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vind\Documents\Divya\Data Analyst Project\Excel\"/>
    </mc:Choice>
  </mc:AlternateContent>
  <xr:revisionPtr revIDLastSave="0" documentId="13_ncr:1_{353BB7CD-8048-444B-B9BC-CE0ED4ED06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3" r:id="rId1"/>
    <sheet name="Pivot Analysis" sheetId="2" r:id="rId2"/>
    <sheet name="Netflix_prime_data" sheetId="16" r:id="rId3"/>
    <sheet name="Formula" sheetId="1" r:id="rId4"/>
  </sheets>
  <definedNames>
    <definedName name="_xlnm._FilterDatabase" localSheetId="3" hidden="1">Formula!$A$1:$A$2001</definedName>
  </definedNames>
  <calcPr calcId="181029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A2" i="1" l="1"/>
  <c r="J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G3" i="2"/>
  <c r="D3" i="2"/>
  <c r="A3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F15" i="1"/>
  <c r="F47" i="1"/>
  <c r="F79" i="1"/>
  <c r="F111" i="1"/>
  <c r="F143" i="1"/>
  <c r="F175" i="1"/>
  <c r="F207" i="1"/>
  <c r="F239" i="1"/>
  <c r="F18" i="1"/>
  <c r="F72" i="1"/>
  <c r="F136" i="1"/>
  <c r="F221" i="1"/>
  <c r="F358" i="1"/>
  <c r="F422" i="1"/>
  <c r="F486" i="1"/>
  <c r="F4" i="1"/>
  <c r="F89" i="1"/>
  <c r="F180" i="1"/>
  <c r="F283" i="1"/>
  <c r="F367" i="1"/>
  <c r="F455" i="1"/>
  <c r="F547" i="1"/>
  <c r="F659" i="1"/>
  <c r="F69" i="1"/>
  <c r="F218" i="1"/>
  <c r="F340" i="1"/>
  <c r="F460" i="1"/>
  <c r="F28" i="1"/>
  <c r="F177" i="1"/>
  <c r="F313" i="1"/>
  <c r="F441" i="1"/>
  <c r="F613" i="1"/>
  <c r="F656" i="1"/>
  <c r="F863" i="1"/>
  <c r="F1035" i="1"/>
  <c r="F1203" i="1"/>
  <c r="F1375" i="1"/>
  <c r="F1547" i="1"/>
  <c r="F1715" i="1"/>
  <c r="F1887" i="1"/>
  <c r="F756" i="1"/>
  <c r="F924" i="1"/>
  <c r="F1096" i="1"/>
  <c r="F1268" i="1"/>
  <c r="F1452" i="1"/>
  <c r="F1680" i="1"/>
  <c r="F1984" i="1"/>
  <c r="F921" i="1"/>
  <c r="F1377" i="1"/>
  <c r="F1869" i="1"/>
  <c r="F1302" i="1"/>
  <c r="F2001" i="1"/>
  <c r="F23" i="1"/>
  <c r="F119" i="1"/>
  <c r="F215" i="1"/>
  <c r="F93" i="1"/>
  <c r="F31" i="1"/>
  <c r="F95" i="1"/>
  <c r="F159" i="1"/>
  <c r="F223" i="1"/>
  <c r="F255" i="1"/>
  <c r="F104" i="1"/>
  <c r="F262" i="1"/>
  <c r="F390" i="1"/>
  <c r="F518" i="1"/>
  <c r="F132" i="1"/>
  <c r="F233" i="1"/>
  <c r="F411" i="1"/>
  <c r="F607" i="1"/>
  <c r="F719" i="1"/>
  <c r="F288" i="1"/>
  <c r="F400" i="1"/>
  <c r="F102" i="1"/>
  <c r="F365" i="1"/>
  <c r="F7" i="1"/>
  <c r="F39" i="1"/>
  <c r="F71" i="1"/>
  <c r="F103" i="1"/>
  <c r="F135" i="1"/>
  <c r="F167" i="1"/>
  <c r="F199" i="1"/>
  <c r="F231" i="1"/>
  <c r="F8" i="1"/>
  <c r="F50" i="1"/>
  <c r="F114" i="1"/>
  <c r="F200" i="1"/>
  <c r="F278" i="1"/>
  <c r="F342" i="1"/>
  <c r="F406" i="1"/>
  <c r="F470" i="1"/>
  <c r="F534" i="1"/>
  <c r="F68" i="1"/>
  <c r="F153" i="1"/>
  <c r="F263" i="1"/>
  <c r="F347" i="1"/>
  <c r="F431" i="1"/>
  <c r="F519" i="1"/>
  <c r="F631" i="1"/>
  <c r="F26" i="1"/>
  <c r="F186" i="1"/>
  <c r="F316" i="1"/>
  <c r="F428" i="1"/>
  <c r="F544" i="1"/>
  <c r="F140" i="1"/>
  <c r="F281" i="1"/>
  <c r="F397" i="1"/>
  <c r="F569" i="1"/>
  <c r="F576" i="1"/>
  <c r="F819" i="1"/>
  <c r="F991" i="1"/>
  <c r="F1163" i="1"/>
  <c r="F1331" i="1"/>
  <c r="F1503" i="1"/>
  <c r="F1675" i="1"/>
  <c r="F1843" i="1"/>
  <c r="F698" i="1"/>
  <c r="F884" i="1"/>
  <c r="F1052" i="1"/>
  <c r="F1224" i="1"/>
  <c r="F1396" i="1"/>
  <c r="F1620" i="1"/>
  <c r="F1908" i="1"/>
  <c r="F849" i="1"/>
  <c r="F1261" i="1"/>
  <c r="F1721" i="1"/>
  <c r="F1106" i="1"/>
  <c r="F1910" i="1"/>
  <c r="F294" i="1"/>
  <c r="F55" i="1"/>
  <c r="F87" i="1"/>
  <c r="F183" i="1"/>
  <c r="F29" i="1"/>
  <c r="F242" i="1"/>
  <c r="F310" i="1"/>
  <c r="F374" i="1"/>
  <c r="F438" i="1"/>
  <c r="F502" i="1"/>
  <c r="F25" i="1"/>
  <c r="F110" i="1"/>
  <c r="F206" i="1"/>
  <c r="F303" i="1"/>
  <c r="F391" i="1"/>
  <c r="F475" i="1"/>
  <c r="F575" i="1"/>
  <c r="F691" i="1"/>
  <c r="F106" i="1"/>
  <c r="F256" i="1"/>
  <c r="F372" i="1"/>
  <c r="F484" i="1"/>
  <c r="F60" i="1"/>
  <c r="F220" i="1"/>
  <c r="F341" i="1"/>
  <c r="F485" i="1"/>
  <c r="F653" i="1"/>
  <c r="F735" i="1"/>
  <c r="F907" i="1"/>
  <c r="F1075" i="1"/>
  <c r="F1247" i="1"/>
  <c r="F1419" i="1"/>
  <c r="F1587" i="1"/>
  <c r="F1759" i="1"/>
  <c r="F1931" i="1"/>
  <c r="F796" i="1"/>
  <c r="F968" i="1"/>
  <c r="F1140" i="1"/>
  <c r="F1308" i="1"/>
  <c r="F1508" i="1"/>
  <c r="F1760" i="1"/>
  <c r="F668" i="1"/>
  <c r="F1037" i="1"/>
  <c r="F1489" i="1"/>
  <c r="F718" i="1"/>
  <c r="F1510" i="1"/>
  <c r="F151" i="1"/>
  <c r="F247" i="1"/>
  <c r="F157" i="1"/>
  <c r="F63" i="1"/>
  <c r="F127" i="1"/>
  <c r="F191" i="1"/>
  <c r="F40" i="1"/>
  <c r="F178" i="1"/>
  <c r="F326" i="1"/>
  <c r="F454" i="1"/>
  <c r="F46" i="1"/>
  <c r="F327" i="1"/>
  <c r="F495" i="1"/>
  <c r="F144" i="1"/>
  <c r="F512" i="1"/>
  <c r="F252" i="1"/>
  <c r="F525" i="1"/>
  <c r="F697" i="1"/>
  <c r="F779" i="1"/>
  <c r="F947" i="1"/>
  <c r="F1119" i="1"/>
  <c r="F1291" i="1"/>
  <c r="F1459" i="1"/>
  <c r="F1631" i="1"/>
  <c r="F1803" i="1"/>
  <c r="F610" i="1"/>
  <c r="F840" i="1"/>
  <c r="F1012" i="1"/>
  <c r="F1180" i="1"/>
  <c r="F1352" i="1"/>
  <c r="F1568" i="1"/>
  <c r="F1828" i="1"/>
  <c r="F769" i="1"/>
  <c r="F1149" i="1"/>
  <c r="F1601" i="1"/>
  <c r="F910" i="1"/>
  <c r="F1710" i="1"/>
  <c r="F1227" i="1"/>
  <c r="F3" i="1"/>
  <c r="F19" i="1"/>
  <c r="F35" i="1"/>
  <c r="F51" i="1"/>
  <c r="F67" i="1"/>
  <c r="F83" i="1"/>
  <c r="F99" i="1"/>
  <c r="F115" i="1"/>
  <c r="F131" i="1"/>
  <c r="F147" i="1"/>
  <c r="F163" i="1"/>
  <c r="F179" i="1"/>
  <c r="F195" i="1"/>
  <c r="F211" i="1"/>
  <c r="F227" i="1"/>
  <c r="F243" i="1"/>
  <c r="F2" i="1"/>
  <c r="F24" i="1"/>
  <c r="F45" i="1"/>
  <c r="F66" i="1"/>
  <c r="F88" i="1"/>
  <c r="F109" i="1"/>
  <c r="F130" i="1"/>
  <c r="F152" i="1"/>
  <c r="F173" i="1"/>
  <c r="F194" i="1"/>
  <c r="F216" i="1"/>
  <c r="F237" i="1"/>
  <c r="F258" i="1"/>
  <c r="F274" i="1"/>
  <c r="F290" i="1"/>
  <c r="F306" i="1"/>
  <c r="F322" i="1"/>
  <c r="F338" i="1"/>
  <c r="F354" i="1"/>
  <c r="F370" i="1"/>
  <c r="F386" i="1"/>
  <c r="F402" i="1"/>
  <c r="F418" i="1"/>
  <c r="F434" i="1"/>
  <c r="F450" i="1"/>
  <c r="F466" i="1"/>
  <c r="F482" i="1"/>
  <c r="F498" i="1"/>
  <c r="F514" i="1"/>
  <c r="F530" i="1"/>
  <c r="F546" i="1"/>
  <c r="F20" i="1"/>
  <c r="F41" i="1"/>
  <c r="F62" i="1"/>
  <c r="F84" i="1"/>
  <c r="F105" i="1"/>
  <c r="F126" i="1"/>
  <c r="F148" i="1"/>
  <c r="F169" i="1"/>
  <c r="F201" i="1"/>
  <c r="F228" i="1"/>
  <c r="F254" i="1"/>
  <c r="F279" i="1"/>
  <c r="F299" i="1"/>
  <c r="F319" i="1"/>
  <c r="F343" i="1"/>
  <c r="F363" i="1"/>
  <c r="F383" i="1"/>
  <c r="F407" i="1"/>
  <c r="F427" i="1"/>
  <c r="F447" i="1"/>
  <c r="F471" i="1"/>
  <c r="F491" i="1"/>
  <c r="F511" i="1"/>
  <c r="F543" i="1"/>
  <c r="F567" i="1"/>
  <c r="F595" i="1"/>
  <c r="F627" i="1"/>
  <c r="F655" i="1"/>
  <c r="F679" i="1"/>
  <c r="F711" i="1"/>
  <c r="F21" i="1"/>
  <c r="F58" i="1"/>
  <c r="F101" i="1"/>
  <c r="F133" i="1"/>
  <c r="F170" i="1"/>
  <c r="F213" i="1"/>
  <c r="F250" i="1"/>
  <c r="F276" i="1"/>
  <c r="F308" i="1"/>
  <c r="F336" i="1"/>
  <c r="F364" i="1"/>
  <c r="F396" i="1"/>
  <c r="F420" i="1"/>
  <c r="F448" i="1"/>
  <c r="F480" i="1"/>
  <c r="F508" i="1"/>
  <c r="F532" i="1"/>
  <c r="F17" i="1"/>
  <c r="F54" i="1"/>
  <c r="F92" i="1"/>
  <c r="F134" i="1"/>
  <c r="F166" i="1"/>
  <c r="F204" i="1"/>
  <c r="F246" i="1"/>
  <c r="F277" i="1"/>
  <c r="F301" i="1"/>
  <c r="F333" i="1"/>
  <c r="F361" i="1"/>
  <c r="F389" i="1"/>
  <c r="F429" i="1"/>
  <c r="F473" i="1"/>
  <c r="F517" i="1"/>
  <c r="F557" i="1"/>
  <c r="F601" i="1"/>
  <c r="F645" i="1"/>
  <c r="F685" i="1"/>
  <c r="F550" i="1"/>
  <c r="F640" i="1"/>
  <c r="F720" i="1"/>
  <c r="F767" i="1"/>
  <c r="F811" i="1"/>
  <c r="F851" i="1"/>
  <c r="F895" i="1"/>
  <c r="F939" i="1"/>
  <c r="F979" i="1"/>
  <c r="F1023" i="1"/>
  <c r="F1067" i="1"/>
  <c r="F1107" i="1"/>
  <c r="F1151" i="1"/>
  <c r="F1195" i="1"/>
  <c r="F1235" i="1"/>
  <c r="F1279" i="1"/>
  <c r="F1323" i="1"/>
  <c r="F1363" i="1"/>
  <c r="F1407" i="1"/>
  <c r="F1451" i="1"/>
  <c r="F1491" i="1"/>
  <c r="F1535" i="1"/>
  <c r="F1579" i="1"/>
  <c r="F1619" i="1"/>
  <c r="F1663" i="1"/>
  <c r="F1707" i="1"/>
  <c r="F1747" i="1"/>
  <c r="F1791" i="1"/>
  <c r="F1835" i="1"/>
  <c r="F1875" i="1"/>
  <c r="F1919" i="1"/>
  <c r="F594" i="1"/>
  <c r="F674" i="1"/>
  <c r="F744" i="1"/>
  <c r="F788" i="1"/>
  <c r="F828" i="1"/>
  <c r="F872" i="1"/>
  <c r="F916" i="1"/>
  <c r="F956" i="1"/>
  <c r="F1000" i="1"/>
  <c r="F1044" i="1"/>
  <c r="F1084" i="1"/>
  <c r="F1128" i="1"/>
  <c r="F1172" i="1"/>
  <c r="F1212" i="1"/>
  <c r="F1256" i="1"/>
  <c r="F1300" i="1"/>
  <c r="F1340" i="1"/>
  <c r="F1384" i="1"/>
  <c r="F1440" i="1"/>
  <c r="F1492" i="1"/>
  <c r="F1552" i="1"/>
  <c r="F1612" i="1"/>
  <c r="F1664" i="1"/>
  <c r="F1740" i="1"/>
  <c r="F1812" i="1"/>
  <c r="F1888" i="1"/>
  <c r="F1964" i="1"/>
  <c r="F636" i="1"/>
  <c r="F749" i="1"/>
  <c r="F829" i="1"/>
  <c r="F909" i="1"/>
  <c r="F1005" i="1"/>
  <c r="F1121" i="1"/>
  <c r="F1233" i="1"/>
  <c r="F1345" i="1"/>
  <c r="F1465" i="1"/>
  <c r="F1577" i="1"/>
  <c r="F1689" i="1"/>
  <c r="F1829" i="1"/>
  <c r="F646" i="1"/>
  <c r="F850" i="1"/>
  <c r="F1058" i="1"/>
  <c r="F1254" i="1"/>
  <c r="F1454" i="1"/>
  <c r="F1666" i="1"/>
  <c r="F1870" i="1"/>
  <c r="F1943" i="1"/>
  <c r="F11" i="1"/>
  <c r="F27" i="1"/>
  <c r="F43" i="1"/>
  <c r="F59" i="1"/>
  <c r="F75" i="1"/>
  <c r="F91" i="1"/>
  <c r="F107" i="1"/>
  <c r="F123" i="1"/>
  <c r="F139" i="1"/>
  <c r="F155" i="1"/>
  <c r="F171" i="1"/>
  <c r="F187" i="1"/>
  <c r="F203" i="1"/>
  <c r="F219" i="1"/>
  <c r="F235" i="1"/>
  <c r="F251" i="1"/>
  <c r="F13" i="1"/>
  <c r="F34" i="1"/>
  <c r="F56" i="1"/>
  <c r="F77" i="1"/>
  <c r="F98" i="1"/>
  <c r="F120" i="1"/>
  <c r="F141" i="1"/>
  <c r="F162" i="1"/>
  <c r="F184" i="1"/>
  <c r="F205" i="1"/>
  <c r="F226" i="1"/>
  <c r="F248" i="1"/>
  <c r="F266" i="1"/>
  <c r="F282" i="1"/>
  <c r="F298" i="1"/>
  <c r="F314" i="1"/>
  <c r="F330" i="1"/>
  <c r="F346" i="1"/>
  <c r="F362" i="1"/>
  <c r="F378" i="1"/>
  <c r="F394" i="1"/>
  <c r="F410" i="1"/>
  <c r="F426" i="1"/>
  <c r="F442" i="1"/>
  <c r="F458" i="1"/>
  <c r="F474" i="1"/>
  <c r="F490" i="1"/>
  <c r="F506" i="1"/>
  <c r="F522" i="1"/>
  <c r="F538" i="1"/>
  <c r="F9" i="1"/>
  <c r="F30" i="1"/>
  <c r="F52" i="1"/>
  <c r="F73" i="1"/>
  <c r="F94" i="1"/>
  <c r="F116" i="1"/>
  <c r="F137" i="1"/>
  <c r="F158" i="1"/>
  <c r="F185" i="1"/>
  <c r="F212" i="1"/>
  <c r="F244" i="1"/>
  <c r="F267" i="1"/>
  <c r="F287" i="1"/>
  <c r="F311" i="1"/>
  <c r="F331" i="1"/>
  <c r="F351" i="1"/>
  <c r="F375" i="1"/>
  <c r="F395" i="1"/>
  <c r="F415" i="1"/>
  <c r="F439" i="1"/>
  <c r="F459" i="1"/>
  <c r="F479" i="1"/>
  <c r="F503" i="1"/>
  <c r="F527" i="1"/>
  <c r="F551" i="1"/>
  <c r="F583" i="1"/>
  <c r="F611" i="1"/>
  <c r="F639" i="1"/>
  <c r="F671" i="1"/>
  <c r="F695" i="1"/>
  <c r="F723" i="1"/>
  <c r="F42" i="1"/>
  <c r="F80" i="1"/>
  <c r="F112" i="1"/>
  <c r="F154" i="1"/>
  <c r="F192" i="1"/>
  <c r="F229" i="1"/>
  <c r="F268" i="1"/>
  <c r="F292" i="1"/>
  <c r="F320" i="1"/>
  <c r="F352" i="1"/>
  <c r="F380" i="1"/>
  <c r="F404" i="1"/>
  <c r="F436" i="1"/>
  <c r="F464" i="1"/>
  <c r="F492" i="1"/>
  <c r="F524" i="1"/>
  <c r="F548" i="1"/>
  <c r="F33" i="1"/>
  <c r="F76" i="1"/>
  <c r="F113" i="1"/>
  <c r="F145" i="1"/>
  <c r="F188" i="1"/>
  <c r="F225" i="1"/>
  <c r="F261" i="1"/>
  <c r="F293" i="1"/>
  <c r="F317" i="1"/>
  <c r="F345" i="1"/>
  <c r="F377" i="1"/>
  <c r="F409" i="1"/>
  <c r="F453" i="1"/>
  <c r="F493" i="1"/>
  <c r="F537" i="1"/>
  <c r="F581" i="1"/>
  <c r="F621" i="1"/>
  <c r="F665" i="1"/>
  <c r="F709" i="1"/>
  <c r="F592" i="1"/>
  <c r="F680" i="1"/>
  <c r="F747" i="1"/>
  <c r="F787" i="1"/>
  <c r="F831" i="1"/>
  <c r="F875" i="1"/>
  <c r="F915" i="1"/>
  <c r="F959" i="1"/>
  <c r="F1003" i="1"/>
  <c r="F1043" i="1"/>
  <c r="F1087" i="1"/>
  <c r="F1131" i="1"/>
  <c r="F1171" i="1"/>
  <c r="F1215" i="1"/>
  <c r="F1259" i="1"/>
  <c r="F1299" i="1"/>
  <c r="F1343" i="1"/>
  <c r="F1387" i="1"/>
  <c r="F1427" i="1"/>
  <c r="F1471" i="1"/>
  <c r="F1515" i="1"/>
  <c r="F1555" i="1"/>
  <c r="F1599" i="1"/>
  <c r="F1643" i="1"/>
  <c r="F1683" i="1"/>
  <c r="F1727" i="1"/>
  <c r="F1771" i="1"/>
  <c r="F1811" i="1"/>
  <c r="F1855" i="1"/>
  <c r="F1899" i="1"/>
  <c r="F1939" i="1"/>
  <c r="F634" i="1"/>
  <c r="F722" i="1"/>
  <c r="F764" i="1"/>
  <c r="F808" i="1"/>
  <c r="F852" i="1"/>
  <c r="F892" i="1"/>
  <c r="F936" i="1"/>
  <c r="F980" i="1"/>
  <c r="F1020" i="1"/>
  <c r="F1064" i="1"/>
  <c r="F1108" i="1"/>
  <c r="F1148" i="1"/>
  <c r="F1192" i="1"/>
  <c r="F1236" i="1"/>
  <c r="F1276" i="1"/>
  <c r="F1320" i="1"/>
  <c r="F1364" i="1"/>
  <c r="F1408" i="1"/>
  <c r="F1468" i="1"/>
  <c r="F1524" i="1"/>
  <c r="F1580" i="1"/>
  <c r="F1636" i="1"/>
  <c r="F1700" i="1"/>
  <c r="F1772" i="1"/>
  <c r="F1852" i="1"/>
  <c r="F1932" i="1"/>
  <c r="F2000" i="1"/>
  <c r="F708" i="1"/>
  <c r="F793" i="1"/>
  <c r="F865" i="1"/>
  <c r="F953" i="1"/>
  <c r="F1065" i="1"/>
  <c r="F1177" i="1"/>
  <c r="F1293" i="1"/>
  <c r="F1405" i="1"/>
  <c r="F1517" i="1"/>
  <c r="F1633" i="1"/>
  <c r="F1749" i="1"/>
  <c r="F1901" i="1"/>
  <c r="F766" i="1"/>
  <c r="F958" i="1"/>
  <c r="F1154" i="1"/>
  <c r="F1362" i="1"/>
  <c r="F1558" i="1"/>
  <c r="F1762" i="1"/>
  <c r="F1966" i="1"/>
  <c r="F61" i="1"/>
  <c r="F82" i="1"/>
  <c r="F125" i="1"/>
  <c r="F146" i="1"/>
  <c r="F168" i="1"/>
  <c r="F189" i="1"/>
  <c r="F210" i="1"/>
  <c r="F232" i="1"/>
  <c r="F253" i="1"/>
  <c r="F270" i="1"/>
  <c r="F286" i="1"/>
  <c r="F302" i="1"/>
  <c r="F318" i="1"/>
  <c r="F334" i="1"/>
  <c r="F350" i="1"/>
  <c r="F366" i="1"/>
  <c r="F382" i="1"/>
  <c r="F398" i="1"/>
  <c r="F414" i="1"/>
  <c r="F430" i="1"/>
  <c r="F446" i="1"/>
  <c r="F462" i="1"/>
  <c r="F478" i="1"/>
  <c r="F494" i="1"/>
  <c r="F510" i="1"/>
  <c r="F526" i="1"/>
  <c r="F542" i="1"/>
  <c r="F14" i="1"/>
  <c r="F36" i="1"/>
  <c r="F57" i="1"/>
  <c r="F78" i="1"/>
  <c r="F100" i="1"/>
  <c r="F121" i="1"/>
  <c r="F142" i="1"/>
  <c r="F164" i="1"/>
  <c r="F190" i="1"/>
  <c r="F222" i="1"/>
  <c r="F249" i="1"/>
  <c r="F271" i="1"/>
  <c r="F295" i="1"/>
  <c r="F315" i="1"/>
  <c r="F335" i="1"/>
  <c r="F359" i="1"/>
  <c r="F379" i="1"/>
  <c r="F399" i="1"/>
  <c r="F423" i="1"/>
  <c r="F443" i="1"/>
  <c r="F463" i="1"/>
  <c r="F487" i="1"/>
  <c r="F507" i="1"/>
  <c r="F531" i="1"/>
  <c r="F563" i="1"/>
  <c r="F591" i="1"/>
  <c r="F615" i="1"/>
  <c r="F647" i="1"/>
  <c r="F675" i="1"/>
  <c r="F703" i="1"/>
  <c r="F16" i="1"/>
  <c r="F48" i="1"/>
  <c r="F85" i="1"/>
  <c r="F128" i="1"/>
  <c r="F165" i="1"/>
  <c r="F197" i="1"/>
  <c r="F240" i="1"/>
  <c r="F272" i="1"/>
  <c r="F300" i="1"/>
  <c r="F332" i="1"/>
  <c r="F356" i="1"/>
  <c r="F384" i="1"/>
  <c r="F416" i="1"/>
  <c r="F444" i="1"/>
  <c r="F468" i="1"/>
  <c r="F500" i="1"/>
  <c r="F528" i="1"/>
  <c r="F6" i="1"/>
  <c r="F49" i="1"/>
  <c r="F81" i="1"/>
  <c r="F118" i="1"/>
  <c r="F161" i="1"/>
  <c r="F198" i="1"/>
  <c r="F230" i="1"/>
  <c r="F269" i="1"/>
  <c r="F297" i="1"/>
  <c r="F325" i="1"/>
  <c r="F357" i="1"/>
  <c r="F381" i="1"/>
  <c r="F421" i="1"/>
  <c r="F461" i="1"/>
  <c r="F505" i="1"/>
  <c r="F549" i="1"/>
  <c r="F589" i="1"/>
  <c r="F633" i="1"/>
  <c r="F677" i="1"/>
  <c r="F717" i="1"/>
  <c r="F616" i="1"/>
  <c r="F704" i="1"/>
  <c r="F755" i="1"/>
  <c r="F799" i="1"/>
  <c r="F843" i="1"/>
  <c r="F883" i="1"/>
  <c r="F927" i="1"/>
  <c r="F971" i="1"/>
  <c r="F1011" i="1"/>
  <c r="F1055" i="1"/>
  <c r="F1099" i="1"/>
  <c r="F1139" i="1"/>
  <c r="F1183" i="1"/>
  <c r="F1267" i="1"/>
  <c r="F1311" i="1"/>
  <c r="F1355" i="1"/>
  <c r="F1395" i="1"/>
  <c r="F1439" i="1"/>
  <c r="F1483" i="1"/>
  <c r="F1523" i="1"/>
  <c r="F1567" i="1"/>
  <c r="F1611" i="1"/>
  <c r="F1651" i="1"/>
  <c r="F1695" i="1"/>
  <c r="F1739" i="1"/>
  <c r="F1779" i="1"/>
  <c r="F1823" i="1"/>
  <c r="F1867" i="1"/>
  <c r="F1907" i="1"/>
  <c r="F570" i="1"/>
  <c r="F658" i="1"/>
  <c r="F732" i="1"/>
  <c r="F776" i="1"/>
  <c r="F820" i="1"/>
  <c r="F860" i="1"/>
  <c r="F904" i="1"/>
  <c r="F948" i="1"/>
  <c r="F988" i="1"/>
  <c r="F1032" i="1"/>
  <c r="F1076" i="1"/>
  <c r="F1116" i="1"/>
  <c r="F1160" i="1"/>
  <c r="F1204" i="1"/>
  <c r="F1244" i="1"/>
  <c r="F1288" i="1"/>
  <c r="F1332" i="1"/>
  <c r="F1372" i="1"/>
  <c r="F1424" i="1"/>
  <c r="F1484" i="1"/>
  <c r="F1536" i="1"/>
  <c r="F1596" i="1"/>
  <c r="F1652" i="1"/>
  <c r="F1716" i="1"/>
  <c r="F1792" i="1"/>
  <c r="F1872" i="1"/>
  <c r="F1940" i="1"/>
  <c r="F588" i="1"/>
  <c r="F737" i="1"/>
  <c r="F809" i="1"/>
  <c r="F889" i="1"/>
  <c r="F977" i="1"/>
  <c r="F1089" i="1"/>
  <c r="F1209" i="1"/>
  <c r="F1321" i="1"/>
  <c r="F1433" i="1"/>
  <c r="F1549" i="1"/>
  <c r="F1661" i="1"/>
  <c r="F1789" i="1"/>
  <c r="F566" i="1"/>
  <c r="F802" i="1"/>
  <c r="F998" i="1"/>
  <c r="F1214" i="1"/>
  <c r="F1410" i="1"/>
  <c r="F1614" i="1"/>
  <c r="F1814" i="1"/>
  <c r="F1971" i="1"/>
  <c r="F174" i="1"/>
  <c r="F196" i="1"/>
  <c r="F217" i="1"/>
  <c r="F238" i="1"/>
  <c r="F259" i="1"/>
  <c r="F275" i="1"/>
  <c r="F291" i="1"/>
  <c r="F307" i="1"/>
  <c r="F323" i="1"/>
  <c r="F339" i="1"/>
  <c r="F355" i="1"/>
  <c r="F371" i="1"/>
  <c r="F387" i="1"/>
  <c r="F403" i="1"/>
  <c r="F419" i="1"/>
  <c r="F435" i="1"/>
  <c r="F451" i="1"/>
  <c r="F467" i="1"/>
  <c r="F483" i="1"/>
  <c r="F499" i="1"/>
  <c r="F515" i="1"/>
  <c r="F535" i="1"/>
  <c r="F559" i="1"/>
  <c r="F579" i="1"/>
  <c r="F599" i="1"/>
  <c r="F623" i="1"/>
  <c r="F643" i="1"/>
  <c r="F663" i="1"/>
  <c r="F687" i="1"/>
  <c r="F707" i="1"/>
  <c r="F5" i="1"/>
  <c r="F37" i="1"/>
  <c r="F64" i="1"/>
  <c r="F90" i="1"/>
  <c r="F122" i="1"/>
  <c r="F149" i="1"/>
  <c r="F176" i="1"/>
  <c r="F208" i="1"/>
  <c r="F234" i="1"/>
  <c r="F260" i="1"/>
  <c r="F284" i="1"/>
  <c r="F304" i="1"/>
  <c r="F324" i="1"/>
  <c r="F348" i="1"/>
  <c r="F368" i="1"/>
  <c r="F388" i="1"/>
  <c r="F412" i="1"/>
  <c r="F432" i="1"/>
  <c r="F452" i="1"/>
  <c r="F476" i="1"/>
  <c r="F496" i="1"/>
  <c r="F516" i="1"/>
  <c r="F540" i="1"/>
  <c r="F12" i="1"/>
  <c r="F38" i="1"/>
  <c r="F70" i="1"/>
  <c r="F97" i="1"/>
  <c r="F124" i="1"/>
  <c r="F156" i="1"/>
  <c r="F182" i="1"/>
  <c r="F209" i="1"/>
  <c r="F241" i="1"/>
  <c r="F265" i="1"/>
  <c r="F285" i="1"/>
  <c r="F309" i="1"/>
  <c r="F329" i="1"/>
  <c r="F349" i="1"/>
  <c r="F373" i="1"/>
  <c r="F393" i="1"/>
  <c r="F413" i="1"/>
  <c r="F437" i="1"/>
  <c r="F457" i="1"/>
  <c r="F477" i="1"/>
  <c r="F501" i="1"/>
  <c r="F521" i="1"/>
  <c r="F541" i="1"/>
  <c r="F565" i="1"/>
  <c r="F585" i="1"/>
  <c r="F605" i="1"/>
  <c r="F629" i="1"/>
  <c r="F649" i="1"/>
  <c r="F669" i="1"/>
  <c r="F693" i="1"/>
  <c r="F713" i="1"/>
  <c r="F560" i="1"/>
  <c r="F608" i="1"/>
  <c r="F648" i="1"/>
  <c r="F688" i="1"/>
  <c r="F731" i="1"/>
  <c r="F751" i="1"/>
  <c r="F771" i="1"/>
  <c r="F795" i="1"/>
  <c r="F815" i="1"/>
  <c r="F835" i="1"/>
  <c r="F859" i="1"/>
  <c r="F879" i="1"/>
  <c r="F899" i="1"/>
  <c r="F923" i="1"/>
  <c r="F943" i="1"/>
  <c r="F963" i="1"/>
  <c r="F987" i="1"/>
  <c r="F1007" i="1"/>
  <c r="F1027" i="1"/>
  <c r="F1051" i="1"/>
  <c r="F1071" i="1"/>
  <c r="F1091" i="1"/>
  <c r="F1115" i="1"/>
  <c r="F1135" i="1"/>
  <c r="F1155" i="1"/>
  <c r="F1179" i="1"/>
  <c r="F1199" i="1"/>
  <c r="F1219" i="1"/>
  <c r="F1243" i="1"/>
  <c r="F1263" i="1"/>
  <c r="F1283" i="1"/>
  <c r="F1307" i="1"/>
  <c r="F1327" i="1"/>
  <c r="F1347" i="1"/>
  <c r="F1371" i="1"/>
  <c r="F1391" i="1"/>
  <c r="F1411" i="1"/>
  <c r="F1435" i="1"/>
  <c r="F1455" i="1"/>
  <c r="F1475" i="1"/>
  <c r="F1499" i="1"/>
  <c r="F1519" i="1"/>
  <c r="F1539" i="1"/>
  <c r="F1563" i="1"/>
  <c r="F1583" i="1"/>
  <c r="F1603" i="1"/>
  <c r="F1627" i="1"/>
  <c r="F1647" i="1"/>
  <c r="F1667" i="1"/>
  <c r="F1691" i="1"/>
  <c r="F1711" i="1"/>
  <c r="F1731" i="1"/>
  <c r="F1755" i="1"/>
  <c r="F1775" i="1"/>
  <c r="F1795" i="1"/>
  <c r="F1819" i="1"/>
  <c r="F1839" i="1"/>
  <c r="F1859" i="1"/>
  <c r="F1883" i="1"/>
  <c r="F1903" i="1"/>
  <c r="F1923" i="1"/>
  <c r="F562" i="1"/>
  <c r="F602" i="1"/>
  <c r="F642" i="1"/>
  <c r="F690" i="1"/>
  <c r="F728" i="1"/>
  <c r="F748" i="1"/>
  <c r="F772" i="1"/>
  <c r="F792" i="1"/>
  <c r="F812" i="1"/>
  <c r="F836" i="1"/>
  <c r="F856" i="1"/>
  <c r="F876" i="1"/>
  <c r="F900" i="1"/>
  <c r="F920" i="1"/>
  <c r="F940" i="1"/>
  <c r="F964" i="1"/>
  <c r="F984" i="1"/>
  <c r="F1004" i="1"/>
  <c r="F1028" i="1"/>
  <c r="F1048" i="1"/>
  <c r="F1068" i="1"/>
  <c r="F1092" i="1"/>
  <c r="F1112" i="1"/>
  <c r="F1132" i="1"/>
  <c r="F1156" i="1"/>
  <c r="F1176" i="1"/>
  <c r="F1196" i="1"/>
  <c r="F1220" i="1"/>
  <c r="F1240" i="1"/>
  <c r="F1260" i="1"/>
  <c r="F1284" i="1"/>
  <c r="F1304" i="1"/>
  <c r="F1324" i="1"/>
  <c r="F1348" i="1"/>
  <c r="F1368" i="1"/>
  <c r="F1388" i="1"/>
  <c r="F1420" i="1"/>
  <c r="F1444" i="1"/>
  <c r="F1472" i="1"/>
  <c r="F1504" i="1"/>
  <c r="F1532" i="1"/>
  <c r="F1556" i="1"/>
  <c r="F1588" i="1"/>
  <c r="F1616" i="1"/>
  <c r="F1644" i="1"/>
  <c r="F1676" i="1"/>
  <c r="F1708" i="1"/>
  <c r="F1744" i="1"/>
  <c r="F1788" i="1"/>
  <c r="F1824" i="1"/>
  <c r="F1856" i="1"/>
  <c r="F1900" i="1"/>
  <c r="F1936" i="1"/>
  <c r="F1972" i="1"/>
  <c r="F580" i="1"/>
  <c r="F644" i="1"/>
  <c r="F716" i="1"/>
  <c r="F765" i="1"/>
  <c r="F801" i="1"/>
  <c r="F833" i="1"/>
  <c r="F877" i="1"/>
  <c r="F913" i="1"/>
  <c r="F961" i="1"/>
  <c r="F1021" i="1"/>
  <c r="F1081" i="1"/>
  <c r="F1133" i="1"/>
  <c r="F1193" i="1"/>
  <c r="F1249" i="1"/>
  <c r="F1305" i="1"/>
  <c r="F1361" i="1"/>
  <c r="F1421" i="1"/>
  <c r="F1473" i="1"/>
  <c r="F1533" i="1"/>
  <c r="F1593" i="1"/>
  <c r="F1645" i="1"/>
  <c r="F1705" i="1"/>
  <c r="F1773" i="1"/>
  <c r="F1845" i="1"/>
  <c r="F1921" i="1"/>
  <c r="F686" i="1"/>
  <c r="F774" i="1"/>
  <c r="F878" i="1"/>
  <c r="F982" i="1"/>
  <c r="F1078" i="1"/>
  <c r="F1186" i="1"/>
  <c r="F1282" i="1"/>
  <c r="F1382" i="1"/>
  <c r="F1486" i="1"/>
  <c r="F1590" i="1"/>
  <c r="F1682" i="1"/>
  <c r="F1790" i="1"/>
  <c r="F1894" i="1"/>
  <c r="F1986" i="1"/>
  <c r="F1999" i="1"/>
  <c r="F405" i="1"/>
  <c r="F425" i="1"/>
  <c r="F445" i="1"/>
  <c r="F469" i="1"/>
  <c r="F489" i="1"/>
  <c r="F509" i="1"/>
  <c r="F533" i="1"/>
  <c r="F553" i="1"/>
  <c r="F573" i="1"/>
  <c r="F597" i="1"/>
  <c r="F617" i="1"/>
  <c r="F637" i="1"/>
  <c r="F661" i="1"/>
  <c r="F681" i="1"/>
  <c r="F701" i="1"/>
  <c r="F725" i="1"/>
  <c r="F584" i="1"/>
  <c r="F624" i="1"/>
  <c r="F672" i="1"/>
  <c r="F712" i="1"/>
  <c r="F739" i="1"/>
  <c r="F763" i="1"/>
  <c r="F783" i="1"/>
  <c r="F803" i="1"/>
  <c r="F827" i="1"/>
  <c r="F847" i="1"/>
  <c r="F867" i="1"/>
  <c r="F891" i="1"/>
  <c r="F911" i="1"/>
  <c r="F931" i="1"/>
  <c r="F955" i="1"/>
  <c r="F975" i="1"/>
  <c r="F995" i="1"/>
  <c r="F1019" i="1"/>
  <c r="F1039" i="1"/>
  <c r="F1059" i="1"/>
  <c r="F1083" i="1"/>
  <c r="F1103" i="1"/>
  <c r="F1123" i="1"/>
  <c r="F1147" i="1"/>
  <c r="F1167" i="1"/>
  <c r="F1187" i="1"/>
  <c r="F1211" i="1"/>
  <c r="F1231" i="1"/>
  <c r="F1251" i="1"/>
  <c r="F1275" i="1"/>
  <c r="F1295" i="1"/>
  <c r="F1315" i="1"/>
  <c r="F1339" i="1"/>
  <c r="F1359" i="1"/>
  <c r="F1379" i="1"/>
  <c r="F1403" i="1"/>
  <c r="F1423" i="1"/>
  <c r="F1443" i="1"/>
  <c r="F1467" i="1"/>
  <c r="F1487" i="1"/>
  <c r="F1507" i="1"/>
  <c r="F1531" i="1"/>
  <c r="F1551" i="1"/>
  <c r="F1571" i="1"/>
  <c r="F1595" i="1"/>
  <c r="F1615" i="1"/>
  <c r="F1635" i="1"/>
  <c r="F1659" i="1"/>
  <c r="F1679" i="1"/>
  <c r="F1699" i="1"/>
  <c r="F1723" i="1"/>
  <c r="F1743" i="1"/>
  <c r="F1763" i="1"/>
  <c r="F1787" i="1"/>
  <c r="F1807" i="1"/>
  <c r="F1827" i="1"/>
  <c r="F1851" i="1"/>
  <c r="F1871" i="1"/>
  <c r="F1891" i="1"/>
  <c r="F1915" i="1"/>
  <c r="F1935" i="1"/>
  <c r="F578" i="1"/>
  <c r="F626" i="1"/>
  <c r="F666" i="1"/>
  <c r="F706" i="1"/>
  <c r="F740" i="1"/>
  <c r="F760" i="1"/>
  <c r="F780" i="1"/>
  <c r="F804" i="1"/>
  <c r="F824" i="1"/>
  <c r="F844" i="1"/>
  <c r="F868" i="1"/>
  <c r="F888" i="1"/>
  <c r="F908" i="1"/>
  <c r="F932" i="1"/>
  <c r="F952" i="1"/>
  <c r="F972" i="1"/>
  <c r="F996" i="1"/>
  <c r="F1016" i="1"/>
  <c r="F1036" i="1"/>
  <c r="F1060" i="1"/>
  <c r="F1080" i="1"/>
  <c r="F1100" i="1"/>
  <c r="F1124" i="1"/>
  <c r="F1144" i="1"/>
  <c r="F1164" i="1"/>
  <c r="F1188" i="1"/>
  <c r="F1208" i="1"/>
  <c r="F1228" i="1"/>
  <c r="F1252" i="1"/>
  <c r="F1272" i="1"/>
  <c r="F1292" i="1"/>
  <c r="F1316" i="1"/>
  <c r="F1336" i="1"/>
  <c r="F1356" i="1"/>
  <c r="F1380" i="1"/>
  <c r="F1404" i="1"/>
  <c r="F1428" i="1"/>
  <c r="F1460" i="1"/>
  <c r="F1488" i="1"/>
  <c r="F1516" i="1"/>
  <c r="F1548" i="1"/>
  <c r="F1572" i="1"/>
  <c r="F1600" i="1"/>
  <c r="F1632" i="1"/>
  <c r="F1660" i="1"/>
  <c r="F1684" i="1"/>
  <c r="F1728" i="1"/>
  <c r="F1764" i="1"/>
  <c r="F1804" i="1"/>
  <c r="F1844" i="1"/>
  <c r="F1876" i="1"/>
  <c r="F1916" i="1"/>
  <c r="F1956" i="1"/>
  <c r="F1996" i="1"/>
  <c r="F604" i="1"/>
  <c r="F684" i="1"/>
  <c r="F745" i="1"/>
  <c r="F781" i="1"/>
  <c r="F825" i="1"/>
  <c r="F857" i="1"/>
  <c r="F893" i="1"/>
  <c r="F937" i="1"/>
  <c r="F993" i="1"/>
  <c r="F1049" i="1"/>
  <c r="F1105" i="1"/>
  <c r="F1165" i="1"/>
  <c r="F1217" i="1"/>
  <c r="F1277" i="1"/>
  <c r="F1337" i="1"/>
  <c r="F1389" i="1"/>
  <c r="F1449" i="1"/>
  <c r="F1505" i="1"/>
  <c r="F1561" i="1"/>
  <c r="F1617" i="1"/>
  <c r="F1677" i="1"/>
  <c r="F1729" i="1"/>
  <c r="F1809" i="1"/>
  <c r="F1889" i="1"/>
  <c r="F598" i="1"/>
  <c r="F742" i="1"/>
  <c r="F830" i="1"/>
  <c r="F930" i="1"/>
  <c r="F1026" i="1"/>
  <c r="F1134" i="1"/>
  <c r="F1230" i="1"/>
  <c r="F1334" i="1"/>
  <c r="F1442" i="1"/>
  <c r="F1534" i="1"/>
  <c r="F1638" i="1"/>
  <c r="F1742" i="1"/>
  <c r="F1838" i="1"/>
  <c r="F1938" i="1"/>
  <c r="F1965" i="1"/>
  <c r="F941" i="1"/>
  <c r="F973" i="1"/>
  <c r="F1001" i="1"/>
  <c r="F1025" i="1"/>
  <c r="F1057" i="1"/>
  <c r="F1085" i="1"/>
  <c r="F1113" i="1"/>
  <c r="F1145" i="1"/>
  <c r="F1169" i="1"/>
  <c r="F1197" i="1"/>
  <c r="F1229" i="1"/>
  <c r="F1257" i="1"/>
  <c r="F1281" i="1"/>
  <c r="F1313" i="1"/>
  <c r="F1341" i="1"/>
  <c r="F1369" i="1"/>
  <c r="F1401" i="1"/>
  <c r="F1425" i="1"/>
  <c r="F1453" i="1"/>
  <c r="F1485" i="1"/>
  <c r="F1513" i="1"/>
  <c r="F1537" i="1"/>
  <c r="F1569" i="1"/>
  <c r="F1597" i="1"/>
  <c r="F1625" i="1"/>
  <c r="F1657" i="1"/>
  <c r="F1681" i="1"/>
  <c r="F1709" i="1"/>
  <c r="F1745" i="1"/>
  <c r="F1781" i="1"/>
  <c r="F1813" i="1"/>
  <c r="F1857" i="1"/>
  <c r="F1893" i="1"/>
  <c r="F1933" i="1"/>
  <c r="F630" i="1"/>
  <c r="F694" i="1"/>
  <c r="F750" i="1"/>
  <c r="F790" i="1"/>
  <c r="F846" i="1"/>
  <c r="F886" i="1"/>
  <c r="F942" i="1"/>
  <c r="F994" i="1"/>
  <c r="F1042" i="1"/>
  <c r="F1102" i="1"/>
  <c r="F1142" i="1"/>
  <c r="F1190" i="1"/>
  <c r="F1250" i="1"/>
  <c r="F1298" i="1"/>
  <c r="F1342" i="1"/>
  <c r="F1398" i="1"/>
  <c r="F1446" i="1"/>
  <c r="F1494" i="1"/>
  <c r="F1554" i="1"/>
  <c r="F1598" i="1"/>
  <c r="F1646" i="1"/>
  <c r="F1702" i="1"/>
  <c r="F1750" i="1"/>
  <c r="F1794" i="1"/>
  <c r="F1854" i="1"/>
  <c r="F1902" i="1"/>
  <c r="F1954" i="1"/>
  <c r="F1947" i="1"/>
  <c r="F1973" i="1"/>
  <c r="F1953" i="1"/>
  <c r="F1696" i="1"/>
  <c r="F1724" i="1"/>
  <c r="F1748" i="1"/>
  <c r="F1780" i="1"/>
  <c r="F1808" i="1"/>
  <c r="F1836" i="1"/>
  <c r="F1868" i="1"/>
  <c r="F1892" i="1"/>
  <c r="F1920" i="1"/>
  <c r="F1952" i="1"/>
  <c r="F1980" i="1"/>
  <c r="F556" i="1"/>
  <c r="F620" i="1"/>
  <c r="F676" i="1"/>
  <c r="F729" i="1"/>
  <c r="F761" i="1"/>
  <c r="F785" i="1"/>
  <c r="F813" i="1"/>
  <c r="F845" i="1"/>
  <c r="F873" i="1"/>
  <c r="F897" i="1"/>
  <c r="F929" i="1"/>
  <c r="F957" i="1"/>
  <c r="F985" i="1"/>
  <c r="F1017" i="1"/>
  <c r="F1041" i="1"/>
  <c r="F1069" i="1"/>
  <c r="F1101" i="1"/>
  <c r="F1129" i="1"/>
  <c r="F1153" i="1"/>
  <c r="F1185" i="1"/>
  <c r="F1213" i="1"/>
  <c r="F1241" i="1"/>
  <c r="F1273" i="1"/>
  <c r="F1297" i="1"/>
  <c r="F1325" i="1"/>
  <c r="F1357" i="1"/>
  <c r="F1385" i="1"/>
  <c r="F1409" i="1"/>
  <c r="F1441" i="1"/>
  <c r="F1469" i="1"/>
  <c r="F1497" i="1"/>
  <c r="F1529" i="1"/>
  <c r="F1553" i="1"/>
  <c r="F1581" i="1"/>
  <c r="F1613" i="1"/>
  <c r="F1641" i="1"/>
  <c r="F1665" i="1"/>
  <c r="F1697" i="1"/>
  <c r="F1725" i="1"/>
  <c r="F1761" i="1"/>
  <c r="F1805" i="1"/>
  <c r="F1837" i="1"/>
  <c r="F1873" i="1"/>
  <c r="F1917" i="1"/>
  <c r="F590" i="1"/>
  <c r="F654" i="1"/>
  <c r="F734" i="1"/>
  <c r="F770" i="1"/>
  <c r="F814" i="1"/>
  <c r="F870" i="1"/>
  <c r="F914" i="1"/>
  <c r="F962" i="1"/>
  <c r="F1022" i="1"/>
  <c r="F1070" i="1"/>
  <c r="F1110" i="1"/>
  <c r="F1170" i="1"/>
  <c r="F1218" i="1"/>
  <c r="F1270" i="1"/>
  <c r="F1326" i="1"/>
  <c r="F1366" i="1"/>
  <c r="F1422" i="1"/>
  <c r="F1474" i="1"/>
  <c r="F1526" i="1"/>
  <c r="F1570" i="1"/>
  <c r="F1622" i="1"/>
  <c r="F1678" i="1"/>
  <c r="F1726" i="1"/>
  <c r="F1782" i="1"/>
  <c r="F1826" i="1"/>
  <c r="F1874" i="1"/>
  <c r="F1934" i="1"/>
  <c r="F1982" i="1"/>
  <c r="F1979" i="1"/>
  <c r="F1975" i="1"/>
  <c r="F523" i="1"/>
  <c r="F539" i="1"/>
  <c r="F555" i="1"/>
  <c r="F571" i="1"/>
  <c r="F587" i="1"/>
  <c r="F603" i="1"/>
  <c r="F619" i="1"/>
  <c r="F635" i="1"/>
  <c r="F651" i="1"/>
  <c r="F667" i="1"/>
  <c r="F683" i="1"/>
  <c r="F699" i="1"/>
  <c r="F715" i="1"/>
  <c r="F10" i="1"/>
  <c r="F32" i="1"/>
  <c r="F53" i="1"/>
  <c r="F74" i="1"/>
  <c r="F96" i="1"/>
  <c r="F117" i="1"/>
  <c r="F138" i="1"/>
  <c r="F160" i="1"/>
  <c r="F181" i="1"/>
  <c r="F202" i="1"/>
  <c r="F224" i="1"/>
  <c r="F245" i="1"/>
  <c r="F264" i="1"/>
  <c r="F280" i="1"/>
  <c r="F296" i="1"/>
  <c r="F312" i="1"/>
  <c r="F328" i="1"/>
  <c r="F344" i="1"/>
  <c r="F360" i="1"/>
  <c r="F376" i="1"/>
  <c r="F392" i="1"/>
  <c r="F408" i="1"/>
  <c r="F424" i="1"/>
  <c r="F440" i="1"/>
  <c r="F456" i="1"/>
  <c r="F472" i="1"/>
  <c r="F488" i="1"/>
  <c r="F504" i="1"/>
  <c r="F520" i="1"/>
  <c r="F536" i="1"/>
  <c r="F552" i="1"/>
  <c r="F22" i="1"/>
  <c r="F44" i="1"/>
  <c r="F65" i="1"/>
  <c r="F86" i="1"/>
  <c r="F108" i="1"/>
  <c r="F129" i="1"/>
  <c r="F150" i="1"/>
  <c r="F172" i="1"/>
  <c r="F193" i="1"/>
  <c r="F214" i="1"/>
  <c r="F236" i="1"/>
  <c r="F257" i="1"/>
  <c r="F273" i="1"/>
  <c r="F289" i="1"/>
  <c r="F305" i="1"/>
  <c r="F321" i="1"/>
  <c r="F337" i="1"/>
  <c r="F353" i="1"/>
  <c r="F369" i="1"/>
  <c r="F385" i="1"/>
  <c r="F401" i="1"/>
  <c r="F417" i="1"/>
  <c r="F433" i="1"/>
  <c r="F449" i="1"/>
  <c r="F465" i="1"/>
  <c r="F481" i="1"/>
  <c r="F497" i="1"/>
  <c r="F513" i="1"/>
  <c r="F529" i="1"/>
  <c r="F545" i="1"/>
  <c r="F561" i="1"/>
  <c r="F577" i="1"/>
  <c r="F593" i="1"/>
  <c r="F609" i="1"/>
  <c r="F625" i="1"/>
  <c r="F641" i="1"/>
  <c r="F657" i="1"/>
  <c r="F673" i="1"/>
  <c r="F689" i="1"/>
  <c r="F705" i="1"/>
  <c r="F721" i="1"/>
  <c r="F568" i="1"/>
  <c r="F600" i="1"/>
  <c r="F632" i="1"/>
  <c r="F664" i="1"/>
  <c r="F696" i="1"/>
  <c r="F727" i="1"/>
  <c r="F743" i="1"/>
  <c r="F759" i="1"/>
  <c r="F775" i="1"/>
  <c r="F791" i="1"/>
  <c r="F807" i="1"/>
  <c r="F823" i="1"/>
  <c r="F839" i="1"/>
  <c r="F855" i="1"/>
  <c r="F871" i="1"/>
  <c r="F887" i="1"/>
  <c r="F903" i="1"/>
  <c r="F919" i="1"/>
  <c r="F935" i="1"/>
  <c r="F951" i="1"/>
  <c r="F967" i="1"/>
  <c r="F983" i="1"/>
  <c r="F999" i="1"/>
  <c r="F1015" i="1"/>
  <c r="F1031" i="1"/>
  <c r="F1047" i="1"/>
  <c r="F1063" i="1"/>
  <c r="F1079" i="1"/>
  <c r="F1095" i="1"/>
  <c r="F1111" i="1"/>
  <c r="F1127" i="1"/>
  <c r="F1143" i="1"/>
  <c r="F1159" i="1"/>
  <c r="F1175" i="1"/>
  <c r="F1191" i="1"/>
  <c r="F1207" i="1"/>
  <c r="F1223" i="1"/>
  <c r="F1239" i="1"/>
  <c r="F1255" i="1"/>
  <c r="F1271" i="1"/>
  <c r="F1287" i="1"/>
  <c r="F1303" i="1"/>
  <c r="F1319" i="1"/>
  <c r="F1335" i="1"/>
  <c r="F1351" i="1"/>
  <c r="F1367" i="1"/>
  <c r="F1383" i="1"/>
  <c r="F1399" i="1"/>
  <c r="F1415" i="1"/>
  <c r="F1431" i="1"/>
  <c r="F1447" i="1"/>
  <c r="F1463" i="1"/>
  <c r="F1479" i="1"/>
  <c r="F1495" i="1"/>
  <c r="F1511" i="1"/>
  <c r="F1527" i="1"/>
  <c r="F1543" i="1"/>
  <c r="F1559" i="1"/>
  <c r="F1575" i="1"/>
  <c r="F1591" i="1"/>
  <c r="F1607" i="1"/>
  <c r="F1623" i="1"/>
  <c r="F1639" i="1"/>
  <c r="F1655" i="1"/>
  <c r="F1671" i="1"/>
  <c r="F1687" i="1"/>
  <c r="F1703" i="1"/>
  <c r="F1719" i="1"/>
  <c r="F1735" i="1"/>
  <c r="F1751" i="1"/>
  <c r="F1767" i="1"/>
  <c r="F1783" i="1"/>
  <c r="F1799" i="1"/>
  <c r="F1815" i="1"/>
  <c r="F1831" i="1"/>
  <c r="F1847" i="1"/>
  <c r="F1863" i="1"/>
  <c r="F1879" i="1"/>
  <c r="F1895" i="1"/>
  <c r="F1911" i="1"/>
  <c r="F1927" i="1"/>
  <c r="F554" i="1"/>
  <c r="F586" i="1"/>
  <c r="F618" i="1"/>
  <c r="F650" i="1"/>
  <c r="F682" i="1"/>
  <c r="F714" i="1"/>
  <c r="F736" i="1"/>
  <c r="F752" i="1"/>
  <c r="F768" i="1"/>
  <c r="F784" i="1"/>
  <c r="F800" i="1"/>
  <c r="F816" i="1"/>
  <c r="F832" i="1"/>
  <c r="F848" i="1"/>
  <c r="F864" i="1"/>
  <c r="F880" i="1"/>
  <c r="F896" i="1"/>
  <c r="F912" i="1"/>
  <c r="F928" i="1"/>
  <c r="F944" i="1"/>
  <c r="F960" i="1"/>
  <c r="F976" i="1"/>
  <c r="F992" i="1"/>
  <c r="F1008" i="1"/>
  <c r="F1024" i="1"/>
  <c r="F1040" i="1"/>
  <c r="F1056" i="1"/>
  <c r="F1072" i="1"/>
  <c r="F1088" i="1"/>
  <c r="F1104" i="1"/>
  <c r="F1120" i="1"/>
  <c r="F1136" i="1"/>
  <c r="F1152" i="1"/>
  <c r="F1168" i="1"/>
  <c r="F1184" i="1"/>
  <c r="F1200" i="1"/>
  <c r="F1216" i="1"/>
  <c r="F1232" i="1"/>
  <c r="F1248" i="1"/>
  <c r="F1264" i="1"/>
  <c r="F1280" i="1"/>
  <c r="F1296" i="1"/>
  <c r="F1312" i="1"/>
  <c r="F1328" i="1"/>
  <c r="F1344" i="1"/>
  <c r="F1360" i="1"/>
  <c r="F1376" i="1"/>
  <c r="F1392" i="1"/>
  <c r="F1412" i="1"/>
  <c r="F1436" i="1"/>
  <c r="F1456" i="1"/>
  <c r="F1476" i="1"/>
  <c r="F1500" i="1"/>
  <c r="F1520" i="1"/>
  <c r="F1540" i="1"/>
  <c r="F1564" i="1"/>
  <c r="F1584" i="1"/>
  <c r="F1604" i="1"/>
  <c r="F1628" i="1"/>
  <c r="F1648" i="1"/>
  <c r="F1668" i="1"/>
  <c r="F1692" i="1"/>
  <c r="F1712" i="1"/>
  <c r="F1732" i="1"/>
  <c r="F1756" i="1"/>
  <c r="F1776" i="1"/>
  <c r="F1796" i="1"/>
  <c r="F1820" i="1"/>
  <c r="F1840" i="1"/>
  <c r="F1860" i="1"/>
  <c r="F1884" i="1"/>
  <c r="F1904" i="1"/>
  <c r="F1924" i="1"/>
  <c r="F1948" i="1"/>
  <c r="F1968" i="1"/>
  <c r="F1988" i="1"/>
  <c r="F572" i="1"/>
  <c r="F612" i="1"/>
  <c r="F652" i="1"/>
  <c r="F700" i="1"/>
  <c r="F733" i="1"/>
  <c r="F753" i="1"/>
  <c r="F777" i="1"/>
  <c r="F797" i="1"/>
  <c r="F817" i="1"/>
  <c r="F841" i="1"/>
  <c r="F861" i="1"/>
  <c r="F881" i="1"/>
  <c r="F905" i="1"/>
  <c r="F925" i="1"/>
  <c r="F945" i="1"/>
  <c r="F969" i="1"/>
  <c r="F989" i="1"/>
  <c r="F1009" i="1"/>
  <c r="F1033" i="1"/>
  <c r="F1053" i="1"/>
  <c r="F1073" i="1"/>
  <c r="F1097" i="1"/>
  <c r="F1117" i="1"/>
  <c r="F1137" i="1"/>
  <c r="F1161" i="1"/>
  <c r="F1181" i="1"/>
  <c r="F1201" i="1"/>
  <c r="F1225" i="1"/>
  <c r="F1245" i="1"/>
  <c r="F1265" i="1"/>
  <c r="F1289" i="1"/>
  <c r="F1309" i="1"/>
  <c r="F1329" i="1"/>
  <c r="F1353" i="1"/>
  <c r="F1373" i="1"/>
  <c r="F1393" i="1"/>
  <c r="F1417" i="1"/>
  <c r="F1437" i="1"/>
  <c r="F1457" i="1"/>
  <c r="F1481" i="1"/>
  <c r="F1501" i="1"/>
  <c r="F1521" i="1"/>
  <c r="F1545" i="1"/>
  <c r="F1565" i="1"/>
  <c r="F1585" i="1"/>
  <c r="F1609" i="1"/>
  <c r="F1629" i="1"/>
  <c r="F1649" i="1"/>
  <c r="F1673" i="1"/>
  <c r="F1693" i="1"/>
  <c r="F1713" i="1"/>
  <c r="F1741" i="1"/>
  <c r="F1765" i="1"/>
  <c r="F1793" i="1"/>
  <c r="F1825" i="1"/>
  <c r="F1853" i="1"/>
  <c r="F1877" i="1"/>
  <c r="F1909" i="1"/>
  <c r="F558" i="1"/>
  <c r="F614" i="1"/>
  <c r="F678" i="1"/>
  <c r="F726" i="1"/>
  <c r="F754" i="1"/>
  <c r="F786" i="1"/>
  <c r="F822" i="1"/>
  <c r="F854" i="1"/>
  <c r="F898" i="1"/>
  <c r="F934" i="1"/>
  <c r="F974" i="1"/>
  <c r="F1014" i="1"/>
  <c r="F1046" i="1"/>
  <c r="F1086" i="1"/>
  <c r="F1126" i="1"/>
  <c r="F1166" i="1"/>
  <c r="F1198" i="1"/>
  <c r="F1238" i="1"/>
  <c r="F1278" i="1"/>
  <c r="F1314" i="1"/>
  <c r="F1358" i="1"/>
  <c r="F1390" i="1"/>
  <c r="F1426" i="1"/>
  <c r="F1470" i="1"/>
  <c r="F1506" i="1"/>
  <c r="F1538" i="1"/>
  <c r="F1582" i="1"/>
  <c r="F1618" i="1"/>
  <c r="F1654" i="1"/>
  <c r="F1698" i="1"/>
  <c r="F1730" i="1"/>
  <c r="F1766" i="1"/>
  <c r="F1810" i="1"/>
  <c r="F1846" i="1"/>
  <c r="F1878" i="1"/>
  <c r="F1922" i="1"/>
  <c r="F1958" i="1"/>
  <c r="F1998" i="1"/>
  <c r="F1949" i="1"/>
  <c r="F1951" i="1"/>
  <c r="F1969" i="1"/>
  <c r="F1400" i="1"/>
  <c r="F1416" i="1"/>
  <c r="F1432" i="1"/>
  <c r="F1448" i="1"/>
  <c r="F1464" i="1"/>
  <c r="F1480" i="1"/>
  <c r="F1496" i="1"/>
  <c r="F1512" i="1"/>
  <c r="F1528" i="1"/>
  <c r="F1544" i="1"/>
  <c r="F1560" i="1"/>
  <c r="F1576" i="1"/>
  <c r="F1592" i="1"/>
  <c r="F1608" i="1"/>
  <c r="F1624" i="1"/>
  <c r="F1640" i="1"/>
  <c r="F1656" i="1"/>
  <c r="F1672" i="1"/>
  <c r="F1688" i="1"/>
  <c r="F1704" i="1"/>
  <c r="F1720" i="1"/>
  <c r="F1736" i="1"/>
  <c r="F1752" i="1"/>
  <c r="F1768" i="1"/>
  <c r="F1784" i="1"/>
  <c r="F1800" i="1"/>
  <c r="F1816" i="1"/>
  <c r="F1832" i="1"/>
  <c r="F1848" i="1"/>
  <c r="F1864" i="1"/>
  <c r="F1880" i="1"/>
  <c r="F1896" i="1"/>
  <c r="F1912" i="1"/>
  <c r="F1928" i="1"/>
  <c r="F1944" i="1"/>
  <c r="F1960" i="1"/>
  <c r="F1976" i="1"/>
  <c r="F1992" i="1"/>
  <c r="F564" i="1"/>
  <c r="F596" i="1"/>
  <c r="F628" i="1"/>
  <c r="F660" i="1"/>
  <c r="F692" i="1"/>
  <c r="F724" i="1"/>
  <c r="F741" i="1"/>
  <c r="F757" i="1"/>
  <c r="F773" i="1"/>
  <c r="F789" i="1"/>
  <c r="F805" i="1"/>
  <c r="F821" i="1"/>
  <c r="F837" i="1"/>
  <c r="F853" i="1"/>
  <c r="F869" i="1"/>
  <c r="F885" i="1"/>
  <c r="F901" i="1"/>
  <c r="F917" i="1"/>
  <c r="F933" i="1"/>
  <c r="F949" i="1"/>
  <c r="F965" i="1"/>
  <c r="F981" i="1"/>
  <c r="F997" i="1"/>
  <c r="F1013" i="1"/>
  <c r="F1029" i="1"/>
  <c r="F1045" i="1"/>
  <c r="F1061" i="1"/>
  <c r="F1077" i="1"/>
  <c r="F1093" i="1"/>
  <c r="F1109" i="1"/>
  <c r="F1125" i="1"/>
  <c r="F1141" i="1"/>
  <c r="F1157" i="1"/>
  <c r="F1173" i="1"/>
  <c r="F1189" i="1"/>
  <c r="F1205" i="1"/>
  <c r="F1221" i="1"/>
  <c r="F1237" i="1"/>
  <c r="F1253" i="1"/>
  <c r="F1269" i="1"/>
  <c r="F1285" i="1"/>
  <c r="F1301" i="1"/>
  <c r="F1317" i="1"/>
  <c r="F1333" i="1"/>
  <c r="F1349" i="1"/>
  <c r="F1365" i="1"/>
  <c r="F1381" i="1"/>
  <c r="F1397" i="1"/>
  <c r="F1413" i="1"/>
  <c r="F1429" i="1"/>
  <c r="F1445" i="1"/>
  <c r="F1461" i="1"/>
  <c r="F1477" i="1"/>
  <c r="F1493" i="1"/>
  <c r="F1509" i="1"/>
  <c r="F1525" i="1"/>
  <c r="F1541" i="1"/>
  <c r="F1557" i="1"/>
  <c r="F1573" i="1"/>
  <c r="F1589" i="1"/>
  <c r="F1605" i="1"/>
  <c r="F1621" i="1"/>
  <c r="F1637" i="1"/>
  <c r="F1653" i="1"/>
  <c r="F1669" i="1"/>
  <c r="F1685" i="1"/>
  <c r="F1701" i="1"/>
  <c r="F1717" i="1"/>
  <c r="F1733" i="1"/>
  <c r="F1757" i="1"/>
  <c r="F1777" i="1"/>
  <c r="F1797" i="1"/>
  <c r="F1821" i="1"/>
  <c r="F1841" i="1"/>
  <c r="F1861" i="1"/>
  <c r="F1885" i="1"/>
  <c r="F1905" i="1"/>
  <c r="F1925" i="1"/>
  <c r="F582" i="1"/>
  <c r="F622" i="1"/>
  <c r="F662" i="1"/>
  <c r="F710" i="1"/>
  <c r="F738" i="1"/>
  <c r="F758" i="1"/>
  <c r="F782" i="1"/>
  <c r="F806" i="1"/>
  <c r="F834" i="1"/>
  <c r="F866" i="1"/>
  <c r="F894" i="1"/>
  <c r="F918" i="1"/>
  <c r="F950" i="1"/>
  <c r="F978" i="1"/>
  <c r="F1006" i="1"/>
  <c r="F1038" i="1"/>
  <c r="F1062" i="1"/>
  <c r="F1090" i="1"/>
  <c r="F1122" i="1"/>
  <c r="F1150" i="1"/>
  <c r="F1174" i="1"/>
  <c r="F1206" i="1"/>
  <c r="F1234" i="1"/>
  <c r="F1262" i="1"/>
  <c r="F1294" i="1"/>
  <c r="F1318" i="1"/>
  <c r="F1346" i="1"/>
  <c r="F1378" i="1"/>
  <c r="F1406" i="1"/>
  <c r="F1430" i="1"/>
  <c r="F1462" i="1"/>
  <c r="F1490" i="1"/>
  <c r="F1518" i="1"/>
  <c r="F1550" i="1"/>
  <c r="F1574" i="1"/>
  <c r="F1602" i="1"/>
  <c r="F1634" i="1"/>
  <c r="F1662" i="1"/>
  <c r="F1686" i="1"/>
  <c r="F1718" i="1"/>
  <c r="F1746" i="1"/>
  <c r="F1774" i="1"/>
  <c r="F1806" i="1"/>
  <c r="F1830" i="1"/>
  <c r="F1858" i="1"/>
  <c r="F1890" i="1"/>
  <c r="F1918" i="1"/>
  <c r="F1942" i="1"/>
  <c r="F1974" i="1"/>
  <c r="F1937" i="1"/>
  <c r="F1995" i="1"/>
  <c r="F1997" i="1"/>
  <c r="F1983" i="1"/>
  <c r="F1977" i="1"/>
  <c r="F1737" i="1"/>
  <c r="F1753" i="1"/>
  <c r="F1769" i="1"/>
  <c r="F1785" i="1"/>
  <c r="F1801" i="1"/>
  <c r="F1817" i="1"/>
  <c r="F1833" i="1"/>
  <c r="F1849" i="1"/>
  <c r="F1865" i="1"/>
  <c r="F1881" i="1"/>
  <c r="F1897" i="1"/>
  <c r="F1913" i="1"/>
  <c r="F1929" i="1"/>
  <c r="F574" i="1"/>
  <c r="F606" i="1"/>
  <c r="F638" i="1"/>
  <c r="F670" i="1"/>
  <c r="F702" i="1"/>
  <c r="F730" i="1"/>
  <c r="F746" i="1"/>
  <c r="F762" i="1"/>
  <c r="F778" i="1"/>
  <c r="F798" i="1"/>
  <c r="F818" i="1"/>
  <c r="F838" i="1"/>
  <c r="F862" i="1"/>
  <c r="F882" i="1"/>
  <c r="F902" i="1"/>
  <c r="F926" i="1"/>
  <c r="F946" i="1"/>
  <c r="F966" i="1"/>
  <c r="F990" i="1"/>
  <c r="F1010" i="1"/>
  <c r="F1030" i="1"/>
  <c r="F1054" i="1"/>
  <c r="F1074" i="1"/>
  <c r="F1094" i="1"/>
  <c r="F1118" i="1"/>
  <c r="F1138" i="1"/>
  <c r="F1158" i="1"/>
  <c r="F1182" i="1"/>
  <c r="F1202" i="1"/>
  <c r="F1222" i="1"/>
  <c r="F1246" i="1"/>
  <c r="F1266" i="1"/>
  <c r="F1286" i="1"/>
  <c r="F1310" i="1"/>
  <c r="F1330" i="1"/>
  <c r="F1350" i="1"/>
  <c r="F1374" i="1"/>
  <c r="F1394" i="1"/>
  <c r="F1414" i="1"/>
  <c r="F1438" i="1"/>
  <c r="F1458" i="1"/>
  <c r="F1478" i="1"/>
  <c r="F1502" i="1"/>
  <c r="F1522" i="1"/>
  <c r="F1542" i="1"/>
  <c r="F1566" i="1"/>
  <c r="F1586" i="1"/>
  <c r="F1606" i="1"/>
  <c r="F1630" i="1"/>
  <c r="F1650" i="1"/>
  <c r="F1670" i="1"/>
  <c r="F1694" i="1"/>
  <c r="F1714" i="1"/>
  <c r="F1734" i="1"/>
  <c r="F1758" i="1"/>
  <c r="F1778" i="1"/>
  <c r="F1798" i="1"/>
  <c r="F1822" i="1"/>
  <c r="F1842" i="1"/>
  <c r="F1862" i="1"/>
  <c r="F1886" i="1"/>
  <c r="F1906" i="1"/>
  <c r="F1926" i="1"/>
  <c r="F1950" i="1"/>
  <c r="F1970" i="1"/>
  <c r="F1990" i="1"/>
  <c r="F1963" i="1"/>
  <c r="F1941" i="1"/>
  <c r="F1981" i="1"/>
  <c r="F1967" i="1"/>
  <c r="F1945" i="1"/>
  <c r="F1985" i="1"/>
  <c r="F794" i="1"/>
  <c r="F810" i="1"/>
  <c r="F826" i="1"/>
  <c r="F842" i="1"/>
  <c r="F858" i="1"/>
  <c r="F874" i="1"/>
  <c r="F890" i="1"/>
  <c r="F906" i="1"/>
  <c r="F922" i="1"/>
  <c r="F938" i="1"/>
  <c r="F954" i="1"/>
  <c r="F970" i="1"/>
  <c r="F986" i="1"/>
  <c r="F1002" i="1"/>
  <c r="F1018" i="1"/>
  <c r="F1034" i="1"/>
  <c r="F1050" i="1"/>
  <c r="F1066" i="1"/>
  <c r="F1082" i="1"/>
  <c r="F1098" i="1"/>
  <c r="F1114" i="1"/>
  <c r="F1130" i="1"/>
  <c r="F1146" i="1"/>
  <c r="F1162" i="1"/>
  <c r="F1178" i="1"/>
  <c r="F1194" i="1"/>
  <c r="F1210" i="1"/>
  <c r="F1226" i="1"/>
  <c r="F1242" i="1"/>
  <c r="F1258" i="1"/>
  <c r="F1274" i="1"/>
  <c r="F1290" i="1"/>
  <c r="F1306" i="1"/>
  <c r="F1322" i="1"/>
  <c r="F1338" i="1"/>
  <c r="F1354" i="1"/>
  <c r="F1370" i="1"/>
  <c r="F1386" i="1"/>
  <c r="F1402" i="1"/>
  <c r="F1418" i="1"/>
  <c r="F1434" i="1"/>
  <c r="F1450" i="1"/>
  <c r="F1466" i="1"/>
  <c r="F1482" i="1"/>
  <c r="F1498" i="1"/>
  <c r="F1514" i="1"/>
  <c r="F1530" i="1"/>
  <c r="F1546" i="1"/>
  <c r="F1562" i="1"/>
  <c r="F1578" i="1"/>
  <c r="F1594" i="1"/>
  <c r="F1610" i="1"/>
  <c r="F1626" i="1"/>
  <c r="F1642" i="1"/>
  <c r="F1658" i="1"/>
  <c r="F1674" i="1"/>
  <c r="F1690" i="1"/>
  <c r="F1706" i="1"/>
  <c r="F1722" i="1"/>
  <c r="F1738" i="1"/>
  <c r="F1754" i="1"/>
  <c r="F1770" i="1"/>
  <c r="F1786" i="1"/>
  <c r="F1802" i="1"/>
  <c r="F1818" i="1"/>
  <c r="F1834" i="1"/>
  <c r="F1850" i="1"/>
  <c r="F1866" i="1"/>
  <c r="F1882" i="1"/>
  <c r="F1898" i="1"/>
  <c r="F1914" i="1"/>
  <c r="F1930" i="1"/>
  <c r="F1946" i="1"/>
  <c r="F1962" i="1"/>
  <c r="F1978" i="1"/>
  <c r="F1994" i="1"/>
  <c r="F1955" i="1"/>
  <c r="F1987" i="1"/>
  <c r="F1957" i="1"/>
  <c r="F1989" i="1"/>
  <c r="F1959" i="1"/>
  <c r="F1991" i="1"/>
  <c r="F1961" i="1"/>
  <c r="F1993" i="1"/>
</calcChain>
</file>

<file path=xl/sharedStrings.xml><?xml version="1.0" encoding="utf-8"?>
<sst xmlns="http://schemas.openxmlformats.org/spreadsheetml/2006/main" count="26079" uniqueCount="2558">
  <si>
    <t>User ID</t>
  </si>
  <si>
    <t>Location</t>
  </si>
  <si>
    <t>Subscription Type</t>
  </si>
  <si>
    <t>Platform</t>
  </si>
  <si>
    <t>Show Name</t>
  </si>
  <si>
    <t>Genre</t>
  </si>
  <si>
    <t>Release Year</t>
  </si>
  <si>
    <t>Watch Duration (mins)</t>
  </si>
  <si>
    <t>Pause Count</t>
  </si>
  <si>
    <t>Rewatch Count</t>
  </si>
  <si>
    <t>Likes</t>
  </si>
  <si>
    <t>Dislikes</t>
  </si>
  <si>
    <t>User Rating</t>
  </si>
  <si>
    <t>Comments</t>
  </si>
  <si>
    <t>Viewing Device</t>
  </si>
  <si>
    <t>Time of Day</t>
  </si>
  <si>
    <t>Weekday/Weekend</t>
  </si>
  <si>
    <t>Internet Speed (Mbps)</t>
  </si>
  <si>
    <t>Buffering Time (secs)</t>
  </si>
  <si>
    <t>Video Quality</t>
  </si>
  <si>
    <t>Payment Method</t>
  </si>
  <si>
    <t>Renewal Status</t>
  </si>
  <si>
    <t>Total Watch Duration</t>
  </si>
  <si>
    <t>Most Watched Movie</t>
  </si>
  <si>
    <t>USER11069</t>
  </si>
  <si>
    <t>USER33181</t>
  </si>
  <si>
    <t>USER38730</t>
  </si>
  <si>
    <t>USER71566</t>
  </si>
  <si>
    <t>USER24943</t>
  </si>
  <si>
    <t>USER11139</t>
  </si>
  <si>
    <t>USER14437</t>
  </si>
  <si>
    <t>USER45131</t>
  </si>
  <si>
    <t>USER63694</t>
  </si>
  <si>
    <t>USER28391</t>
  </si>
  <si>
    <t>USER49379</t>
  </si>
  <si>
    <t>USER78765</t>
  </si>
  <si>
    <t>USER11683</t>
  </si>
  <si>
    <t>USER36484</t>
  </si>
  <si>
    <t>USER56624</t>
  </si>
  <si>
    <t>USER69251</t>
  </si>
  <si>
    <t>USER36311</t>
  </si>
  <si>
    <t>USER27227</t>
  </si>
  <si>
    <t>USER39393</t>
  </si>
  <si>
    <t>USER73373</t>
  </si>
  <si>
    <t>USER28715</t>
  </si>
  <si>
    <t>USER91799</t>
  </si>
  <si>
    <t>USER10286</t>
  </si>
  <si>
    <t>USER59017</t>
  </si>
  <si>
    <t>USER88066</t>
  </si>
  <si>
    <t>USER56861</t>
  </si>
  <si>
    <t>USER48887</t>
  </si>
  <si>
    <t>USER56076</t>
  </si>
  <si>
    <t>USER13737</t>
  </si>
  <si>
    <t>USER77869</t>
  </si>
  <si>
    <t>USER57056</t>
  </si>
  <si>
    <t>USER93579</t>
  </si>
  <si>
    <t>USER91761</t>
  </si>
  <si>
    <t>USER37058</t>
  </si>
  <si>
    <t>USER72304</t>
  </si>
  <si>
    <t>USER12883</t>
  </si>
  <si>
    <t>USER87560</t>
  </si>
  <si>
    <t>USER54047</t>
  </si>
  <si>
    <t>USER32039</t>
  </si>
  <si>
    <t>USER80044</t>
  </si>
  <si>
    <t>USER76648</t>
  </si>
  <si>
    <t>USER87938</t>
  </si>
  <si>
    <t>USER44987</t>
  </si>
  <si>
    <t>USER36177</t>
  </si>
  <si>
    <t>USER97266</t>
  </si>
  <si>
    <t>USER76548</t>
  </si>
  <si>
    <t>USER47932</t>
  </si>
  <si>
    <t>USER85153</t>
  </si>
  <si>
    <t>USER79907</t>
  </si>
  <si>
    <t>USER85666</t>
  </si>
  <si>
    <t>USER54490</t>
  </si>
  <si>
    <t>USER41274</t>
  </si>
  <si>
    <t>USER86671</t>
  </si>
  <si>
    <t>USER50670</t>
  </si>
  <si>
    <t>USER38241</t>
  </si>
  <si>
    <t>USER10080</t>
  </si>
  <si>
    <t>USER91337</t>
  </si>
  <si>
    <t>USER91186</t>
  </si>
  <si>
    <t>USER14734</t>
  </si>
  <si>
    <t>USER52782</t>
  </si>
  <si>
    <t>USER90094</t>
  </si>
  <si>
    <t>USER10692</t>
  </si>
  <si>
    <t>USER55740</t>
  </si>
  <si>
    <t>USER36463</t>
  </si>
  <si>
    <t>USER51022</t>
  </si>
  <si>
    <t>USER47303</t>
  </si>
  <si>
    <t>USER57595</t>
  </si>
  <si>
    <t>USER65339</t>
  </si>
  <si>
    <t>USER38015</t>
  </si>
  <si>
    <t>USER29282</t>
  </si>
  <si>
    <t>USER53833</t>
  </si>
  <si>
    <t>USER56552</t>
  </si>
  <si>
    <t>USER95030</t>
  </si>
  <si>
    <t>USER50380</t>
  </si>
  <si>
    <t>USER27039</t>
  </si>
  <si>
    <t>USER77302</t>
  </si>
  <si>
    <t>USER88342</t>
  </si>
  <si>
    <t>USER21450</t>
  </si>
  <si>
    <t>USER70280</t>
  </si>
  <si>
    <t>USER88787</t>
  </si>
  <si>
    <t>USER37218</t>
  </si>
  <si>
    <t>USER17404</t>
  </si>
  <si>
    <t>USER74649</t>
  </si>
  <si>
    <t>USER30816</t>
  </si>
  <si>
    <t>USER49797</t>
  </si>
  <si>
    <t>USER66930</t>
  </si>
  <si>
    <t>USER88202</t>
  </si>
  <si>
    <t>USER22980</t>
  </si>
  <si>
    <t>USER69384</t>
  </si>
  <si>
    <t>USER43189</t>
  </si>
  <si>
    <t>USER19741</t>
  </si>
  <si>
    <t>USER60905</t>
  </si>
  <si>
    <t>USER50874</t>
  </si>
  <si>
    <t>USER93738</t>
  </si>
  <si>
    <t>USER23970</t>
  </si>
  <si>
    <t>USER27066</t>
  </si>
  <si>
    <t>USER83720</t>
  </si>
  <si>
    <t>USER13196</t>
  </si>
  <si>
    <t>USER42593</t>
  </si>
  <si>
    <t>USER70243</t>
  </si>
  <si>
    <t>USER54229</t>
  </si>
  <si>
    <t>USER54533</t>
  </si>
  <si>
    <t>USER98424</t>
  </si>
  <si>
    <t>USER10763</t>
  </si>
  <si>
    <t>USER58156</t>
  </si>
  <si>
    <t>USER15619</t>
  </si>
  <si>
    <t>USER17217</t>
  </si>
  <si>
    <t>USER33894</t>
  </si>
  <si>
    <t>USER74346</t>
  </si>
  <si>
    <t>USER51709</t>
  </si>
  <si>
    <t>USER75978</t>
  </si>
  <si>
    <t>USER14416</t>
  </si>
  <si>
    <t>USER65908</t>
  </si>
  <si>
    <t>USER69479</t>
  </si>
  <si>
    <t>USER99079</t>
  </si>
  <si>
    <t>USER68996</t>
  </si>
  <si>
    <t>USER10560</t>
  </si>
  <si>
    <t>USER71340</t>
  </si>
  <si>
    <t>USER88359</t>
  </si>
  <si>
    <t>USER45522</t>
  </si>
  <si>
    <t>USER66699</t>
  </si>
  <si>
    <t>USER98998</t>
  </si>
  <si>
    <t>USER87151</t>
  </si>
  <si>
    <t>USER15462</t>
  </si>
  <si>
    <t>USER90509</t>
  </si>
  <si>
    <t>USER71367</t>
  </si>
  <si>
    <t>USER67696</t>
  </si>
  <si>
    <t>USER88139</t>
  </si>
  <si>
    <t>USER97975</t>
  </si>
  <si>
    <t>USER21681</t>
  </si>
  <si>
    <t>USER63862</t>
  </si>
  <si>
    <t>USER43818</t>
  </si>
  <si>
    <t>USER40134</t>
  </si>
  <si>
    <t>USER59260</t>
  </si>
  <si>
    <t>USER38685</t>
  </si>
  <si>
    <t>USER70812</t>
  </si>
  <si>
    <t>USER68065</t>
  </si>
  <si>
    <t>USER81986</t>
  </si>
  <si>
    <t>USER62503</t>
  </si>
  <si>
    <t>USER10220</t>
  </si>
  <si>
    <t>USER49452</t>
  </si>
  <si>
    <t>USER81727</t>
  </si>
  <si>
    <t>USER25415</t>
  </si>
  <si>
    <t>USER11259</t>
  </si>
  <si>
    <t>USER21483</t>
  </si>
  <si>
    <t>USER31711</t>
  </si>
  <si>
    <t>USER75887</t>
  </si>
  <si>
    <t>USER88907</t>
  </si>
  <si>
    <t>USER25607</t>
  </si>
  <si>
    <t>USER28035</t>
  </si>
  <si>
    <t>USER10079</t>
  </si>
  <si>
    <t>USER79017</t>
  </si>
  <si>
    <t>USER54550</t>
  </si>
  <si>
    <t>USER97923</t>
  </si>
  <si>
    <t>USER76251</t>
  </si>
  <si>
    <t>USER86431</t>
  </si>
  <si>
    <t>USER76510</t>
  </si>
  <si>
    <t>USER82829</t>
  </si>
  <si>
    <t>USER36962</t>
  </si>
  <si>
    <t>USER40440</t>
  </si>
  <si>
    <t>USER68867</t>
  </si>
  <si>
    <t>USER13264</t>
  </si>
  <si>
    <t>USER60228</t>
  </si>
  <si>
    <t>USER98693</t>
  </si>
  <si>
    <t>USER13624</t>
  </si>
  <si>
    <t>USER20764</t>
  </si>
  <si>
    <t>USER98385</t>
  </si>
  <si>
    <t>USER89581</t>
  </si>
  <si>
    <t>USER73293</t>
  </si>
  <si>
    <t>USER74614</t>
  </si>
  <si>
    <t>USER26650</t>
  </si>
  <si>
    <t>USER75007</t>
  </si>
  <si>
    <t>USER66512</t>
  </si>
  <si>
    <t>USER61370</t>
  </si>
  <si>
    <t>USER22839</t>
  </si>
  <si>
    <t>USER80778</t>
  </si>
  <si>
    <t>USER47907</t>
  </si>
  <si>
    <t>USER91674</t>
  </si>
  <si>
    <t>USER46621</t>
  </si>
  <si>
    <t>USER20484</t>
  </si>
  <si>
    <t>USER90718</t>
  </si>
  <si>
    <t>USER30491</t>
  </si>
  <si>
    <t>USER66068</t>
  </si>
  <si>
    <t>USER32450</t>
  </si>
  <si>
    <t>USER63006</t>
  </si>
  <si>
    <t>USER34637</t>
  </si>
  <si>
    <t>USER48292</t>
  </si>
  <si>
    <t>USER49805</t>
  </si>
  <si>
    <t>USER11350</t>
  </si>
  <si>
    <t>USER96140</t>
  </si>
  <si>
    <t>USER19192</t>
  </si>
  <si>
    <t>USER69327</t>
  </si>
  <si>
    <t>USER76635</t>
  </si>
  <si>
    <t>USER22680</t>
  </si>
  <si>
    <t>USER53519</t>
  </si>
  <si>
    <t>USER48970</t>
  </si>
  <si>
    <t>USER76660</t>
  </si>
  <si>
    <t>USER13913</t>
  </si>
  <si>
    <t>USER78088</t>
  </si>
  <si>
    <t>USER38182</t>
  </si>
  <si>
    <t>USER42460</t>
  </si>
  <si>
    <t>USER74299</t>
  </si>
  <si>
    <t>USER31376</t>
  </si>
  <si>
    <t>USER43910</t>
  </si>
  <si>
    <t>USER75175</t>
  </si>
  <si>
    <t>USER26359</t>
  </si>
  <si>
    <t>USER14306</t>
  </si>
  <si>
    <t>USER54449</t>
  </si>
  <si>
    <t>USER46274</t>
  </si>
  <si>
    <t>USER35719</t>
  </si>
  <si>
    <t>USER87447</t>
  </si>
  <si>
    <t>USER35427</t>
  </si>
  <si>
    <t>USER45684</t>
  </si>
  <si>
    <t>USER59004</t>
  </si>
  <si>
    <t>USER29788</t>
  </si>
  <si>
    <t>USER33965</t>
  </si>
  <si>
    <t>USER51808</t>
  </si>
  <si>
    <t>USER19590</t>
  </si>
  <si>
    <t>USER84765</t>
  </si>
  <si>
    <t>USER34324</t>
  </si>
  <si>
    <t>USER49433</t>
  </si>
  <si>
    <t>USER62003</t>
  </si>
  <si>
    <t>USER96575</t>
  </si>
  <si>
    <t>USER19492</t>
  </si>
  <si>
    <t>USER94830</t>
  </si>
  <si>
    <t>USER15511</t>
  </si>
  <si>
    <t>USER14497</t>
  </si>
  <si>
    <t>USER80855</t>
  </si>
  <si>
    <t>USER72691</t>
  </si>
  <si>
    <t>USER53662</t>
  </si>
  <si>
    <t>USER13927</t>
  </si>
  <si>
    <t>USER48226</t>
  </si>
  <si>
    <t>USER42006</t>
  </si>
  <si>
    <t>USER76676</t>
  </si>
  <si>
    <t>USER60399</t>
  </si>
  <si>
    <t>USER76628</t>
  </si>
  <si>
    <t>USER91825</t>
  </si>
  <si>
    <t>USER54460</t>
  </si>
  <si>
    <t>USER22219</t>
  </si>
  <si>
    <t>USER39457</t>
  </si>
  <si>
    <t>USER97405</t>
  </si>
  <si>
    <t>USER94746</t>
  </si>
  <si>
    <t>USER99568</t>
  </si>
  <si>
    <t>USER99081</t>
  </si>
  <si>
    <t>USER14047</t>
  </si>
  <si>
    <t>USER59979</t>
  </si>
  <si>
    <t>USER12665</t>
  </si>
  <si>
    <t>USER83379</t>
  </si>
  <si>
    <t>USER98278</t>
  </si>
  <si>
    <t>USER31980</t>
  </si>
  <si>
    <t>USER62473</t>
  </si>
  <si>
    <t>USER36185</t>
  </si>
  <si>
    <t>USER23776</t>
  </si>
  <si>
    <t>USER22984</t>
  </si>
  <si>
    <t>USER31627</t>
  </si>
  <si>
    <t>USER65677</t>
  </si>
  <si>
    <t>USER85613</t>
  </si>
  <si>
    <t>USER70574</t>
  </si>
  <si>
    <t>USER65120</t>
  </si>
  <si>
    <t>USER39728</t>
  </si>
  <si>
    <t>USER94712</t>
  </si>
  <si>
    <t>USER74559</t>
  </si>
  <si>
    <t>USER25388</t>
  </si>
  <si>
    <t>USER13316</t>
  </si>
  <si>
    <t>USER91509</t>
  </si>
  <si>
    <t>USER53255</t>
  </si>
  <si>
    <t>USER19950</t>
  </si>
  <si>
    <t>USER38122</t>
  </si>
  <si>
    <t>USER23908</t>
  </si>
  <si>
    <t>USER83587</t>
  </si>
  <si>
    <t>USER42051</t>
  </si>
  <si>
    <t>USER13441</t>
  </si>
  <si>
    <t>USER72296</t>
  </si>
  <si>
    <t>USER57373</t>
  </si>
  <si>
    <t>USER70336</t>
  </si>
  <si>
    <t>USER27629</t>
  </si>
  <si>
    <t>USER54615</t>
  </si>
  <si>
    <t>USER47590</t>
  </si>
  <si>
    <t>USER68887</t>
  </si>
  <si>
    <t>USER36533</t>
  </si>
  <si>
    <t>USER48291</t>
  </si>
  <si>
    <t>USER73162</t>
  </si>
  <si>
    <t>USER72109</t>
  </si>
  <si>
    <t>USER60209</t>
  </si>
  <si>
    <t>USER26874</t>
  </si>
  <si>
    <t>USER75431</t>
  </si>
  <si>
    <t>USER10706</t>
  </si>
  <si>
    <t>USER32828</t>
  </si>
  <si>
    <t>USER54166</t>
  </si>
  <si>
    <t>USER96816</t>
  </si>
  <si>
    <t>USER86374</t>
  </si>
  <si>
    <t>USER19580</t>
  </si>
  <si>
    <t>USER33359</t>
  </si>
  <si>
    <t>USER12941</t>
  </si>
  <si>
    <t>USER16317</t>
  </si>
  <si>
    <t>USER58691</t>
  </si>
  <si>
    <t>USER20308</t>
  </si>
  <si>
    <t>USER90085</t>
  </si>
  <si>
    <t>USER77293</t>
  </si>
  <si>
    <t>USER10640</t>
  </si>
  <si>
    <t>USER77370</t>
  </si>
  <si>
    <t>USER37389</t>
  </si>
  <si>
    <t>USER18428</t>
  </si>
  <si>
    <t>USER61821</t>
  </si>
  <si>
    <t>USER46286</t>
  </si>
  <si>
    <t>USER90045</t>
  </si>
  <si>
    <t>USER47114</t>
  </si>
  <si>
    <t>USER24473</t>
  </si>
  <si>
    <t>USER57758</t>
  </si>
  <si>
    <t>USER92002</t>
  </si>
  <si>
    <t>USER29016</t>
  </si>
  <si>
    <t>USER90768</t>
  </si>
  <si>
    <t>USER72644</t>
  </si>
  <si>
    <t>USER94665</t>
  </si>
  <si>
    <t>USER96548</t>
  </si>
  <si>
    <t>USER34132</t>
  </si>
  <si>
    <t>USER73719</t>
  </si>
  <si>
    <t>USER29209</t>
  </si>
  <si>
    <t>USER32715</t>
  </si>
  <si>
    <t>USER38664</t>
  </si>
  <si>
    <t>USER84715</t>
  </si>
  <si>
    <t>USER23244</t>
  </si>
  <si>
    <t>USER22939</t>
  </si>
  <si>
    <t>USER96326</t>
  </si>
  <si>
    <t>USER17690</t>
  </si>
  <si>
    <t>USER58600</t>
  </si>
  <si>
    <t>USER71342</t>
  </si>
  <si>
    <t>USER63580</t>
  </si>
  <si>
    <t>USER68814</t>
  </si>
  <si>
    <t>USER87299</t>
  </si>
  <si>
    <t>USER53984</t>
  </si>
  <si>
    <t>USER84284</t>
  </si>
  <si>
    <t>USER27999</t>
  </si>
  <si>
    <t>USER76460</t>
  </si>
  <si>
    <t>USER30979</t>
  </si>
  <si>
    <t>USER19446</t>
  </si>
  <si>
    <t>USER37551</t>
  </si>
  <si>
    <t>USER35346</t>
  </si>
  <si>
    <t>USER73801</t>
  </si>
  <si>
    <t>USER44296</t>
  </si>
  <si>
    <t>USER22404</t>
  </si>
  <si>
    <t>USER13926</t>
  </si>
  <si>
    <t>USER77207</t>
  </si>
  <si>
    <t>USER82089</t>
  </si>
  <si>
    <t>USER76919</t>
  </si>
  <si>
    <t>USER71979</t>
  </si>
  <si>
    <t>USER12938</t>
  </si>
  <si>
    <t>USER10049</t>
  </si>
  <si>
    <t>USER23519</t>
  </si>
  <si>
    <t>USER49120</t>
  </si>
  <si>
    <t>USER87593</t>
  </si>
  <si>
    <t>USER76364</t>
  </si>
  <si>
    <t>USER72656</t>
  </si>
  <si>
    <t>USER37342</t>
  </si>
  <si>
    <t>USER74025</t>
  </si>
  <si>
    <t>USER52317</t>
  </si>
  <si>
    <t>USER48392</t>
  </si>
  <si>
    <t>USER16906</t>
  </si>
  <si>
    <t>USER19151</t>
  </si>
  <si>
    <t>USER90669</t>
  </si>
  <si>
    <t>USER87370</t>
  </si>
  <si>
    <t>USER64232</t>
  </si>
  <si>
    <t>USER30626</t>
  </si>
  <si>
    <t>USER78571</t>
  </si>
  <si>
    <t>USER27270</t>
  </si>
  <si>
    <t>USER70271</t>
  </si>
  <si>
    <t>USER25631</t>
  </si>
  <si>
    <t>USER79859</t>
  </si>
  <si>
    <t>USER80824</t>
  </si>
  <si>
    <t>USER68866</t>
  </si>
  <si>
    <t>USER80349</t>
  </si>
  <si>
    <t>USER57107</t>
  </si>
  <si>
    <t>USER37489</t>
  </si>
  <si>
    <t>USER99162</t>
  </si>
  <si>
    <t>USER40768</t>
  </si>
  <si>
    <t>USER55232</t>
  </si>
  <si>
    <t>USER46815</t>
  </si>
  <si>
    <t>USER23861</t>
  </si>
  <si>
    <t>USER62771</t>
  </si>
  <si>
    <t>USER45357</t>
  </si>
  <si>
    <t>USER81552</t>
  </si>
  <si>
    <t>USER34828</t>
  </si>
  <si>
    <t>USER21626</t>
  </si>
  <si>
    <t>USER12161</t>
  </si>
  <si>
    <t>USER94455</t>
  </si>
  <si>
    <t>USER92108</t>
  </si>
  <si>
    <t>USER62059</t>
  </si>
  <si>
    <t>USER88826</t>
  </si>
  <si>
    <t>USER76588</t>
  </si>
  <si>
    <t>USER22221</t>
  </si>
  <si>
    <t>USER63593</t>
  </si>
  <si>
    <t>USER60131</t>
  </si>
  <si>
    <t>USER70117</t>
  </si>
  <si>
    <t>USER65911</t>
  </si>
  <si>
    <t>USER97079</t>
  </si>
  <si>
    <t>USER54875</t>
  </si>
  <si>
    <t>USER79843</t>
  </si>
  <si>
    <t>USER82571</t>
  </si>
  <si>
    <t>USER81063</t>
  </si>
  <si>
    <t>USER18606</t>
  </si>
  <si>
    <t>USER30936</t>
  </si>
  <si>
    <t>USER19648</t>
  </si>
  <si>
    <t>USER17684</t>
  </si>
  <si>
    <t>USER49875</t>
  </si>
  <si>
    <t>USER79881</t>
  </si>
  <si>
    <t>USER22883</t>
  </si>
  <si>
    <t>USER52311</t>
  </si>
  <si>
    <t>USER56537</t>
  </si>
  <si>
    <t>USER16081</t>
  </si>
  <si>
    <t>USER55601</t>
  </si>
  <si>
    <t>USER98766</t>
  </si>
  <si>
    <t>USER20368</t>
  </si>
  <si>
    <t>USER84630</t>
  </si>
  <si>
    <t>USER56130</t>
  </si>
  <si>
    <t>USER30587</t>
  </si>
  <si>
    <t>USER65344</t>
  </si>
  <si>
    <t>USER56282</t>
  </si>
  <si>
    <t>USER72575</t>
  </si>
  <si>
    <t>USER52838</t>
  </si>
  <si>
    <t>USER27156</t>
  </si>
  <si>
    <t>USER22125</t>
  </si>
  <si>
    <t>USER63875</t>
  </si>
  <si>
    <t>USER94215</t>
  </si>
  <si>
    <t>USER95118</t>
  </si>
  <si>
    <t>USER29504</t>
  </si>
  <si>
    <t>USER58585</t>
  </si>
  <si>
    <t>USER96045</t>
  </si>
  <si>
    <t>USER56051</t>
  </si>
  <si>
    <t>USER58952</t>
  </si>
  <si>
    <t>USER88904</t>
  </si>
  <si>
    <t>USER68529</t>
  </si>
  <si>
    <t>USER96240</t>
  </si>
  <si>
    <t>USER55747</t>
  </si>
  <si>
    <t>USER47444</t>
  </si>
  <si>
    <t>USER95761</t>
  </si>
  <si>
    <t>USER36927</t>
  </si>
  <si>
    <t>USER11920</t>
  </si>
  <si>
    <t>USER99246</t>
  </si>
  <si>
    <t>USER18582</t>
  </si>
  <si>
    <t>USER59264</t>
  </si>
  <si>
    <t>USER12027</t>
  </si>
  <si>
    <t>USER67352</t>
  </si>
  <si>
    <t>USER21998</t>
  </si>
  <si>
    <t>USER67659</t>
  </si>
  <si>
    <t>USER44073</t>
  </si>
  <si>
    <t>USER44225</t>
  </si>
  <si>
    <t>USER27737</t>
  </si>
  <si>
    <t>USER86011</t>
  </si>
  <si>
    <t>USER97651</t>
  </si>
  <si>
    <t>USER71434</t>
  </si>
  <si>
    <t>USER30663</t>
  </si>
  <si>
    <t>USER97353</t>
  </si>
  <si>
    <t>USER40115</t>
  </si>
  <si>
    <t>USER19415</t>
  </si>
  <si>
    <t>USER31364</t>
  </si>
  <si>
    <t>USER67607</t>
  </si>
  <si>
    <t>USER56837</t>
  </si>
  <si>
    <t>USER88132</t>
  </si>
  <si>
    <t>USER78492</t>
  </si>
  <si>
    <t>USER56097</t>
  </si>
  <si>
    <t>USER14256</t>
  </si>
  <si>
    <t>USER46649</t>
  </si>
  <si>
    <t>USER67729</t>
  </si>
  <si>
    <t>USER30030</t>
  </si>
  <si>
    <t>USER92805</t>
  </si>
  <si>
    <t>USER40709</t>
  </si>
  <si>
    <t>USER55142</t>
  </si>
  <si>
    <t>USER95663</t>
  </si>
  <si>
    <t>USER68085</t>
  </si>
  <si>
    <t>USER67141</t>
  </si>
  <si>
    <t>USER52911</t>
  </si>
  <si>
    <t>USER64511</t>
  </si>
  <si>
    <t>USER44818</t>
  </si>
  <si>
    <t>USER87810</t>
  </si>
  <si>
    <t>USER43295</t>
  </si>
  <si>
    <t>USER40391</t>
  </si>
  <si>
    <t>USER26331</t>
  </si>
  <si>
    <t>USER15856</t>
  </si>
  <si>
    <t>USER68721</t>
  </si>
  <si>
    <t>USER46452</t>
  </si>
  <si>
    <t>USER81301</t>
  </si>
  <si>
    <t>USER42521</t>
  </si>
  <si>
    <t>USER39867</t>
  </si>
  <si>
    <t>USER44378</t>
  </si>
  <si>
    <t>USER58091</t>
  </si>
  <si>
    <t>USER37985</t>
  </si>
  <si>
    <t>USER67698</t>
  </si>
  <si>
    <t>USER90151</t>
  </si>
  <si>
    <t>USER69574</t>
  </si>
  <si>
    <t>USER48166</t>
  </si>
  <si>
    <t>USER48049</t>
  </si>
  <si>
    <t>USER32495</t>
  </si>
  <si>
    <t>USER29456</t>
  </si>
  <si>
    <t>USER39095</t>
  </si>
  <si>
    <t>USER81386</t>
  </si>
  <si>
    <t>USER96586</t>
  </si>
  <si>
    <t>USER99182</t>
  </si>
  <si>
    <t>USER54849</t>
  </si>
  <si>
    <t>USER10569</t>
  </si>
  <si>
    <t>USER19126</t>
  </si>
  <si>
    <t>USER56910</t>
  </si>
  <si>
    <t>USER29885</t>
  </si>
  <si>
    <t>USER98700</t>
  </si>
  <si>
    <t>USER62263</t>
  </si>
  <si>
    <t>USER47038</t>
  </si>
  <si>
    <t>USER75135</t>
  </si>
  <si>
    <t>USER91443</t>
  </si>
  <si>
    <t>USER68393</t>
  </si>
  <si>
    <t>USER61332</t>
  </si>
  <si>
    <t>USER31871</t>
  </si>
  <si>
    <t>USER98378</t>
  </si>
  <si>
    <t>USER94959</t>
  </si>
  <si>
    <t>USER43451</t>
  </si>
  <si>
    <t>USER62946</t>
  </si>
  <si>
    <t>USER53324</t>
  </si>
  <si>
    <t>USER10304</t>
  </si>
  <si>
    <t>USER33396</t>
  </si>
  <si>
    <t>USER31328</t>
  </si>
  <si>
    <t>USER92635</t>
  </si>
  <si>
    <t>USER38004</t>
  </si>
  <si>
    <t>USER75048</t>
  </si>
  <si>
    <t>USER26589</t>
  </si>
  <si>
    <t>USER77873</t>
  </si>
  <si>
    <t>USER90185</t>
  </si>
  <si>
    <t>USER38809</t>
  </si>
  <si>
    <t>USER77649</t>
  </si>
  <si>
    <t>USER82234</t>
  </si>
  <si>
    <t>USER14825</t>
  </si>
  <si>
    <t>USER35297</t>
  </si>
  <si>
    <t>USER91156</t>
  </si>
  <si>
    <t>USER95050</t>
  </si>
  <si>
    <t>USER47306</t>
  </si>
  <si>
    <t>USER96880</t>
  </si>
  <si>
    <t>USER24910</t>
  </si>
  <si>
    <t>USER38094</t>
  </si>
  <si>
    <t>USER84475</t>
  </si>
  <si>
    <t>USER11423</t>
  </si>
  <si>
    <t>USER44536</t>
  </si>
  <si>
    <t>USER52401</t>
  </si>
  <si>
    <t>USER66759</t>
  </si>
  <si>
    <t>USER51840</t>
  </si>
  <si>
    <t>USER99192</t>
  </si>
  <si>
    <t>USER37901</t>
  </si>
  <si>
    <t>USER79979</t>
  </si>
  <si>
    <t>USER44902</t>
  </si>
  <si>
    <t>USER34058</t>
  </si>
  <si>
    <t>USER24284</t>
  </si>
  <si>
    <t>USER53355</t>
  </si>
  <si>
    <t>USER86059</t>
  </si>
  <si>
    <t>USER92161</t>
  </si>
  <si>
    <t>USER37499</t>
  </si>
  <si>
    <t>USER90134</t>
  </si>
  <si>
    <t>USER31661</t>
  </si>
  <si>
    <t>USER18818</t>
  </si>
  <si>
    <t>USER73048</t>
  </si>
  <si>
    <t>USER60986</t>
  </si>
  <si>
    <t>USER37503</t>
  </si>
  <si>
    <t>USER99358</t>
  </si>
  <si>
    <t>USER33763</t>
  </si>
  <si>
    <t>USER64160</t>
  </si>
  <si>
    <t>USER44183</t>
  </si>
  <si>
    <t>USER64607</t>
  </si>
  <si>
    <t>USER53146</t>
  </si>
  <si>
    <t>USER84215</t>
  </si>
  <si>
    <t>USER95283</t>
  </si>
  <si>
    <t>USER55993</t>
  </si>
  <si>
    <t>USER76790</t>
  </si>
  <si>
    <t>USER28385</t>
  </si>
  <si>
    <t>USER69073</t>
  </si>
  <si>
    <t>USER20051</t>
  </si>
  <si>
    <t>USER76571</t>
  </si>
  <si>
    <t>USER25139</t>
  </si>
  <si>
    <t>USER50584</t>
  </si>
  <si>
    <t>USER89385</t>
  </si>
  <si>
    <t>USER22093</t>
  </si>
  <si>
    <t>USER44633</t>
  </si>
  <si>
    <t>USER72204</t>
  </si>
  <si>
    <t>USER20743</t>
  </si>
  <si>
    <t>USER50949</t>
  </si>
  <si>
    <t>USER87350</t>
  </si>
  <si>
    <t>USER20837</t>
  </si>
  <si>
    <t>USER29184</t>
  </si>
  <si>
    <t>USER78285</t>
  </si>
  <si>
    <t>USER57422</t>
  </si>
  <si>
    <t>USER24882</t>
  </si>
  <si>
    <t>USER25816</t>
  </si>
  <si>
    <t>USER18033</t>
  </si>
  <si>
    <t>USER87251</t>
  </si>
  <si>
    <t>USER66294</t>
  </si>
  <si>
    <t>USER47784</t>
  </si>
  <si>
    <t>USER56532</t>
  </si>
  <si>
    <t>USER99824</t>
  </si>
  <si>
    <t>USER43934</t>
  </si>
  <si>
    <t>USER96407</t>
  </si>
  <si>
    <t>USER88652</t>
  </si>
  <si>
    <t>USER57332</t>
  </si>
  <si>
    <t>USER33200</t>
  </si>
  <si>
    <t>USER55315</t>
  </si>
  <si>
    <t>USER79660</t>
  </si>
  <si>
    <t>USER66850</t>
  </si>
  <si>
    <t>USER14017</t>
  </si>
  <si>
    <t>USER83575</t>
  </si>
  <si>
    <t>USER97081</t>
  </si>
  <si>
    <t>USER56222</t>
  </si>
  <si>
    <t>USER65764</t>
  </si>
  <si>
    <t>USER71332</t>
  </si>
  <si>
    <t>USER34330</t>
  </si>
  <si>
    <t>USER97310</t>
  </si>
  <si>
    <t>USER91702</t>
  </si>
  <si>
    <t>USER37678</t>
  </si>
  <si>
    <t>USER38952</t>
  </si>
  <si>
    <t>USER43334</t>
  </si>
  <si>
    <t>USER25190</t>
  </si>
  <si>
    <t>USER21318</t>
  </si>
  <si>
    <t>USER89269</t>
  </si>
  <si>
    <t>USER65535</t>
  </si>
  <si>
    <t>USER82596</t>
  </si>
  <si>
    <t>USER93047</t>
  </si>
  <si>
    <t>USER18686</t>
  </si>
  <si>
    <t>USER88763</t>
  </si>
  <si>
    <t>USER36566</t>
  </si>
  <si>
    <t>USER28525</t>
  </si>
  <si>
    <t>USER17789</t>
  </si>
  <si>
    <t>USER25316</t>
  </si>
  <si>
    <t>USER19420</t>
  </si>
  <si>
    <t>USER13637</t>
  </si>
  <si>
    <t>USER42366</t>
  </si>
  <si>
    <t>USER12482</t>
  </si>
  <si>
    <t>USER79087</t>
  </si>
  <si>
    <t>USER76884</t>
  </si>
  <si>
    <t>USER11704</t>
  </si>
  <si>
    <t>USER88819</t>
  </si>
  <si>
    <t>USER77009</t>
  </si>
  <si>
    <t>USER67182</t>
  </si>
  <si>
    <t>USER69146</t>
  </si>
  <si>
    <t>USER59199</t>
  </si>
  <si>
    <t>USER50367</t>
  </si>
  <si>
    <t>USER32563</t>
  </si>
  <si>
    <t>USER64013</t>
  </si>
  <si>
    <t>USER79725</t>
  </si>
  <si>
    <t>USER21838</t>
  </si>
  <si>
    <t>USER84297</t>
  </si>
  <si>
    <t>USER93364</t>
  </si>
  <si>
    <t>USER80803</t>
  </si>
  <si>
    <t>USER19253</t>
  </si>
  <si>
    <t>USER39232</t>
  </si>
  <si>
    <t>USER46195</t>
  </si>
  <si>
    <t>USER44623</t>
  </si>
  <si>
    <t>USER96248</t>
  </si>
  <si>
    <t>USER94996</t>
  </si>
  <si>
    <t>USER65497</t>
  </si>
  <si>
    <t>USER30710</t>
  </si>
  <si>
    <t>USER75228</t>
  </si>
  <si>
    <t>USER46738</t>
  </si>
  <si>
    <t>USER11076</t>
  </si>
  <si>
    <t>USER80771</t>
  </si>
  <si>
    <t>USER43831</t>
  </si>
  <si>
    <t>USER84930</t>
  </si>
  <si>
    <t>USER98239</t>
  </si>
  <si>
    <t>USER41041</t>
  </si>
  <si>
    <t>USER35720</t>
  </si>
  <si>
    <t>USER88903</t>
  </si>
  <si>
    <t>USER11643</t>
  </si>
  <si>
    <t>USER38409</t>
  </si>
  <si>
    <t>USER38326</t>
  </si>
  <si>
    <t>USER35111</t>
  </si>
  <si>
    <t>USER66496</t>
  </si>
  <si>
    <t>USER71829</t>
  </si>
  <si>
    <t>USER36099</t>
  </si>
  <si>
    <t>USER88884</t>
  </si>
  <si>
    <t>USER47360</t>
  </si>
  <si>
    <t>USER74826</t>
  </si>
  <si>
    <t>USER29073</t>
  </si>
  <si>
    <t>USER68816</t>
  </si>
  <si>
    <t>USER84263</t>
  </si>
  <si>
    <t>USER55033</t>
  </si>
  <si>
    <t>USER43696</t>
  </si>
  <si>
    <t>USER72830</t>
  </si>
  <si>
    <t>USER38764</t>
  </si>
  <si>
    <t>USER66872</t>
  </si>
  <si>
    <t>USER39897</t>
  </si>
  <si>
    <t>USER65257</t>
  </si>
  <si>
    <t>USER96574</t>
  </si>
  <si>
    <t>USER35578</t>
  </si>
  <si>
    <t>USER44643</t>
  </si>
  <si>
    <t>USER11980</t>
  </si>
  <si>
    <t>USER95435</t>
  </si>
  <si>
    <t>USER84716</t>
  </si>
  <si>
    <t>USER38593</t>
  </si>
  <si>
    <t>USER45692</t>
  </si>
  <si>
    <t>USER19248</t>
  </si>
  <si>
    <t>USER51614</t>
  </si>
  <si>
    <t>USER34908</t>
  </si>
  <si>
    <t>USER53717</t>
  </si>
  <si>
    <t>USER54860</t>
  </si>
  <si>
    <t>USER52293</t>
  </si>
  <si>
    <t>USER47788</t>
  </si>
  <si>
    <t>USER93658</t>
  </si>
  <si>
    <t>USER27665</t>
  </si>
  <si>
    <t>USER23216</t>
  </si>
  <si>
    <t>USER40426</t>
  </si>
  <si>
    <t>USER12906</t>
  </si>
  <si>
    <t>USER60991</t>
  </si>
  <si>
    <t>USER13372</t>
  </si>
  <si>
    <t>USER61593</t>
  </si>
  <si>
    <t>USER85848</t>
  </si>
  <si>
    <t>USER40120</t>
  </si>
  <si>
    <t>USER76941</t>
  </si>
  <si>
    <t>USER33334</t>
  </si>
  <si>
    <t>USER97689</t>
  </si>
  <si>
    <t>USER21444</t>
  </si>
  <si>
    <t>USER44337</t>
  </si>
  <si>
    <t>USER56845</t>
  </si>
  <si>
    <t>USER21070</t>
  </si>
  <si>
    <t>USER28025</t>
  </si>
  <si>
    <t>USER61791</t>
  </si>
  <si>
    <t>USER57039</t>
  </si>
  <si>
    <t>USER44693</t>
  </si>
  <si>
    <t>USER80722</t>
  </si>
  <si>
    <t>USER13885</t>
  </si>
  <si>
    <t>USER55805</t>
  </si>
  <si>
    <t>USER56190</t>
  </si>
  <si>
    <t>USER92983</t>
  </si>
  <si>
    <t>USER20862</t>
  </si>
  <si>
    <t>USER61212</t>
  </si>
  <si>
    <t>USER72796</t>
  </si>
  <si>
    <t>USER95208</t>
  </si>
  <si>
    <t>USER57450</t>
  </si>
  <si>
    <t>USER15312</t>
  </si>
  <si>
    <t>USER35332</t>
  </si>
  <si>
    <t>USER94328</t>
  </si>
  <si>
    <t>USER10364</t>
  </si>
  <si>
    <t>USER42726</t>
  </si>
  <si>
    <t>USER30109</t>
  </si>
  <si>
    <t>USER33155</t>
  </si>
  <si>
    <t>USER28937</t>
  </si>
  <si>
    <t>USER71152</t>
  </si>
  <si>
    <t>USER82195</t>
  </si>
  <si>
    <t>USER85195</t>
  </si>
  <si>
    <t>USER76449</t>
  </si>
  <si>
    <t>USER81860</t>
  </si>
  <si>
    <t>USER94296</t>
  </si>
  <si>
    <t>USER43949</t>
  </si>
  <si>
    <t>USER48424</t>
  </si>
  <si>
    <t>USER25228</t>
  </si>
  <si>
    <t>USER52807</t>
  </si>
  <si>
    <t>USER84950</t>
  </si>
  <si>
    <t>USER51304</t>
  </si>
  <si>
    <t>USER39987</t>
  </si>
  <si>
    <t>USER10700</t>
  </si>
  <si>
    <t>USER32442</t>
  </si>
  <si>
    <t>USER83438</t>
  </si>
  <si>
    <t>USER32773</t>
  </si>
  <si>
    <t>USER55309</t>
  </si>
  <si>
    <t>USER63598</t>
  </si>
  <si>
    <t>USER92855</t>
  </si>
  <si>
    <t>USER54578</t>
  </si>
  <si>
    <t>USER14467</t>
  </si>
  <si>
    <t>USER60848</t>
  </si>
  <si>
    <t>USER93166</t>
  </si>
  <si>
    <t>USER45576</t>
  </si>
  <si>
    <t>USER23594</t>
  </si>
  <si>
    <t>USER82200</t>
  </si>
  <si>
    <t>USER17242</t>
  </si>
  <si>
    <t>USER91708</t>
  </si>
  <si>
    <t>USER62884</t>
  </si>
  <si>
    <t>USER34756</t>
  </si>
  <si>
    <t>USER56218</t>
  </si>
  <si>
    <t>USER12825</t>
  </si>
  <si>
    <t>USER69493</t>
  </si>
  <si>
    <t>USER39996</t>
  </si>
  <si>
    <t>USER24521</t>
  </si>
  <si>
    <t>USER71712</t>
  </si>
  <si>
    <t>USER88044</t>
  </si>
  <si>
    <t>USER14482</t>
  </si>
  <si>
    <t>USER68526</t>
  </si>
  <si>
    <t>USER69011</t>
  </si>
  <si>
    <t>USER69239</t>
  </si>
  <si>
    <t>USER25661</t>
  </si>
  <si>
    <t>USER15343</t>
  </si>
  <si>
    <t>USER60703</t>
  </si>
  <si>
    <t>USER67224</t>
  </si>
  <si>
    <t>USER84428</t>
  </si>
  <si>
    <t>USER86560</t>
  </si>
  <si>
    <t>USER77131</t>
  </si>
  <si>
    <t>USER96485</t>
  </si>
  <si>
    <t>USER50128</t>
  </si>
  <si>
    <t>USER66599</t>
  </si>
  <si>
    <t>USER22240</t>
  </si>
  <si>
    <t>USER17551</t>
  </si>
  <si>
    <t>USER47309</t>
  </si>
  <si>
    <t>USER44442</t>
  </si>
  <si>
    <t>USER17485</t>
  </si>
  <si>
    <t>USER67513</t>
  </si>
  <si>
    <t>USER86417</t>
  </si>
  <si>
    <t>USER76121</t>
  </si>
  <si>
    <t>USER77841</t>
  </si>
  <si>
    <t>USER11891</t>
  </si>
  <si>
    <t>USER44735</t>
  </si>
  <si>
    <t>USER27726</t>
  </si>
  <si>
    <t>USER60605</t>
  </si>
  <si>
    <t>USER46598</t>
  </si>
  <si>
    <t>USER36555</t>
  </si>
  <si>
    <t>USER48679</t>
  </si>
  <si>
    <t>USER51958</t>
  </si>
  <si>
    <t>USER87026</t>
  </si>
  <si>
    <t>USER63442</t>
  </si>
  <si>
    <t>USER89631</t>
  </si>
  <si>
    <t>USER89545</t>
  </si>
  <si>
    <t>USER86734</t>
  </si>
  <si>
    <t>USER68430</t>
  </si>
  <si>
    <t>USER19372</t>
  </si>
  <si>
    <t>USER41043</t>
  </si>
  <si>
    <t>USER94740</t>
  </si>
  <si>
    <t>USER12755</t>
  </si>
  <si>
    <t>USER85441</t>
  </si>
  <si>
    <t>USER43504</t>
  </si>
  <si>
    <t>USER87519</t>
  </si>
  <si>
    <t>USER25189</t>
  </si>
  <si>
    <t>USER50702</t>
  </si>
  <si>
    <t>USER69593</t>
  </si>
  <si>
    <t>USER93214</t>
  </si>
  <si>
    <t>USER65007</t>
  </si>
  <si>
    <t>USER26919</t>
  </si>
  <si>
    <t>USER48910</t>
  </si>
  <si>
    <t>USER79046</t>
  </si>
  <si>
    <t>USER33670</t>
  </si>
  <si>
    <t>USER49427</t>
  </si>
  <si>
    <t>USER21015</t>
  </si>
  <si>
    <t>USER43959</t>
  </si>
  <si>
    <t>USER77360</t>
  </si>
  <si>
    <t>USER72951</t>
  </si>
  <si>
    <t>USER33859</t>
  </si>
  <si>
    <t>USER88539</t>
  </si>
  <si>
    <t>USER49494</t>
  </si>
  <si>
    <t>USER68001</t>
  </si>
  <si>
    <t>USER42867</t>
  </si>
  <si>
    <t>USER76783</t>
  </si>
  <si>
    <t>USER92902</t>
  </si>
  <si>
    <t>USER25815</t>
  </si>
  <si>
    <t>USER84454</t>
  </si>
  <si>
    <t>USER90595</t>
  </si>
  <si>
    <t>USER81609</t>
  </si>
  <si>
    <t>USER95294</t>
  </si>
  <si>
    <t>USER57874</t>
  </si>
  <si>
    <t>USER75522</t>
  </si>
  <si>
    <t>USER30879</t>
  </si>
  <si>
    <t>USER97674</t>
  </si>
  <si>
    <t>USER74523</t>
  </si>
  <si>
    <t>USER85703</t>
  </si>
  <si>
    <t>USER67504</t>
  </si>
  <si>
    <t>USER81042</t>
  </si>
  <si>
    <t>USER43657</t>
  </si>
  <si>
    <t>USER94620</t>
  </si>
  <si>
    <t>USER92045</t>
  </si>
  <si>
    <t>USER13055</t>
  </si>
  <si>
    <t>USER47047</t>
  </si>
  <si>
    <t>USER51789</t>
  </si>
  <si>
    <t>USER42811</t>
  </si>
  <si>
    <t>USER23852</t>
  </si>
  <si>
    <t>USER50941</t>
  </si>
  <si>
    <t>USER63588</t>
  </si>
  <si>
    <t>USER95972</t>
  </si>
  <si>
    <t>USER45257</t>
  </si>
  <si>
    <t>USER41956</t>
  </si>
  <si>
    <t>USER10043</t>
  </si>
  <si>
    <t>USER77650</t>
  </si>
  <si>
    <t>USER73074</t>
  </si>
  <si>
    <t>USER71725</t>
  </si>
  <si>
    <t>USER80183</t>
  </si>
  <si>
    <t>USER51328</t>
  </si>
  <si>
    <t>USER58609</t>
  </si>
  <si>
    <t>USER17169</t>
  </si>
  <si>
    <t>USER56435</t>
  </si>
  <si>
    <t>USER55966</t>
  </si>
  <si>
    <t>USER15454</t>
  </si>
  <si>
    <t>USER81601</t>
  </si>
  <si>
    <t>USER65542</t>
  </si>
  <si>
    <t>USER37203</t>
  </si>
  <si>
    <t>USER68389</t>
  </si>
  <si>
    <t>USER15920</t>
  </si>
  <si>
    <t>USER98531</t>
  </si>
  <si>
    <t>USER16823</t>
  </si>
  <si>
    <t>USER55896</t>
  </si>
  <si>
    <t>USER93682</t>
  </si>
  <si>
    <t>USER71495</t>
  </si>
  <si>
    <t>USER64927</t>
  </si>
  <si>
    <t>USER22916</t>
  </si>
  <si>
    <t>USER64451</t>
  </si>
  <si>
    <t>USER64058</t>
  </si>
  <si>
    <t>USER71796</t>
  </si>
  <si>
    <t>USER13645</t>
  </si>
  <si>
    <t>USER30490</t>
  </si>
  <si>
    <t>USER78126</t>
  </si>
  <si>
    <t>USER24920</t>
  </si>
  <si>
    <t>USER89692</t>
  </si>
  <si>
    <t>USER69102</t>
  </si>
  <si>
    <t>USER12391</t>
  </si>
  <si>
    <t>USER13961</t>
  </si>
  <si>
    <t>USER23899</t>
  </si>
  <si>
    <t>USER98706</t>
  </si>
  <si>
    <t>USER56503</t>
  </si>
  <si>
    <t>USER50578</t>
  </si>
  <si>
    <t>USER38134</t>
  </si>
  <si>
    <t>USER47617</t>
  </si>
  <si>
    <t>USER81084</t>
  </si>
  <si>
    <t>USER93079</t>
  </si>
  <si>
    <t>USER74046</t>
  </si>
  <si>
    <t>USER47598</t>
  </si>
  <si>
    <t>USER64550</t>
  </si>
  <si>
    <t>USER33479</t>
  </si>
  <si>
    <t>USER56285</t>
  </si>
  <si>
    <t>USER51671</t>
  </si>
  <si>
    <t>USER71971</t>
  </si>
  <si>
    <t>USER62081</t>
  </si>
  <si>
    <t>USER24420</t>
  </si>
  <si>
    <t>USER22152</t>
  </si>
  <si>
    <t>USER28654</t>
  </si>
  <si>
    <t>USER48344</t>
  </si>
  <si>
    <t>USER98736</t>
  </si>
  <si>
    <t>USER93093</t>
  </si>
  <si>
    <t>USER15374</t>
  </si>
  <si>
    <t>USER12363</t>
  </si>
  <si>
    <t>USER19125</t>
  </si>
  <si>
    <t>USER77855</t>
  </si>
  <si>
    <t>USER83370</t>
  </si>
  <si>
    <t>USER38123</t>
  </si>
  <si>
    <t>USER37007</t>
  </si>
  <si>
    <t>USER54625</t>
  </si>
  <si>
    <t>USER82293</t>
  </si>
  <si>
    <t>USER67566</t>
  </si>
  <si>
    <t>USER31913</t>
  </si>
  <si>
    <t>USER82886</t>
  </si>
  <si>
    <t>USER78029</t>
  </si>
  <si>
    <t>USER85557</t>
  </si>
  <si>
    <t>USER34534</t>
  </si>
  <si>
    <t>USER82212</t>
  </si>
  <si>
    <t>USER15320</t>
  </si>
  <si>
    <t>USER15151</t>
  </si>
  <si>
    <t>USER65140</t>
  </si>
  <si>
    <t>USER38333</t>
  </si>
  <si>
    <t>USER52957</t>
  </si>
  <si>
    <t>USER46950</t>
  </si>
  <si>
    <t>USER77694</t>
  </si>
  <si>
    <t>USER57637</t>
  </si>
  <si>
    <t>USER94802</t>
  </si>
  <si>
    <t>USER90339</t>
  </si>
  <si>
    <t>USER65057</t>
  </si>
  <si>
    <t>USER86929</t>
  </si>
  <si>
    <t>USER12167</t>
  </si>
  <si>
    <t>USER28968</t>
  </si>
  <si>
    <t>USER97562</t>
  </si>
  <si>
    <t>USER13016</t>
  </si>
  <si>
    <t>USER30573</t>
  </si>
  <si>
    <t>USER20264</t>
  </si>
  <si>
    <t>USER70660</t>
  </si>
  <si>
    <t>USER81133</t>
  </si>
  <si>
    <t>USER15743</t>
  </si>
  <si>
    <t>USER47234</t>
  </si>
  <si>
    <t>USER78976</t>
  </si>
  <si>
    <t>USER21309</t>
  </si>
  <si>
    <t>USER38078</t>
  </si>
  <si>
    <t>USER43957</t>
  </si>
  <si>
    <t>USER63692</t>
  </si>
  <si>
    <t>USER85345</t>
  </si>
  <si>
    <t>USER64029</t>
  </si>
  <si>
    <t>USER22639</t>
  </si>
  <si>
    <t>USER31027</t>
  </si>
  <si>
    <t>USER36152</t>
  </si>
  <si>
    <t>USER43148</t>
  </si>
  <si>
    <t>USER61051</t>
  </si>
  <si>
    <t>USER31561</t>
  </si>
  <si>
    <t>USER23435</t>
  </si>
  <si>
    <t>USER81033</t>
  </si>
  <si>
    <t>USER57923</t>
  </si>
  <si>
    <t>USER78461</t>
  </si>
  <si>
    <t>USER79133</t>
  </si>
  <si>
    <t>USER38400</t>
  </si>
  <si>
    <t>USER16704</t>
  </si>
  <si>
    <t>USER78645</t>
  </si>
  <si>
    <t>USER61058</t>
  </si>
  <si>
    <t>USER39898</t>
  </si>
  <si>
    <t>USER13617</t>
  </si>
  <si>
    <t>USER56360</t>
  </si>
  <si>
    <t>USER78283</t>
  </si>
  <si>
    <t>USER18641</t>
  </si>
  <si>
    <t>USER50862</t>
  </si>
  <si>
    <t>USER57432</t>
  </si>
  <si>
    <t>USER29511</t>
  </si>
  <si>
    <t>USER84308</t>
  </si>
  <si>
    <t>USER13212</t>
  </si>
  <si>
    <t>USER40490</t>
  </si>
  <si>
    <t>USER77036</t>
  </si>
  <si>
    <t>USER51921</t>
  </si>
  <si>
    <t>USER54885</t>
  </si>
  <si>
    <t>USER61028</t>
  </si>
  <si>
    <t>USER62299</t>
  </si>
  <si>
    <t>USER41657</t>
  </si>
  <si>
    <t>USER99582</t>
  </si>
  <si>
    <t>USER59453</t>
  </si>
  <si>
    <t>USER94613</t>
  </si>
  <si>
    <t>USER81478</t>
  </si>
  <si>
    <t>USER88119</t>
  </si>
  <si>
    <t>USER65329</t>
  </si>
  <si>
    <t>USER38098</t>
  </si>
  <si>
    <t>USER89765</t>
  </si>
  <si>
    <t>USER14671</t>
  </si>
  <si>
    <t>USER37354</t>
  </si>
  <si>
    <t>USER50026</t>
  </si>
  <si>
    <t>USER50267</t>
  </si>
  <si>
    <t>USER51680</t>
  </si>
  <si>
    <t>USER76238</t>
  </si>
  <si>
    <t>USER77923</t>
  </si>
  <si>
    <t>USER35517</t>
  </si>
  <si>
    <t>USER98178</t>
  </si>
  <si>
    <t>USER46678</t>
  </si>
  <si>
    <t>USER82960</t>
  </si>
  <si>
    <t>USER30655</t>
  </si>
  <si>
    <t>USER81092</t>
  </si>
  <si>
    <t>USER48798</t>
  </si>
  <si>
    <t>USER75773</t>
  </si>
  <si>
    <t>USER40762</t>
  </si>
  <si>
    <t>USER71182</t>
  </si>
  <si>
    <t>USER28259</t>
  </si>
  <si>
    <t>USER11460</t>
  </si>
  <si>
    <t>USER34400</t>
  </si>
  <si>
    <t>USER22761</t>
  </si>
  <si>
    <t>USER56862</t>
  </si>
  <si>
    <t>USER47574</t>
  </si>
  <si>
    <t>USER72996</t>
  </si>
  <si>
    <t>USER49197</t>
  </si>
  <si>
    <t>USER43519</t>
  </si>
  <si>
    <t>USER59484</t>
  </si>
  <si>
    <t>USER10149</t>
  </si>
  <si>
    <t>USER25836</t>
  </si>
  <si>
    <t>USER70068</t>
  </si>
  <si>
    <t>USER47555</t>
  </si>
  <si>
    <t>USER53780</t>
  </si>
  <si>
    <t>USER95865</t>
  </si>
  <si>
    <t>USER20644</t>
  </si>
  <si>
    <t>USER61111</t>
  </si>
  <si>
    <t>USER71218</t>
  </si>
  <si>
    <t>USER46742</t>
  </si>
  <si>
    <t>USER40506</t>
  </si>
  <si>
    <t>USER43059</t>
  </si>
  <si>
    <t>USER84420</t>
  </si>
  <si>
    <t>USER96639</t>
  </si>
  <si>
    <t>USER82552</t>
  </si>
  <si>
    <t>USER49029</t>
  </si>
  <si>
    <t>USER24664</t>
  </si>
  <si>
    <t>USER55183</t>
  </si>
  <si>
    <t>USER13909</t>
  </si>
  <si>
    <t>USER15160</t>
  </si>
  <si>
    <t>USER21009</t>
  </si>
  <si>
    <t>USER64229</t>
  </si>
  <si>
    <t>USER97344</t>
  </si>
  <si>
    <t>USER91488</t>
  </si>
  <si>
    <t>USER74565</t>
  </si>
  <si>
    <t>USER48464</t>
  </si>
  <si>
    <t>USER24561</t>
  </si>
  <si>
    <t>USER16501</t>
  </si>
  <si>
    <t>USER83919</t>
  </si>
  <si>
    <t>USER19344</t>
  </si>
  <si>
    <t>USER64881</t>
  </si>
  <si>
    <t>USER79534</t>
  </si>
  <si>
    <t>USER54033</t>
  </si>
  <si>
    <t>USER74791</t>
  </si>
  <si>
    <t>USER75243</t>
  </si>
  <si>
    <t>USER18825</t>
  </si>
  <si>
    <t>USER59477</t>
  </si>
  <si>
    <t>USER33351</t>
  </si>
  <si>
    <t>USER22511</t>
  </si>
  <si>
    <t>USER97956</t>
  </si>
  <si>
    <t>USER97999</t>
  </si>
  <si>
    <t>USER78353</t>
  </si>
  <si>
    <t>USER63271</t>
  </si>
  <si>
    <t>USER31784</t>
  </si>
  <si>
    <t>USER93203</t>
  </si>
  <si>
    <t>USER18234</t>
  </si>
  <si>
    <t>USER66894</t>
  </si>
  <si>
    <t>USER54696</t>
  </si>
  <si>
    <t>USER99547</t>
  </si>
  <si>
    <t>USER18406</t>
  </si>
  <si>
    <t>USER95193</t>
  </si>
  <si>
    <t>USER17773</t>
  </si>
  <si>
    <t>USER43717</t>
  </si>
  <si>
    <t>USER60021</t>
  </si>
  <si>
    <t>USER83431</t>
  </si>
  <si>
    <t>USER83055</t>
  </si>
  <si>
    <t>USER94617</t>
  </si>
  <si>
    <t>USER10720</t>
  </si>
  <si>
    <t>USER35440</t>
  </si>
  <si>
    <t>USER31299</t>
  </si>
  <si>
    <t>USER53431</t>
  </si>
  <si>
    <t>USER69423</t>
  </si>
  <si>
    <t>USER67398</t>
  </si>
  <si>
    <t>USER82224</t>
  </si>
  <si>
    <t>USER44583</t>
  </si>
  <si>
    <t>USER53347</t>
  </si>
  <si>
    <t>USER49874</t>
  </si>
  <si>
    <t>USER25471</t>
  </si>
  <si>
    <t>USER90206</t>
  </si>
  <si>
    <t>USER16756</t>
  </si>
  <si>
    <t>USER44724</t>
  </si>
  <si>
    <t>USER24985</t>
  </si>
  <si>
    <t>USER64537</t>
  </si>
  <si>
    <t>USER95324</t>
  </si>
  <si>
    <t>USER84286</t>
  </si>
  <si>
    <t>USER51349</t>
  </si>
  <si>
    <t>USER56423</t>
  </si>
  <si>
    <t>USER56524</t>
  </si>
  <si>
    <t>USER84560</t>
  </si>
  <si>
    <t>USER98044</t>
  </si>
  <si>
    <t>USER90574</t>
  </si>
  <si>
    <t>USER95913</t>
  </si>
  <si>
    <t>USER14216</t>
  </si>
  <si>
    <t>USER58357</t>
  </si>
  <si>
    <t>USER95434</t>
  </si>
  <si>
    <t>USER39435</t>
  </si>
  <si>
    <t>USER35327</t>
  </si>
  <si>
    <t>USER17930</t>
  </si>
  <si>
    <t>USER86555</t>
  </si>
  <si>
    <t>USER81947</t>
  </si>
  <si>
    <t>USER82364</t>
  </si>
  <si>
    <t>USER65810</t>
  </si>
  <si>
    <t>USER94641</t>
  </si>
  <si>
    <t>USER48680</t>
  </si>
  <si>
    <t>USER10417</t>
  </si>
  <si>
    <t>USER19636</t>
  </si>
  <si>
    <t>USER93737</t>
  </si>
  <si>
    <t>USER12084</t>
  </si>
  <si>
    <t>USER61109</t>
  </si>
  <si>
    <t>USER82905</t>
  </si>
  <si>
    <t>USER92933</t>
  </si>
  <si>
    <t>USER73683</t>
  </si>
  <si>
    <t>USER88564</t>
  </si>
  <si>
    <t>USER42263</t>
  </si>
  <si>
    <t>USER84822</t>
  </si>
  <si>
    <t>USER60221</t>
  </si>
  <si>
    <t>USER66630</t>
  </si>
  <si>
    <t>USER30980</t>
  </si>
  <si>
    <t>USER50596</t>
  </si>
  <si>
    <t>USER94661</t>
  </si>
  <si>
    <t>USER77936</t>
  </si>
  <si>
    <t>USER81162</t>
  </si>
  <si>
    <t>USER43993</t>
  </si>
  <si>
    <t>USER89560</t>
  </si>
  <si>
    <t>USER40720</t>
  </si>
  <si>
    <t>USER44880</t>
  </si>
  <si>
    <t>USER92610</t>
  </si>
  <si>
    <t>USER38047</t>
  </si>
  <si>
    <t>USER54873</t>
  </si>
  <si>
    <t>USER79418</t>
  </si>
  <si>
    <t>USER90701</t>
  </si>
  <si>
    <t>USER84978</t>
  </si>
  <si>
    <t>USER93304</t>
  </si>
  <si>
    <t>USER73596</t>
  </si>
  <si>
    <t>USER78002</t>
  </si>
  <si>
    <t>USER77822</t>
  </si>
  <si>
    <t>USER60728</t>
  </si>
  <si>
    <t>USER91266</t>
  </si>
  <si>
    <t>USER20503</t>
  </si>
  <si>
    <t>USER11814</t>
  </si>
  <si>
    <t>USER48718</t>
  </si>
  <si>
    <t>USER52097</t>
  </si>
  <si>
    <t>USER69053</t>
  </si>
  <si>
    <t>USER71740</t>
  </si>
  <si>
    <t>USER58792</t>
  </si>
  <si>
    <t>USER71237</t>
  </si>
  <si>
    <t>USER32869</t>
  </si>
  <si>
    <t>USER96630</t>
  </si>
  <si>
    <t>USER13123</t>
  </si>
  <si>
    <t>USER50656</t>
  </si>
  <si>
    <t>USER40923</t>
  </si>
  <si>
    <t>USER22234</t>
  </si>
  <si>
    <t>USER29267</t>
  </si>
  <si>
    <t>USER95134</t>
  </si>
  <si>
    <t>USER86773</t>
  </si>
  <si>
    <t>USER14775</t>
  </si>
  <si>
    <t>USER80986</t>
  </si>
  <si>
    <t>USER56798</t>
  </si>
  <si>
    <t>USER47295</t>
  </si>
  <si>
    <t>USER69628</t>
  </si>
  <si>
    <t>USER94894</t>
  </si>
  <si>
    <t>USER42276</t>
  </si>
  <si>
    <t>USER12164</t>
  </si>
  <si>
    <t>USER85526</t>
  </si>
  <si>
    <t>USER67839</t>
  </si>
  <si>
    <t>USER35474</t>
  </si>
  <si>
    <t>USER16156</t>
  </si>
  <si>
    <t>USER44814</t>
  </si>
  <si>
    <t>USER97539</t>
  </si>
  <si>
    <t>USER15882</t>
  </si>
  <si>
    <t>USER26468</t>
  </si>
  <si>
    <t>USER93432</t>
  </si>
  <si>
    <t>USER25432</t>
  </si>
  <si>
    <t>USER86657</t>
  </si>
  <si>
    <t>USER47763</t>
  </si>
  <si>
    <t>USER28748</t>
  </si>
  <si>
    <t>USER35000</t>
  </si>
  <si>
    <t>USER33718</t>
  </si>
  <si>
    <t>USER35114</t>
  </si>
  <si>
    <t>USER68980</t>
  </si>
  <si>
    <t>USER48267</t>
  </si>
  <si>
    <t>USER39007</t>
  </si>
  <si>
    <t>USER16334</t>
  </si>
  <si>
    <t>USER36432</t>
  </si>
  <si>
    <t>USER32949</t>
  </si>
  <si>
    <t>USER42097</t>
  </si>
  <si>
    <t>USER62413</t>
  </si>
  <si>
    <t>USER26724</t>
  </si>
  <si>
    <t>USER96855</t>
  </si>
  <si>
    <t>USER96085</t>
  </si>
  <si>
    <t>USER69523</t>
  </si>
  <si>
    <t>USER69905</t>
  </si>
  <si>
    <t>USER42152</t>
  </si>
  <si>
    <t>USER98587</t>
  </si>
  <si>
    <t>USER23896</t>
  </si>
  <si>
    <t>USER96760</t>
  </si>
  <si>
    <t>USER14503</t>
  </si>
  <si>
    <t>USER34007</t>
  </si>
  <si>
    <t>USER86119</t>
  </si>
  <si>
    <t>USER20402</t>
  </si>
  <si>
    <t>USER84371</t>
  </si>
  <si>
    <t>USER10409</t>
  </si>
  <si>
    <t>USER74817</t>
  </si>
  <si>
    <t>USER33606</t>
  </si>
  <si>
    <t>USER22866</t>
  </si>
  <si>
    <t>USER93459</t>
  </si>
  <si>
    <t>USER67538</t>
  </si>
  <si>
    <t>USER46668</t>
  </si>
  <si>
    <t>USER75051</t>
  </si>
  <si>
    <t>USER32106</t>
  </si>
  <si>
    <t>USER77068</t>
  </si>
  <si>
    <t>USER18264</t>
  </si>
  <si>
    <t>USER94462</t>
  </si>
  <si>
    <t>USER12620</t>
  </si>
  <si>
    <t>USER29384</t>
  </si>
  <si>
    <t>USER72888</t>
  </si>
  <si>
    <t>USER89819</t>
  </si>
  <si>
    <t>USER93411</t>
  </si>
  <si>
    <t>USER40848</t>
  </si>
  <si>
    <t>USER65697</t>
  </si>
  <si>
    <t>USER81525</t>
  </si>
  <si>
    <t>USER31331</t>
  </si>
  <si>
    <t>USER38979</t>
  </si>
  <si>
    <t>USER31920</t>
  </si>
  <si>
    <t>USER80873</t>
  </si>
  <si>
    <t>USER19249</t>
  </si>
  <si>
    <t>USER44704</t>
  </si>
  <si>
    <t>USER61992</t>
  </si>
  <si>
    <t>USER60468</t>
  </si>
  <si>
    <t>USER93775</t>
  </si>
  <si>
    <t>USER52788</t>
  </si>
  <si>
    <t>USER27224</t>
  </si>
  <si>
    <t>USER43350</t>
  </si>
  <si>
    <t>USER75958</t>
  </si>
  <si>
    <t>USER22544</t>
  </si>
  <si>
    <t>USER17504</t>
  </si>
  <si>
    <t>USER53214</t>
  </si>
  <si>
    <t>USER66458</t>
  </si>
  <si>
    <t>USER25968</t>
  </si>
  <si>
    <t>USER46527</t>
  </si>
  <si>
    <t>USER94848</t>
  </si>
  <si>
    <t>USER27236</t>
  </si>
  <si>
    <t>USER35283</t>
  </si>
  <si>
    <t>USER32376</t>
  </si>
  <si>
    <t>USER40176</t>
  </si>
  <si>
    <t>USER95511</t>
  </si>
  <si>
    <t>USER16874</t>
  </si>
  <si>
    <t>USER87821</t>
  </si>
  <si>
    <t>USER53288</t>
  </si>
  <si>
    <t>USER46073</t>
  </si>
  <si>
    <t>USER49561</t>
  </si>
  <si>
    <t>USER57110</t>
  </si>
  <si>
    <t>USER79869</t>
  </si>
  <si>
    <t>USER15030</t>
  </si>
  <si>
    <t>USER69243</t>
  </si>
  <si>
    <t>USER67934</t>
  </si>
  <si>
    <t>USER56496</t>
  </si>
  <si>
    <t>USER33791</t>
  </si>
  <si>
    <t>USER48536</t>
  </si>
  <si>
    <t>USER69815</t>
  </si>
  <si>
    <t>USER13376</t>
  </si>
  <si>
    <t>USER64699</t>
  </si>
  <si>
    <t>USER92122</t>
  </si>
  <si>
    <t>USER96916</t>
  </si>
  <si>
    <t>USER82841</t>
  </si>
  <si>
    <t>USER24722</t>
  </si>
  <si>
    <t>USER42270</t>
  </si>
  <si>
    <t>USER77830</t>
  </si>
  <si>
    <t>USER11985</t>
  </si>
  <si>
    <t>USER73673</t>
  </si>
  <si>
    <t>USER23574</t>
  </si>
  <si>
    <t>USER19860</t>
  </si>
  <si>
    <t>USER28966</t>
  </si>
  <si>
    <t>USER14562</t>
  </si>
  <si>
    <t>USER48971</t>
  </si>
  <si>
    <t>USER15159</t>
  </si>
  <si>
    <t>USER11931</t>
  </si>
  <si>
    <t>USER66911</t>
  </si>
  <si>
    <t>USER78417</t>
  </si>
  <si>
    <t>USER51620</t>
  </si>
  <si>
    <t>USER81554</t>
  </si>
  <si>
    <t>USER46676</t>
  </si>
  <si>
    <t>USER49211</t>
  </si>
  <si>
    <t>USER46382</t>
  </si>
  <si>
    <t>USER86780</t>
  </si>
  <si>
    <t>USER78067</t>
  </si>
  <si>
    <t>USER79128</t>
  </si>
  <si>
    <t>USER20591</t>
  </si>
  <si>
    <t>USER85061</t>
  </si>
  <si>
    <t>USER51758</t>
  </si>
  <si>
    <t>USER78404</t>
  </si>
  <si>
    <t>USER87673</t>
  </si>
  <si>
    <t>USER35667</t>
  </si>
  <si>
    <t>USER75777</t>
  </si>
  <si>
    <t>USER96645</t>
  </si>
  <si>
    <t>USER82085</t>
  </si>
  <si>
    <t>USER99865</t>
  </si>
  <si>
    <t>USER43621</t>
  </si>
  <si>
    <t>USER53545</t>
  </si>
  <si>
    <t>USER97735</t>
  </si>
  <si>
    <t>USER46746</t>
  </si>
  <si>
    <t>USER57152</t>
  </si>
  <si>
    <t>USER47376</t>
  </si>
  <si>
    <t>USER37746</t>
  </si>
  <si>
    <t>USER90826</t>
  </si>
  <si>
    <t>USER10388</t>
  </si>
  <si>
    <t>USER98357</t>
  </si>
  <si>
    <t>USER78301</t>
  </si>
  <si>
    <t>USER39113</t>
  </si>
  <si>
    <t>USER57174</t>
  </si>
  <si>
    <t>USER98568</t>
  </si>
  <si>
    <t>USER81330</t>
  </si>
  <si>
    <t>USER39764</t>
  </si>
  <si>
    <t>USER51273</t>
  </si>
  <si>
    <t>USER61963</t>
  </si>
  <si>
    <t>USER75657</t>
  </si>
  <si>
    <t>USER83777</t>
  </si>
  <si>
    <t>USER52568</t>
  </si>
  <si>
    <t>USER43003</t>
  </si>
  <si>
    <t>USER60114</t>
  </si>
  <si>
    <t>USER51368</t>
  </si>
  <si>
    <t>USER53437</t>
  </si>
  <si>
    <t>USER62913</t>
  </si>
  <si>
    <t>USER20788</t>
  </si>
  <si>
    <t>USER96391</t>
  </si>
  <si>
    <t>USER69290</t>
  </si>
  <si>
    <t>USER21487</t>
  </si>
  <si>
    <t>USER80918</t>
  </si>
  <si>
    <t>USER77513</t>
  </si>
  <si>
    <t>USER56209</t>
  </si>
  <si>
    <t>USER90945</t>
  </si>
  <si>
    <t>USER84268</t>
  </si>
  <si>
    <t>USER94477</t>
  </si>
  <si>
    <t>USER21908</t>
  </si>
  <si>
    <t>USER22018</t>
  </si>
  <si>
    <t>USER47906</t>
  </si>
  <si>
    <t>USER84406</t>
  </si>
  <si>
    <t>USER91959</t>
  </si>
  <si>
    <t>USER76180</t>
  </si>
  <si>
    <t>USER53610</t>
  </si>
  <si>
    <t>USER72524</t>
  </si>
  <si>
    <t>USER54812</t>
  </si>
  <si>
    <t>USER26187</t>
  </si>
  <si>
    <t>USER19505</t>
  </si>
  <si>
    <t>USER41795</t>
  </si>
  <si>
    <t>USER10790</t>
  </si>
  <si>
    <t>USER53369</t>
  </si>
  <si>
    <t>USER80690</t>
  </si>
  <si>
    <t>USER84474</t>
  </si>
  <si>
    <t>USER14229</t>
  </si>
  <si>
    <t>USER91527</t>
  </si>
  <si>
    <t>USER52573</t>
  </si>
  <si>
    <t>USER25263</t>
  </si>
  <si>
    <t>USER97831</t>
  </si>
  <si>
    <t>USER20257</t>
  </si>
  <si>
    <t>USER50965</t>
  </si>
  <si>
    <t>USER28097</t>
  </si>
  <si>
    <t>USER31271</t>
  </si>
  <si>
    <t>USER97821</t>
  </si>
  <si>
    <t>USER90628</t>
  </si>
  <si>
    <t>USER63268</t>
  </si>
  <si>
    <t>USER77010</t>
  </si>
  <si>
    <t>USER22237</t>
  </si>
  <si>
    <t>USER76312</t>
  </si>
  <si>
    <t>USER40189</t>
  </si>
  <si>
    <t>USER21763</t>
  </si>
  <si>
    <t>USER37498</t>
  </si>
  <si>
    <t>USER42630</t>
  </si>
  <si>
    <t>USER82728</t>
  </si>
  <si>
    <t>USER24191</t>
  </si>
  <si>
    <t>USER41451</t>
  </si>
  <si>
    <t>USER23590</t>
  </si>
  <si>
    <t>USER43898</t>
  </si>
  <si>
    <t>USER94721</t>
  </si>
  <si>
    <t>USER36234</t>
  </si>
  <si>
    <t>USER56938</t>
  </si>
  <si>
    <t>USER43164</t>
  </si>
  <si>
    <t>USER99607</t>
  </si>
  <si>
    <t>USER49106</t>
  </si>
  <si>
    <t>USER76391</t>
  </si>
  <si>
    <t>USER51163</t>
  </si>
  <si>
    <t>USER75630</t>
  </si>
  <si>
    <t>USER92314</t>
  </si>
  <si>
    <t>USER85137</t>
  </si>
  <si>
    <t>USER10797</t>
  </si>
  <si>
    <t>USER31441</t>
  </si>
  <si>
    <t>USER49820</t>
  </si>
  <si>
    <t>USER56618</t>
  </si>
  <si>
    <t>USER98029</t>
  </si>
  <si>
    <t>USER75950</t>
  </si>
  <si>
    <t>USER81207</t>
  </si>
  <si>
    <t>USER10696</t>
  </si>
  <si>
    <t>USER51783</t>
  </si>
  <si>
    <t>USER64897</t>
  </si>
  <si>
    <t>USER85941</t>
  </si>
  <si>
    <t>USER11860</t>
  </si>
  <si>
    <t>USER55052</t>
  </si>
  <si>
    <t>USER81058</t>
  </si>
  <si>
    <t>USER39097</t>
  </si>
  <si>
    <t>USER66787</t>
  </si>
  <si>
    <t>USER90043</t>
  </si>
  <si>
    <t>USER85671</t>
  </si>
  <si>
    <t>USER64831</t>
  </si>
  <si>
    <t>USER21016</t>
  </si>
  <si>
    <t>USER29291</t>
  </si>
  <si>
    <t>USER72029</t>
  </si>
  <si>
    <t>USER24010</t>
  </si>
  <si>
    <t>USER43891</t>
  </si>
  <si>
    <t>USER30569</t>
  </si>
  <si>
    <t>USER83075</t>
  </si>
  <si>
    <t>USER45691</t>
  </si>
  <si>
    <t>USER60585</t>
  </si>
  <si>
    <t>USER79194</t>
  </si>
  <si>
    <t>USER52321</t>
  </si>
  <si>
    <t>USER55333</t>
  </si>
  <si>
    <t>USER14127</t>
  </si>
  <si>
    <t>USER29529</t>
  </si>
  <si>
    <t>USER45491</t>
  </si>
  <si>
    <t>USER41643</t>
  </si>
  <si>
    <t>USER15678</t>
  </si>
  <si>
    <t>USER44568</t>
  </si>
  <si>
    <t>USER47319</t>
  </si>
  <si>
    <t>USER25884</t>
  </si>
  <si>
    <t>USER88350</t>
  </si>
  <si>
    <t>USER31565</t>
  </si>
  <si>
    <t>USER94674</t>
  </si>
  <si>
    <t>USER60519</t>
  </si>
  <si>
    <t>USER93385</t>
  </si>
  <si>
    <t>USER55013</t>
  </si>
  <si>
    <t>USER99754</t>
  </si>
  <si>
    <t>USER85301</t>
  </si>
  <si>
    <t>USER82913</t>
  </si>
  <si>
    <t>USER75004</t>
  </si>
  <si>
    <t>USER56733</t>
  </si>
  <si>
    <t>USER66997</t>
  </si>
  <si>
    <t>USER74945</t>
  </si>
  <si>
    <t>USER82398</t>
  </si>
  <si>
    <t>USER10064</t>
  </si>
  <si>
    <t>USER20309</t>
  </si>
  <si>
    <t>USER82046</t>
  </si>
  <si>
    <t>USER97538</t>
  </si>
  <si>
    <t>USER15263</t>
  </si>
  <si>
    <t>USER54285</t>
  </si>
  <si>
    <t>USER14960</t>
  </si>
  <si>
    <t>USER10669</t>
  </si>
  <si>
    <t>USER42920</t>
  </si>
  <si>
    <t>USER54113</t>
  </si>
  <si>
    <t>USER82308</t>
  </si>
  <si>
    <t>USER76466</t>
  </si>
  <si>
    <t>USER65401</t>
  </si>
  <si>
    <t>USER81167</t>
  </si>
  <si>
    <t>USER90968</t>
  </si>
  <si>
    <t>USER16531</t>
  </si>
  <si>
    <t>USER56868</t>
  </si>
  <si>
    <t>USER88454</t>
  </si>
  <si>
    <t>USER65706</t>
  </si>
  <si>
    <t>USER19619</t>
  </si>
  <si>
    <t>USER13655</t>
  </si>
  <si>
    <t>USER65938</t>
  </si>
  <si>
    <t>USER77062</t>
  </si>
  <si>
    <t>USER33941</t>
  </si>
  <si>
    <t>USER81901</t>
  </si>
  <si>
    <t>USER46169</t>
  </si>
  <si>
    <t>USER68880</t>
  </si>
  <si>
    <t>USER76743</t>
  </si>
  <si>
    <t>USER21651</t>
  </si>
  <si>
    <t>USER26747</t>
  </si>
  <si>
    <t>USER49478</t>
  </si>
  <si>
    <t>USER85645</t>
  </si>
  <si>
    <t>USER44793</t>
  </si>
  <si>
    <t>USER96525</t>
  </si>
  <si>
    <t>USER54793</t>
  </si>
  <si>
    <t>USER13257</t>
  </si>
  <si>
    <t>USER66330</t>
  </si>
  <si>
    <t>USER26575</t>
  </si>
  <si>
    <t>USER42696</t>
  </si>
  <si>
    <t>USER12631</t>
  </si>
  <si>
    <t>USER70220</t>
  </si>
  <si>
    <t>USER77854</t>
  </si>
  <si>
    <t>USER78609</t>
  </si>
  <si>
    <t>USER33639</t>
  </si>
  <si>
    <t>USER66308</t>
  </si>
  <si>
    <t>USER23875</t>
  </si>
  <si>
    <t>USER88875</t>
  </si>
  <si>
    <t>USER80226</t>
  </si>
  <si>
    <t>USER51740</t>
  </si>
  <si>
    <t>USER34885</t>
  </si>
  <si>
    <t>USER82446</t>
  </si>
  <si>
    <t>USER64315</t>
  </si>
  <si>
    <t>USER88849</t>
  </si>
  <si>
    <t>USER80478</t>
  </si>
  <si>
    <t>USER96404</t>
  </si>
  <si>
    <t>USER14477</t>
  </si>
  <si>
    <t>USER40458</t>
  </si>
  <si>
    <t>USER82706</t>
  </si>
  <si>
    <t>USER18906</t>
  </si>
  <si>
    <t>USER69697</t>
  </si>
  <si>
    <t>USER68209</t>
  </si>
  <si>
    <t>USER14150</t>
  </si>
  <si>
    <t>USER25039</t>
  </si>
  <si>
    <t>USER39567</t>
  </si>
  <si>
    <t>USER96396</t>
  </si>
  <si>
    <t>USER17742</t>
  </si>
  <si>
    <t>USER47800</t>
  </si>
  <si>
    <t>USER63439</t>
  </si>
  <si>
    <t>USER30875</t>
  </si>
  <si>
    <t>USER10253</t>
  </si>
  <si>
    <t>USER45061</t>
  </si>
  <si>
    <t>USER45518</t>
  </si>
  <si>
    <t>USER93038</t>
  </si>
  <si>
    <t>USER77814</t>
  </si>
  <si>
    <t>USER43789</t>
  </si>
  <si>
    <t>USER67530</t>
  </si>
  <si>
    <t>USER53922</t>
  </si>
  <si>
    <t>USER12806</t>
  </si>
  <si>
    <t>USER82759</t>
  </si>
  <si>
    <t>USER60886</t>
  </si>
  <si>
    <t>USER18352</t>
  </si>
  <si>
    <t>USER47411</t>
  </si>
  <si>
    <t>USER76800</t>
  </si>
  <si>
    <t>USER77951</t>
  </si>
  <si>
    <t>USER25854</t>
  </si>
  <si>
    <t>USER50189</t>
  </si>
  <si>
    <t>USER22443</t>
  </si>
  <si>
    <t>USER26856</t>
  </si>
  <si>
    <t>USER80390</t>
  </si>
  <si>
    <t>USER87265</t>
  </si>
  <si>
    <t>USER24549</t>
  </si>
  <si>
    <t>USER89485</t>
  </si>
  <si>
    <t>USER33613</t>
  </si>
  <si>
    <t>USER81454</t>
  </si>
  <si>
    <t>USER34857</t>
  </si>
  <si>
    <t>USER91852</t>
  </si>
  <si>
    <t>USER78396</t>
  </si>
  <si>
    <t>USER29265</t>
  </si>
  <si>
    <t>USER58685</t>
  </si>
  <si>
    <t>USER84296</t>
  </si>
  <si>
    <t>USER20109</t>
  </si>
  <si>
    <t>USER34322</t>
  </si>
  <si>
    <t>USER53362</t>
  </si>
  <si>
    <t>USER84214</t>
  </si>
  <si>
    <t>USER27315</t>
  </si>
  <si>
    <t>USER20081</t>
  </si>
  <si>
    <t>USER82374</t>
  </si>
  <si>
    <t>USER78722</t>
  </si>
  <si>
    <t>USER10358</t>
  </si>
  <si>
    <t>USER49234</t>
  </si>
  <si>
    <t>USER16575</t>
  </si>
  <si>
    <t>USER58312</t>
  </si>
  <si>
    <t>USER68759</t>
  </si>
  <si>
    <t>USER67134</t>
  </si>
  <si>
    <t>USER17175</t>
  </si>
  <si>
    <t>USER88778</t>
  </si>
  <si>
    <t>USER73529</t>
  </si>
  <si>
    <t>USER14093</t>
  </si>
  <si>
    <t>USER57005</t>
  </si>
  <si>
    <t>USER86229</t>
  </si>
  <si>
    <t>USER58966</t>
  </si>
  <si>
    <t>USER90859</t>
  </si>
  <si>
    <t>USER74568</t>
  </si>
  <si>
    <t>USER86042</t>
  </si>
  <si>
    <t>USER17877</t>
  </si>
  <si>
    <t>USER45964</t>
  </si>
  <si>
    <t>USER20754</t>
  </si>
  <si>
    <t>USER24179</t>
  </si>
  <si>
    <t>USER26789</t>
  </si>
  <si>
    <t>USER38404</t>
  </si>
  <si>
    <t>USER96109</t>
  </si>
  <si>
    <t>USER69603</t>
  </si>
  <si>
    <t>USER23884</t>
  </si>
  <si>
    <t>USER91438</t>
  </si>
  <si>
    <t>USER36545</t>
  </si>
  <si>
    <t>USER49795</t>
  </si>
  <si>
    <t>USER15753</t>
  </si>
  <si>
    <t>USER83116</t>
  </si>
  <si>
    <t>USER66144</t>
  </si>
  <si>
    <t>USER87762</t>
  </si>
  <si>
    <t>USER77060</t>
  </si>
  <si>
    <t>USER44074</t>
  </si>
  <si>
    <t>USER90687</t>
  </si>
  <si>
    <t>USER29055</t>
  </si>
  <si>
    <t>USER76107</t>
  </si>
  <si>
    <t>USER95885</t>
  </si>
  <si>
    <t>USER61694</t>
  </si>
  <si>
    <t>USER75678</t>
  </si>
  <si>
    <t>USER97409</t>
  </si>
  <si>
    <t>USER90795</t>
  </si>
  <si>
    <t>USER88676</t>
  </si>
  <si>
    <t>USER31812</t>
  </si>
  <si>
    <t>USER70351</t>
  </si>
  <si>
    <t>USER21825</t>
  </si>
  <si>
    <t>USER77359</t>
  </si>
  <si>
    <t>USER33602</t>
  </si>
  <si>
    <t>USER44370</t>
  </si>
  <si>
    <t>USER21333</t>
  </si>
  <si>
    <t>USER90901</t>
  </si>
  <si>
    <t>USER89449</t>
  </si>
  <si>
    <t>USER60300</t>
  </si>
  <si>
    <t>USER26898</t>
  </si>
  <si>
    <t>USER66929</t>
  </si>
  <si>
    <t>USER62029</t>
  </si>
  <si>
    <t>USER45935</t>
  </si>
  <si>
    <t>USER12982</t>
  </si>
  <si>
    <t>USER31482</t>
  </si>
  <si>
    <t>USER68667</t>
  </si>
  <si>
    <t>USER49166</t>
  </si>
  <si>
    <t>USER11902</t>
  </si>
  <si>
    <t>USER57393</t>
  </si>
  <si>
    <t>USER80276</t>
  </si>
  <si>
    <t>USER10104</t>
  </si>
  <si>
    <t>USER87294</t>
  </si>
  <si>
    <t>USER84387</t>
  </si>
  <si>
    <t>USER65997</t>
  </si>
  <si>
    <t>USER33831</t>
  </si>
  <si>
    <t>USER42022</t>
  </si>
  <si>
    <t>USER69910</t>
  </si>
  <si>
    <t>USER89515</t>
  </si>
  <si>
    <t>USER57900</t>
  </si>
  <si>
    <t>USER74114</t>
  </si>
  <si>
    <t>USER29702</t>
  </si>
  <si>
    <t>USER97625</t>
  </si>
  <si>
    <t>USER96675</t>
  </si>
  <si>
    <t>USER17738</t>
  </si>
  <si>
    <t>USER29195</t>
  </si>
  <si>
    <t>USER81801</t>
  </si>
  <si>
    <t>USER80820</t>
  </si>
  <si>
    <t>USER93712</t>
  </si>
  <si>
    <t>USER10088</t>
  </si>
  <si>
    <t>USER52657</t>
  </si>
  <si>
    <t>USER15187</t>
  </si>
  <si>
    <t>USER96009</t>
  </si>
  <si>
    <t>USER92494</t>
  </si>
  <si>
    <t>USER17863</t>
  </si>
  <si>
    <t>USER31489</t>
  </si>
  <si>
    <t>USER80584</t>
  </si>
  <si>
    <t>USER65598</t>
  </si>
  <si>
    <t>USER82940</t>
  </si>
  <si>
    <t>USER91208</t>
  </si>
  <si>
    <t>USER86304</t>
  </si>
  <si>
    <t>USER79315</t>
  </si>
  <si>
    <t>USER21335</t>
  </si>
  <si>
    <t>USER66844</t>
  </si>
  <si>
    <t>USER77509</t>
  </si>
  <si>
    <t>USER25404</t>
  </si>
  <si>
    <t>USER16516</t>
  </si>
  <si>
    <t>USER26228</t>
  </si>
  <si>
    <t>USER80036</t>
  </si>
  <si>
    <t>USER52554</t>
  </si>
  <si>
    <t>USER53446</t>
  </si>
  <si>
    <t>USER59658</t>
  </si>
  <si>
    <t>USER98989</t>
  </si>
  <si>
    <t>USER95804</t>
  </si>
  <si>
    <t>USER85764</t>
  </si>
  <si>
    <t>USER94825</t>
  </si>
  <si>
    <t>USER23452</t>
  </si>
  <si>
    <t>USER91679</t>
  </si>
  <si>
    <t>USER42432</t>
  </si>
  <si>
    <t>USER75268</t>
  </si>
  <si>
    <t>USER33768</t>
  </si>
  <si>
    <t>USER75986</t>
  </si>
  <si>
    <t>USER50130</t>
  </si>
  <si>
    <t>USER64475</t>
  </si>
  <si>
    <t>USER44197</t>
  </si>
  <si>
    <t>USER19508</t>
  </si>
  <si>
    <t>USER38569</t>
  </si>
  <si>
    <t>USER14758</t>
  </si>
  <si>
    <t>USER75912</t>
  </si>
  <si>
    <t>USER59352</t>
  </si>
  <si>
    <t>USER37982</t>
  </si>
  <si>
    <t>USER55518</t>
  </si>
  <si>
    <t>USER94934</t>
  </si>
  <si>
    <t>USER59121</t>
  </si>
  <si>
    <t>USER57157</t>
  </si>
  <si>
    <t>USER93032</t>
  </si>
  <si>
    <t>USER23260</t>
  </si>
  <si>
    <t>USER77491</t>
  </si>
  <si>
    <t>USER87894</t>
  </si>
  <si>
    <t>USER72891</t>
  </si>
  <si>
    <t>USER27242</t>
  </si>
  <si>
    <t>USER26358</t>
  </si>
  <si>
    <t>USER39031</t>
  </si>
  <si>
    <t>USER57292</t>
  </si>
  <si>
    <t>USER45369</t>
  </si>
  <si>
    <t>USER99500</t>
  </si>
  <si>
    <t>USER66087</t>
  </si>
  <si>
    <t>USER93393</t>
  </si>
  <si>
    <t>USER55102</t>
  </si>
  <si>
    <t>USER73189</t>
  </si>
  <si>
    <t>USER21812</t>
  </si>
  <si>
    <t>USER99386</t>
  </si>
  <si>
    <t>USER19005</t>
  </si>
  <si>
    <t>USER82301</t>
  </si>
  <si>
    <t>USER19519</t>
  </si>
  <si>
    <t>USER75276</t>
  </si>
  <si>
    <t>USER91477</t>
  </si>
  <si>
    <t>USER83270</t>
  </si>
  <si>
    <t>USER31439</t>
  </si>
  <si>
    <t>USER91210</t>
  </si>
  <si>
    <t>USER23629</t>
  </si>
  <si>
    <t>USER57673</t>
  </si>
  <si>
    <t>USER31873</t>
  </si>
  <si>
    <t>USER77666</t>
  </si>
  <si>
    <t>USER91696</t>
  </si>
  <si>
    <t>USER17641</t>
  </si>
  <si>
    <t>USER70479</t>
  </si>
  <si>
    <t>USER84887</t>
  </si>
  <si>
    <t>USER97699</t>
  </si>
  <si>
    <t>USER52056</t>
  </si>
  <si>
    <t>USER69695</t>
  </si>
  <si>
    <t>USER27974</t>
  </si>
  <si>
    <t>USER72890</t>
  </si>
  <si>
    <t>USER27500</t>
  </si>
  <si>
    <t>USER54898</t>
  </si>
  <si>
    <t>USER11981</t>
  </si>
  <si>
    <t>USER26098</t>
  </si>
  <si>
    <t>USER53182</t>
  </si>
  <si>
    <t>USER93399</t>
  </si>
  <si>
    <t>USER90238</t>
  </si>
  <si>
    <t>USER29514</t>
  </si>
  <si>
    <t>USER13097</t>
  </si>
  <si>
    <t>USER61748</t>
  </si>
  <si>
    <t>USER36634</t>
  </si>
  <si>
    <t>USER42748</t>
  </si>
  <si>
    <t>USER43436</t>
  </si>
  <si>
    <t>USER19306</t>
  </si>
  <si>
    <t>USER93010</t>
  </si>
  <si>
    <t>USER74944</t>
  </si>
  <si>
    <t>USER68712</t>
  </si>
  <si>
    <t>USER61018</t>
  </si>
  <si>
    <t>USER66097</t>
  </si>
  <si>
    <t>USER29440</t>
  </si>
  <si>
    <t>USER61612</t>
  </si>
  <si>
    <t>USER11079</t>
  </si>
  <si>
    <t>USER86184</t>
  </si>
  <si>
    <t>USER82922</t>
  </si>
  <si>
    <t>USER19602</t>
  </si>
  <si>
    <t>USER41712</t>
  </si>
  <si>
    <t>USER20758</t>
  </si>
  <si>
    <t>USER29454</t>
  </si>
  <si>
    <t>USER53035</t>
  </si>
  <si>
    <t>USER81772</t>
  </si>
  <si>
    <t>USER91255</t>
  </si>
  <si>
    <t>USER26181</t>
  </si>
  <si>
    <t>USER97358</t>
  </si>
  <si>
    <t>USER18382</t>
  </si>
  <si>
    <t>USER52548</t>
  </si>
  <si>
    <t>USER34785</t>
  </si>
  <si>
    <t>USER28659</t>
  </si>
  <si>
    <t>USER69729</t>
  </si>
  <si>
    <t>USER84139</t>
  </si>
  <si>
    <t>USER16589</t>
  </si>
  <si>
    <t>USER42509</t>
  </si>
  <si>
    <t>USER70224</t>
  </si>
  <si>
    <t>USER44184</t>
  </si>
  <si>
    <t>USER88128</t>
  </si>
  <si>
    <t>USER26206</t>
  </si>
  <si>
    <t>USER96351</t>
  </si>
  <si>
    <t>USER75570</t>
  </si>
  <si>
    <t>USER57605</t>
  </si>
  <si>
    <t>USER94472</t>
  </si>
  <si>
    <t>USER32160</t>
  </si>
  <si>
    <t>USER35853</t>
  </si>
  <si>
    <t>USER78637</t>
  </si>
  <si>
    <t>USER32533</t>
  </si>
  <si>
    <t>USER10779</t>
  </si>
  <si>
    <t>USER88695</t>
  </si>
  <si>
    <t>USER34125</t>
  </si>
  <si>
    <t>USER71800</t>
  </si>
  <si>
    <t>USER48288</t>
  </si>
  <si>
    <t>USER46985</t>
  </si>
  <si>
    <t>USER21934</t>
  </si>
  <si>
    <t>USER15034</t>
  </si>
  <si>
    <t>USER95338</t>
  </si>
  <si>
    <t>USER53740</t>
  </si>
  <si>
    <t>USER99091</t>
  </si>
  <si>
    <t>USER34135</t>
  </si>
  <si>
    <t>USER54693</t>
  </si>
  <si>
    <t>USER23200</t>
  </si>
  <si>
    <t>USER38230</t>
  </si>
  <si>
    <t>USER54629</t>
  </si>
  <si>
    <t>USER80828</t>
  </si>
  <si>
    <t>USER73578</t>
  </si>
  <si>
    <t>USER71652</t>
  </si>
  <si>
    <t>USER68123</t>
  </si>
  <si>
    <t>USER51289</t>
  </si>
  <si>
    <t>USER29259</t>
  </si>
  <si>
    <t>USER56840</t>
  </si>
  <si>
    <t>USER41796</t>
  </si>
  <si>
    <t>USER61061</t>
  </si>
  <si>
    <t>USER83660</t>
  </si>
  <si>
    <t>USER50369</t>
  </si>
  <si>
    <t>USER18250</t>
  </si>
  <si>
    <t>USER58786</t>
  </si>
  <si>
    <t>USER77003</t>
  </si>
  <si>
    <t>USER31689</t>
  </si>
  <si>
    <t>USER49546</t>
  </si>
  <si>
    <t>USER96885</t>
  </si>
  <si>
    <t>USER23691</t>
  </si>
  <si>
    <t>USER29825</t>
  </si>
  <si>
    <t>USER76926</t>
  </si>
  <si>
    <t>USER38640</t>
  </si>
  <si>
    <t>USER55637</t>
  </si>
  <si>
    <t>USER58496</t>
  </si>
  <si>
    <t>USER25123</t>
  </si>
  <si>
    <t>USER32807</t>
  </si>
  <si>
    <t>USER28007</t>
  </si>
  <si>
    <t>USER24439</t>
  </si>
  <si>
    <t>USER62814</t>
  </si>
  <si>
    <t>USER97744</t>
  </si>
  <si>
    <t>USER55112</t>
  </si>
  <si>
    <t>USER13863</t>
  </si>
  <si>
    <t>USER86800</t>
  </si>
  <si>
    <t>USER78820</t>
  </si>
  <si>
    <t>USER11492</t>
  </si>
  <si>
    <t>USER28528</t>
  </si>
  <si>
    <t>USER30636</t>
  </si>
  <si>
    <t>USER88614</t>
  </si>
  <si>
    <t>USER59696</t>
  </si>
  <si>
    <t>USER90786</t>
  </si>
  <si>
    <t>USER95014</t>
  </si>
  <si>
    <t>USER69192</t>
  </si>
  <si>
    <t>USER33594</t>
  </si>
  <si>
    <t>USER66681</t>
  </si>
  <si>
    <t>USER35665</t>
  </si>
  <si>
    <t>USER40637</t>
  </si>
  <si>
    <t>USER12038</t>
  </si>
  <si>
    <t>USER63326</t>
  </si>
  <si>
    <t>USER11403</t>
  </si>
  <si>
    <t>USER32740</t>
  </si>
  <si>
    <t>USER16534</t>
  </si>
  <si>
    <t>USER30714</t>
  </si>
  <si>
    <t>USER83159</t>
  </si>
  <si>
    <t>USER83218</t>
  </si>
  <si>
    <t>USER15063</t>
  </si>
  <si>
    <t>USER62721</t>
  </si>
  <si>
    <t>USER28354</t>
  </si>
  <si>
    <t>USER16330</t>
  </si>
  <si>
    <t>USER22308</t>
  </si>
  <si>
    <t>USER25431</t>
  </si>
  <si>
    <t>USER27942</t>
  </si>
  <si>
    <t>USER52592</t>
  </si>
  <si>
    <t>USER88687</t>
  </si>
  <si>
    <t>USER25248</t>
  </si>
  <si>
    <t>USER34871</t>
  </si>
  <si>
    <t>USER14257</t>
  </si>
  <si>
    <t>USER93359</t>
  </si>
  <si>
    <t>USER56544</t>
  </si>
  <si>
    <t>USER93644</t>
  </si>
  <si>
    <t>USER33995</t>
  </si>
  <si>
    <t>USER50439</t>
  </si>
  <si>
    <t>USER69140</t>
  </si>
  <si>
    <t>USER13690</t>
  </si>
  <si>
    <t>USER71681</t>
  </si>
  <si>
    <t>USER14203</t>
  </si>
  <si>
    <t>USER22236</t>
  </si>
  <si>
    <t>USER79676</t>
  </si>
  <si>
    <t>USER11027</t>
  </si>
  <si>
    <t>USER72977</t>
  </si>
  <si>
    <t>USER21326</t>
  </si>
  <si>
    <t>USER54368</t>
  </si>
  <si>
    <t>USER77561</t>
  </si>
  <si>
    <t>USER53230</t>
  </si>
  <si>
    <t>USER43476</t>
  </si>
  <si>
    <t>USER82629</t>
  </si>
  <si>
    <t>USER34170</t>
  </si>
  <si>
    <t>USER16484</t>
  </si>
  <si>
    <t>USER52797</t>
  </si>
  <si>
    <t>USER96768</t>
  </si>
  <si>
    <t>USER29415</t>
  </si>
  <si>
    <t>USER69383</t>
  </si>
  <si>
    <t>USER99650</t>
  </si>
  <si>
    <t>USER51087</t>
  </si>
  <si>
    <t>USER86239</t>
  </si>
  <si>
    <t>USER24476</t>
  </si>
  <si>
    <t>USER28569</t>
  </si>
  <si>
    <t>USER89867</t>
  </si>
  <si>
    <t>USER26647</t>
  </si>
  <si>
    <t>USER83197</t>
  </si>
  <si>
    <t>USER20945</t>
  </si>
  <si>
    <t>USER21853</t>
  </si>
  <si>
    <t>USER60985</t>
  </si>
  <si>
    <t>USER95146</t>
  </si>
  <si>
    <t>USER46850</t>
  </si>
  <si>
    <t>USER20071</t>
  </si>
  <si>
    <t>USER40451</t>
  </si>
  <si>
    <t>USER32924</t>
  </si>
  <si>
    <t>USER20472</t>
  </si>
  <si>
    <t>USER73880</t>
  </si>
  <si>
    <t>USER42948</t>
  </si>
  <si>
    <t>USER51324</t>
  </si>
  <si>
    <t>USER34287</t>
  </si>
  <si>
    <t>USER13665</t>
  </si>
  <si>
    <t>USER40572</t>
  </si>
  <si>
    <t>USER41921</t>
  </si>
  <si>
    <t>USER54654</t>
  </si>
  <si>
    <t>USER53728</t>
  </si>
  <si>
    <t>USER32048</t>
  </si>
  <si>
    <t>USER24554</t>
  </si>
  <si>
    <t>USER95523</t>
  </si>
  <si>
    <t>USER98964</t>
  </si>
  <si>
    <t>USER43094</t>
  </si>
  <si>
    <t>USER11767</t>
  </si>
  <si>
    <t>USER96654</t>
  </si>
  <si>
    <t>USER40402</t>
  </si>
  <si>
    <t>USER39942</t>
  </si>
  <si>
    <t>USER62291</t>
  </si>
  <si>
    <t>USER27933</t>
  </si>
  <si>
    <t>USER66247</t>
  </si>
  <si>
    <t>USER55247</t>
  </si>
  <si>
    <t>USER53753</t>
  </si>
  <si>
    <t>USER81896</t>
  </si>
  <si>
    <t>USER39489</t>
  </si>
  <si>
    <t>USER38648</t>
  </si>
  <si>
    <t>USER56409</t>
  </si>
  <si>
    <t>USER96034</t>
  </si>
  <si>
    <t>USER89887</t>
  </si>
  <si>
    <t>USER45079</t>
  </si>
  <si>
    <t>USER32328</t>
  </si>
  <si>
    <t>USER92182</t>
  </si>
  <si>
    <t>USER49061</t>
  </si>
  <si>
    <t>USER59914</t>
  </si>
  <si>
    <t>USER85020</t>
  </si>
  <si>
    <t>USER52861</t>
  </si>
  <si>
    <t>USER52226</t>
  </si>
  <si>
    <t>USER59962</t>
  </si>
  <si>
    <t>USER40884</t>
  </si>
  <si>
    <t>USER59316</t>
  </si>
  <si>
    <t>USER44676</t>
  </si>
  <si>
    <t>USER65461</t>
  </si>
  <si>
    <t>USER29774</t>
  </si>
  <si>
    <t>USER44601</t>
  </si>
  <si>
    <t>USER61299</t>
  </si>
  <si>
    <t>USER86295</t>
  </si>
  <si>
    <t>USER90009</t>
  </si>
  <si>
    <t>USER26854</t>
  </si>
  <si>
    <t>USER99367</t>
  </si>
  <si>
    <t>USER90709</t>
  </si>
  <si>
    <t>USER64657</t>
  </si>
  <si>
    <t>USER76354</t>
  </si>
  <si>
    <t>USER21185</t>
  </si>
  <si>
    <t>USER74148</t>
  </si>
  <si>
    <t>USER35144</t>
  </si>
  <si>
    <t>USER40302</t>
  </si>
  <si>
    <t>USER37847</t>
  </si>
  <si>
    <t>USER48599</t>
  </si>
  <si>
    <t>USER27783</t>
  </si>
  <si>
    <t>USER39954</t>
  </si>
  <si>
    <t>USER40674</t>
  </si>
  <si>
    <t>USER92648</t>
  </si>
  <si>
    <t>USER53188</t>
  </si>
  <si>
    <t>USER34102</t>
  </si>
  <si>
    <t>USER82898</t>
  </si>
  <si>
    <t>USER15999</t>
  </si>
  <si>
    <t>USER93126</t>
  </si>
  <si>
    <t>Berlin</t>
  </si>
  <si>
    <t>New York</t>
  </si>
  <si>
    <t>Mumbai</t>
  </si>
  <si>
    <t>Toronto</t>
  </si>
  <si>
    <t>Tokyo</t>
  </si>
  <si>
    <t>London</t>
  </si>
  <si>
    <t>Los Angeles</t>
  </si>
  <si>
    <t>Sydney</t>
  </si>
  <si>
    <t>standard</t>
  </si>
  <si>
    <t>premium</t>
  </si>
  <si>
    <t>basic</t>
  </si>
  <si>
    <t>prime video</t>
  </si>
  <si>
    <t>netflix</t>
  </si>
  <si>
    <t>Show 266</t>
  </si>
  <si>
    <t>Show 129</t>
  </si>
  <si>
    <t>Show 308</t>
  </si>
  <si>
    <t>Show 255</t>
  </si>
  <si>
    <t>Show 166</t>
  </si>
  <si>
    <t>Show 186</t>
  </si>
  <si>
    <t>Show 58</t>
  </si>
  <si>
    <t>Show 294</t>
  </si>
  <si>
    <t>Show 485</t>
  </si>
  <si>
    <t>Show 2</t>
  </si>
  <si>
    <t>Show 240</t>
  </si>
  <si>
    <t>Show 475</t>
  </si>
  <si>
    <t>Show 373</t>
  </si>
  <si>
    <t>Show 337</t>
  </si>
  <si>
    <t>Show 115</t>
  </si>
  <si>
    <t>Show 284</t>
  </si>
  <si>
    <t>Show 159</t>
  </si>
  <si>
    <t>Show 214</t>
  </si>
  <si>
    <t>Show 132</t>
  </si>
  <si>
    <t>Show 452</t>
  </si>
  <si>
    <t>Show 392</t>
  </si>
  <si>
    <t>Show 450</t>
  </si>
  <si>
    <t>Show 347</t>
  </si>
  <si>
    <t>Show 17</t>
  </si>
  <si>
    <t>Show 435</t>
  </si>
  <si>
    <t>Show 87</t>
  </si>
  <si>
    <t>Show 175</t>
  </si>
  <si>
    <t>Show 107</t>
  </si>
  <si>
    <t>Show 275</t>
  </si>
  <si>
    <t>Show 378</t>
  </si>
  <si>
    <t>Show 340</t>
  </si>
  <si>
    <t>Show 38</t>
  </si>
  <si>
    <t>Show 353</t>
  </si>
  <si>
    <t>Show 128</t>
  </si>
  <si>
    <t>Show 498</t>
  </si>
  <si>
    <t>Show 440</t>
  </si>
  <si>
    <t>Show 304</t>
  </si>
  <si>
    <t>Show 91</t>
  </si>
  <si>
    <t>Show 162</t>
  </si>
  <si>
    <t>Show 155</t>
  </si>
  <si>
    <t>Show 458</t>
  </si>
  <si>
    <t>Show 7</t>
  </si>
  <si>
    <t>Show 96</t>
  </si>
  <si>
    <t>Show 272</t>
  </si>
  <si>
    <t>Show 49</t>
  </si>
  <si>
    <t>Show 267</t>
  </si>
  <si>
    <t>Show 313</t>
  </si>
  <si>
    <t>Show 90</t>
  </si>
  <si>
    <t>Show 33</t>
  </si>
  <si>
    <t>Show 398</t>
  </si>
  <si>
    <t>Show 354</t>
  </si>
  <si>
    <t>Show 494</t>
  </si>
  <si>
    <t>Show 51</t>
  </si>
  <si>
    <t>Show 388</t>
  </si>
  <si>
    <t>Show 260</t>
  </si>
  <si>
    <t>Show 15</t>
  </si>
  <si>
    <t>Show 130</t>
  </si>
  <si>
    <t>Show 30</t>
  </si>
  <si>
    <t>Show 137</t>
  </si>
  <si>
    <t>Show 334</t>
  </si>
  <si>
    <t>Show 126</t>
  </si>
  <si>
    <t>Show 265</t>
  </si>
  <si>
    <t>Show 82</t>
  </si>
  <si>
    <t>Show 467</t>
  </si>
  <si>
    <t>Show 191</t>
  </si>
  <si>
    <t>Show 119</t>
  </si>
  <si>
    <t>Show 352</t>
  </si>
  <si>
    <t>Show 245</t>
  </si>
  <si>
    <t>Show 335</t>
  </si>
  <si>
    <t>Show 364</t>
  </si>
  <si>
    <t>Show 136</t>
  </si>
  <si>
    <t>Show 331</t>
  </si>
  <si>
    <t>Show 499</t>
  </si>
  <si>
    <t>Show 92</t>
  </si>
  <si>
    <t>Show 323</t>
  </si>
  <si>
    <t>Show 160</t>
  </si>
  <si>
    <t>Show 416</t>
  </si>
  <si>
    <t>Show 397</t>
  </si>
  <si>
    <t>Show 359</t>
  </si>
  <si>
    <t>Show 227</t>
  </si>
  <si>
    <t>Show 196</t>
  </si>
  <si>
    <t>Show 317</t>
  </si>
  <si>
    <t>Show 210</t>
  </si>
  <si>
    <t>Show 174</t>
  </si>
  <si>
    <t>Show 425</t>
  </si>
  <si>
    <t>Show 447</t>
  </si>
  <si>
    <t>Show 472</t>
  </si>
  <si>
    <t>Show 273</t>
  </si>
  <si>
    <t>Show 101</t>
  </si>
  <si>
    <t>Show 269</t>
  </si>
  <si>
    <t>Show 60</t>
  </si>
  <si>
    <t>Show 486</t>
  </si>
  <si>
    <t>Show 213</t>
  </si>
  <si>
    <t>Show 78</t>
  </si>
  <si>
    <t>Show 287</t>
  </si>
  <si>
    <t>Show 62</t>
  </si>
  <si>
    <t>Show 188</t>
  </si>
  <si>
    <t>Show 264</t>
  </si>
  <si>
    <t>Show 393</t>
  </si>
  <si>
    <t>Show 431</t>
  </si>
  <si>
    <t>Show 228</t>
  </si>
  <si>
    <t>Show 14</t>
  </si>
  <si>
    <t>Show 421</t>
  </si>
  <si>
    <t>Show 35</t>
  </si>
  <si>
    <t>Show 443</t>
  </si>
  <si>
    <t>Show 414</t>
  </si>
  <si>
    <t>Show 343</t>
  </si>
  <si>
    <t>Show 149</t>
  </si>
  <si>
    <t>Show 328</t>
  </si>
  <si>
    <t>Show 27</t>
  </si>
  <si>
    <t>Show 140</t>
  </si>
  <si>
    <t>Show 427</t>
  </si>
  <si>
    <t>Show 339</t>
  </si>
  <si>
    <t>Show 84</t>
  </si>
  <si>
    <t>Show 125</t>
  </si>
  <si>
    <t>Show 457</t>
  </si>
  <si>
    <t>Show 277</t>
  </si>
  <si>
    <t>Show 430</t>
  </si>
  <si>
    <t>Show 85</t>
  </si>
  <si>
    <t>Show 338</t>
  </si>
  <si>
    <t>Show 285</t>
  </si>
  <si>
    <t>Show 491</t>
  </si>
  <si>
    <t>Show 25</t>
  </si>
  <si>
    <t>Show 224</t>
  </si>
  <si>
    <t>Show 311</t>
  </si>
  <si>
    <t>Show 127</t>
  </si>
  <si>
    <t>Show 362</t>
  </si>
  <si>
    <t>Show 57</t>
  </si>
  <si>
    <t>Show 80</t>
  </si>
  <si>
    <t>Show 369</t>
  </si>
  <si>
    <t>Show 11</t>
  </si>
  <si>
    <t>Show 238</t>
  </si>
  <si>
    <t>Show 477</t>
  </si>
  <si>
    <t>Show 446</t>
  </si>
  <si>
    <t>Show 312</t>
  </si>
  <si>
    <t>Show 23</t>
  </si>
  <si>
    <t>Show 135</t>
  </si>
  <si>
    <t>Show 183</t>
  </si>
  <si>
    <t>Show 86</t>
  </si>
  <si>
    <t>Show 105</t>
  </si>
  <si>
    <t>Show 399</t>
  </si>
  <si>
    <t>Show 44</t>
  </si>
  <si>
    <t>Show 363</t>
  </si>
  <si>
    <t>Show 5</t>
  </si>
  <si>
    <t>Show 371</t>
  </si>
  <si>
    <t>Show 380</t>
  </si>
  <si>
    <t>Show 395</t>
  </si>
  <si>
    <t>Show 22</t>
  </si>
  <si>
    <t>Show 418</t>
  </si>
  <si>
    <t>Show 66</t>
  </si>
  <si>
    <t>Show 322</t>
  </si>
  <si>
    <t>Show 222</t>
  </si>
  <si>
    <t>Show 417</t>
  </si>
  <si>
    <t>Show 216</t>
  </si>
  <si>
    <t>Show 48</t>
  </si>
  <si>
    <t>Show 133</t>
  </si>
  <si>
    <t>Show 163</t>
  </si>
  <si>
    <t>Show 177</t>
  </si>
  <si>
    <t>Show 459</t>
  </si>
  <si>
    <t>Show 26</t>
  </si>
  <si>
    <t>Show 396</t>
  </si>
  <si>
    <t>Show 471</t>
  </si>
  <si>
    <t>Show 242</t>
  </si>
  <si>
    <t>Show 412</t>
  </si>
  <si>
    <t>Show 63</t>
  </si>
  <si>
    <t>Show 404</t>
  </si>
  <si>
    <t>Show 256</t>
  </si>
  <si>
    <t>Show 113</t>
  </si>
  <si>
    <t>Show 31</t>
  </si>
  <si>
    <t>Show 179</t>
  </si>
  <si>
    <t>Show 445</t>
  </si>
  <si>
    <t>Show 480</t>
  </si>
  <si>
    <t>Show 16</t>
  </si>
  <si>
    <t>Show 319</t>
  </si>
  <si>
    <t>Show 385</t>
  </si>
  <si>
    <t>Show 246</t>
  </si>
  <si>
    <t>Show 24</t>
  </si>
  <si>
    <t>Show 453</t>
  </si>
  <si>
    <t>Show 120</t>
  </si>
  <si>
    <t>Show 318</t>
  </si>
  <si>
    <t>Show 295</t>
  </si>
  <si>
    <t>Show 239</t>
  </si>
  <si>
    <t>Show 203</t>
  </si>
  <si>
    <t>Show 474</t>
  </si>
  <si>
    <t>Show 493</t>
  </si>
  <si>
    <t>Show 433</t>
  </si>
  <si>
    <t>Show 109</t>
  </si>
  <si>
    <t>Show 190</t>
  </si>
  <si>
    <t>Show 151</t>
  </si>
  <si>
    <t>Show 193</t>
  </si>
  <si>
    <t>Show 43</t>
  </si>
  <si>
    <t>Show 20</t>
  </si>
  <si>
    <t>Show 75</t>
  </si>
  <si>
    <t>Show 478</t>
  </si>
  <si>
    <t>Show 441</t>
  </si>
  <si>
    <t>Show 387</t>
  </si>
  <si>
    <t>Show 212</t>
  </si>
  <si>
    <t>Show 286</t>
  </si>
  <si>
    <t>Show 234</t>
  </si>
  <si>
    <t>Show 460</t>
  </si>
  <si>
    <t>Show 94</t>
  </si>
  <si>
    <t>Show 158</t>
  </si>
  <si>
    <t>Show 309</t>
  </si>
  <si>
    <t>Show 316</t>
  </si>
  <si>
    <t>Show 249</t>
  </si>
  <si>
    <t>Show 236</t>
  </si>
  <si>
    <t>Show 280</t>
  </si>
  <si>
    <t>Show 341</t>
  </si>
  <si>
    <t>Show 481</t>
  </si>
  <si>
    <t>Show 306</t>
  </si>
  <si>
    <t>Show 409</t>
  </si>
  <si>
    <t>Show 289</t>
  </si>
  <si>
    <t>Show 9</t>
  </si>
  <si>
    <t>Show 439</t>
  </si>
  <si>
    <t>Show 300</t>
  </si>
  <si>
    <t>Show 496</t>
  </si>
  <si>
    <t>Show 170</t>
  </si>
  <si>
    <t>Show 74</t>
  </si>
  <si>
    <t>Show 184</t>
  </si>
  <si>
    <t>Show 259</t>
  </si>
  <si>
    <t>Show 200</t>
  </si>
  <si>
    <t>Show 243</t>
  </si>
  <si>
    <t>Show 479</t>
  </si>
  <si>
    <t>Show 244</t>
  </si>
  <si>
    <t>Show 483</t>
  </si>
  <si>
    <t>Show 461</t>
  </si>
  <si>
    <t>Show 456</t>
  </si>
  <si>
    <t>Show 310</t>
  </si>
  <si>
    <t>Show 202</t>
  </si>
  <si>
    <t>Show 466</t>
  </si>
  <si>
    <t>Show 367</t>
  </si>
  <si>
    <t>Show 302</t>
  </si>
  <si>
    <t>Show 438</t>
  </si>
  <si>
    <t>Show 118</t>
  </si>
  <si>
    <t>Show 403</t>
  </si>
  <si>
    <t>Show 230</t>
  </si>
  <si>
    <t>Show 464</t>
  </si>
  <si>
    <t>Show 194</t>
  </si>
  <si>
    <t>Show 52</t>
  </si>
  <si>
    <t>Show 349</t>
  </si>
  <si>
    <t>Show 161</t>
  </si>
  <si>
    <t>Show 345</t>
  </si>
  <si>
    <t>Show 270</t>
  </si>
  <si>
    <t>Show 495</t>
  </si>
  <si>
    <t>Show 394</t>
  </si>
  <si>
    <t>Show 79</t>
  </si>
  <si>
    <t>Show 192</t>
  </si>
  <si>
    <t>Show 473</t>
  </si>
  <si>
    <t>Show 442</t>
  </si>
  <si>
    <t>Show 68</t>
  </si>
  <si>
    <t>Show 241</t>
  </si>
  <si>
    <t>Show 138</t>
  </si>
  <si>
    <t>Show 278</t>
  </si>
  <si>
    <t>Show 134</t>
  </si>
  <si>
    <t>Show 231</t>
  </si>
  <si>
    <t>Show 124</t>
  </si>
  <si>
    <t>Show 204</t>
  </si>
  <si>
    <t>Show 143</t>
  </si>
  <si>
    <t>Show 104</t>
  </si>
  <si>
    <t>Show 489</t>
  </si>
  <si>
    <t>Show 254</t>
  </si>
  <si>
    <t>Show 233</t>
  </si>
  <si>
    <t>Show 226</t>
  </si>
  <si>
    <t>Show 271</t>
  </si>
  <si>
    <t>Show 100</t>
  </si>
  <si>
    <t>Show 171</t>
  </si>
  <si>
    <t>Show 389</t>
  </si>
  <si>
    <t>Show 65</t>
  </si>
  <si>
    <t>Show 59</t>
  </si>
  <si>
    <t>Show 357</t>
  </si>
  <si>
    <t>Show 111</t>
  </si>
  <si>
    <t>Show 330</t>
  </si>
  <si>
    <t>Show 422</t>
  </si>
  <si>
    <t>Show 307</t>
  </si>
  <si>
    <t>Show 248</t>
  </si>
  <si>
    <t>Show 366</t>
  </si>
  <si>
    <t>Show 468</t>
  </si>
  <si>
    <t>Show 411</t>
  </si>
  <si>
    <t>Show 169</t>
  </si>
  <si>
    <t>Show 208</t>
  </si>
  <si>
    <t>Show 253</t>
  </si>
  <si>
    <t>Show 156</t>
  </si>
  <si>
    <t>Show 147</t>
  </si>
  <si>
    <t>Show 229</t>
  </si>
  <si>
    <t>Show 206</t>
  </si>
  <si>
    <t>Show 83</t>
  </si>
  <si>
    <t>Show 95</t>
  </si>
  <si>
    <t>Show 283</t>
  </si>
  <si>
    <t>Show 355</t>
  </si>
  <si>
    <t>Show 292</t>
  </si>
  <si>
    <t>Show 281</t>
  </si>
  <si>
    <t>Show 490</t>
  </si>
  <si>
    <t>Show 276</t>
  </si>
  <si>
    <t>Show 252</t>
  </si>
  <si>
    <t>Show 299</t>
  </si>
  <si>
    <t>Show 103</t>
  </si>
  <si>
    <t>Show 178</t>
  </si>
  <si>
    <t>Show 6</t>
  </si>
  <si>
    <t>Show 36</t>
  </si>
  <si>
    <t>Show 157</t>
  </si>
  <si>
    <t>Show 465</t>
  </si>
  <si>
    <t>Show 218</t>
  </si>
  <si>
    <t>Show 325</t>
  </si>
  <si>
    <t>Show 436</t>
  </si>
  <si>
    <t>Show 150</t>
  </si>
  <si>
    <t>Show 413</t>
  </si>
  <si>
    <t>Show 37</t>
  </si>
  <si>
    <t>Show 428</t>
  </si>
  <si>
    <t>Show 164</t>
  </si>
  <si>
    <t>Show 146</t>
  </si>
  <si>
    <t>Show 40</t>
  </si>
  <si>
    <t>Show 198</t>
  </si>
  <si>
    <t>Show 332</t>
  </si>
  <si>
    <t>Show 142</t>
  </si>
  <si>
    <t>Show 112</t>
  </si>
  <si>
    <t>Show 70</t>
  </si>
  <si>
    <t>Show 405</t>
  </si>
  <si>
    <t>Show 199</t>
  </si>
  <si>
    <t>Show 492</t>
  </si>
  <si>
    <t>Show 45</t>
  </si>
  <si>
    <t>Show 401</t>
  </si>
  <si>
    <t>Show 297</t>
  </si>
  <si>
    <t>Show 415</t>
  </si>
  <si>
    <t>Show 46</t>
  </si>
  <si>
    <t>Show 247</t>
  </si>
  <si>
    <t>Show 258</t>
  </si>
  <si>
    <t>Show 39</t>
  </si>
  <si>
    <t>Show 444</t>
  </si>
  <si>
    <t>Show 131</t>
  </si>
  <si>
    <t>Show 263</t>
  </si>
  <si>
    <t>Show 144</t>
  </si>
  <si>
    <t>Show 165</t>
  </si>
  <si>
    <t>Show 406</t>
  </si>
  <si>
    <t>Show 232</t>
  </si>
  <si>
    <t>Show 279</t>
  </si>
  <si>
    <t>Show 167</t>
  </si>
  <si>
    <t>Show 437</t>
  </si>
  <si>
    <t>Show 225</t>
  </si>
  <si>
    <t>Show 116</t>
  </si>
  <si>
    <t>Show 449</t>
  </si>
  <si>
    <t>Show 114</t>
  </si>
  <si>
    <t>Show 451</t>
  </si>
  <si>
    <t>Show 372</t>
  </si>
  <si>
    <t>Show 293</t>
  </si>
  <si>
    <t>Show 296</t>
  </si>
  <si>
    <t>Show 361</t>
  </si>
  <si>
    <t>Show 402</t>
  </si>
  <si>
    <t>Show 41</t>
  </si>
  <si>
    <t>Show 257</t>
  </si>
  <si>
    <t>Show 99</t>
  </si>
  <si>
    <t>Show 180</t>
  </si>
  <si>
    <t>Show 488</t>
  </si>
  <si>
    <t>Show 324</t>
  </si>
  <si>
    <t>Show 381</t>
  </si>
  <si>
    <t>Show 173</t>
  </si>
  <si>
    <t>Show 419</t>
  </si>
  <si>
    <t>Show 139</t>
  </si>
  <si>
    <t>Show 215</t>
  </si>
  <si>
    <t>Show 207</t>
  </si>
  <si>
    <t>Show 32</t>
  </si>
  <si>
    <t>Show 410</t>
  </si>
  <si>
    <t>Show 117</t>
  </si>
  <si>
    <t>Show 72</t>
  </si>
  <si>
    <t>Show 382</t>
  </si>
  <si>
    <t>Show 342</t>
  </si>
  <si>
    <t>Show 93</t>
  </si>
  <si>
    <t>Show 383</t>
  </si>
  <si>
    <t>Show 370</t>
  </si>
  <si>
    <t>Show 172</t>
  </si>
  <si>
    <t>Show 315</t>
  </si>
  <si>
    <t>Show 152</t>
  </si>
  <si>
    <t>Show 424</t>
  </si>
  <si>
    <t>Show 220</t>
  </si>
  <si>
    <t>Show 454</t>
  </si>
  <si>
    <t>Show 400</t>
  </si>
  <si>
    <t>Show 463</t>
  </si>
  <si>
    <t>Show 71</t>
  </si>
  <si>
    <t>Show 148</t>
  </si>
  <si>
    <t>Show 69</t>
  </si>
  <si>
    <t>Show 288</t>
  </si>
  <si>
    <t>Show 28</t>
  </si>
  <si>
    <t>Show 73</t>
  </si>
  <si>
    <t>Show 98</t>
  </si>
  <si>
    <t>Show 97</t>
  </si>
  <si>
    <t>Show 365</t>
  </si>
  <si>
    <t>Show 301</t>
  </si>
  <si>
    <t>Show 390</t>
  </si>
  <si>
    <t>Show 251</t>
  </si>
  <si>
    <t>Show 462</t>
  </si>
  <si>
    <t>Show 67</t>
  </si>
  <si>
    <t>Show 182</t>
  </si>
  <si>
    <t>Show 61</t>
  </si>
  <si>
    <t>Show 376</t>
  </si>
  <si>
    <t>Show 262</t>
  </si>
  <si>
    <t>Show 327</t>
  </si>
  <si>
    <t>Show 356</t>
  </si>
  <si>
    <t>Show 209</t>
  </si>
  <si>
    <t>Show 12</t>
  </si>
  <si>
    <t>Show 368</t>
  </si>
  <si>
    <t>Show 268</t>
  </si>
  <si>
    <t>Show 484</t>
  </si>
  <si>
    <t>Show 235</t>
  </si>
  <si>
    <t>Show 181</t>
  </si>
  <si>
    <t>Show 223</t>
  </si>
  <si>
    <t>Show 18</t>
  </si>
  <si>
    <t>Show 420</t>
  </si>
  <si>
    <t>Show 195</t>
  </si>
  <si>
    <t>Show 219</t>
  </si>
  <si>
    <t>Show 274</t>
  </si>
  <si>
    <t>Show 13</t>
  </si>
  <si>
    <t>Show 386</t>
  </si>
  <si>
    <t>Show 434</t>
  </si>
  <si>
    <t>Show 3</t>
  </si>
  <si>
    <t>Show 346</t>
  </si>
  <si>
    <t>Show 455</t>
  </si>
  <si>
    <t>Show 153</t>
  </si>
  <si>
    <t>Show 261</t>
  </si>
  <si>
    <t>Show 211</t>
  </si>
  <si>
    <t>Show 384</t>
  </si>
  <si>
    <t>Show 205</t>
  </si>
  <si>
    <t>Show 123</t>
  </si>
  <si>
    <t>Show 42</t>
  </si>
  <si>
    <t>Show 379</t>
  </si>
  <si>
    <t>Show 88</t>
  </si>
  <si>
    <t>Show 497</t>
  </si>
  <si>
    <t>Show 358</t>
  </si>
  <si>
    <t>Show 375</t>
  </si>
  <si>
    <t>Show 110</t>
  </si>
  <si>
    <t>Show 476</t>
  </si>
  <si>
    <t>Show 81</t>
  </si>
  <si>
    <t>Show 482</t>
  </si>
  <si>
    <t>Show 320</t>
  </si>
  <si>
    <t>Show 250</t>
  </si>
  <si>
    <t>Show 121</t>
  </si>
  <si>
    <t>Show 314</t>
  </si>
  <si>
    <t>Show 54</t>
  </si>
  <si>
    <t>Show 350</t>
  </si>
  <si>
    <t>Show 56</t>
  </si>
  <si>
    <t>Show 4</t>
  </si>
  <si>
    <t>Show 47</t>
  </si>
  <si>
    <t>Show 1</t>
  </si>
  <si>
    <t>Show 429</t>
  </si>
  <si>
    <t>Show 217</t>
  </si>
  <si>
    <t>Show 221</t>
  </si>
  <si>
    <t>Show 305</t>
  </si>
  <si>
    <t>Show 329</t>
  </si>
  <si>
    <t>Show 55</t>
  </si>
  <si>
    <t>Show 360</t>
  </si>
  <si>
    <t>Show 34</t>
  </si>
  <si>
    <t>Show 64</t>
  </si>
  <si>
    <t>Show 448</t>
  </si>
  <si>
    <t>Show 19</t>
  </si>
  <si>
    <t>Show 185</t>
  </si>
  <si>
    <t>Show 408</t>
  </si>
  <si>
    <t>Show 154</t>
  </si>
  <si>
    <t>Show 141</t>
  </si>
  <si>
    <t>Show 321</t>
  </si>
  <si>
    <t>Show 89</t>
  </si>
  <si>
    <t>Show 333</t>
  </si>
  <si>
    <t>Show 189</t>
  </si>
  <si>
    <t>Show 176</t>
  </si>
  <si>
    <t>Show 77</t>
  </si>
  <si>
    <t>Show 237</t>
  </si>
  <si>
    <t>Show 391</t>
  </si>
  <si>
    <t>Show 145</t>
  </si>
  <si>
    <t>Show 106</t>
  </si>
  <si>
    <t>Show 290</t>
  </si>
  <si>
    <t>Show 102</t>
  </si>
  <si>
    <t>Show 291</t>
  </si>
  <si>
    <t>Show 50</t>
  </si>
  <si>
    <t>Show 197</t>
  </si>
  <si>
    <t>Show 326</t>
  </si>
  <si>
    <t>Show 108</t>
  </si>
  <si>
    <t>Show 29</t>
  </si>
  <si>
    <t>Show 10</t>
  </si>
  <si>
    <t>Show 8</t>
  </si>
  <si>
    <t>Show 336</t>
  </si>
  <si>
    <t>Show 469</t>
  </si>
  <si>
    <t>Show 21</t>
  </si>
  <si>
    <t>Show 187</t>
  </si>
  <si>
    <t>Show 348</t>
  </si>
  <si>
    <t>Show 298</t>
  </si>
  <si>
    <t>Show 487</t>
  </si>
  <si>
    <t>Show 423</t>
  </si>
  <si>
    <t>Show 374</t>
  </si>
  <si>
    <t>Show 432</t>
  </si>
  <si>
    <t>Show 500</t>
  </si>
  <si>
    <t>action</t>
  </si>
  <si>
    <t>comedy</t>
  </si>
  <si>
    <t>drama</t>
  </si>
  <si>
    <t>horror</t>
  </si>
  <si>
    <t>sci-fi</t>
  </si>
  <si>
    <t>thriller</t>
  </si>
  <si>
    <t>documentary</t>
  </si>
  <si>
    <t>romance</t>
  </si>
  <si>
    <t>No Comment</t>
  </si>
  <si>
    <t>Too slow</t>
  </si>
  <si>
    <t>Boring</t>
  </si>
  <si>
    <t>Amazing cinematography</t>
  </si>
  <si>
    <t>Would watch again</t>
  </si>
  <si>
    <t>Loved it!</t>
  </si>
  <si>
    <t>smart tv</t>
  </si>
  <si>
    <t>tablet</t>
  </si>
  <si>
    <t>gaming console</t>
  </si>
  <si>
    <t>laptop</t>
  </si>
  <si>
    <t>mobile</t>
  </si>
  <si>
    <t>afternoon</t>
  </si>
  <si>
    <t>evening</t>
  </si>
  <si>
    <t>morning</t>
  </si>
  <si>
    <t>night</t>
  </si>
  <si>
    <t>weekend</t>
  </si>
  <si>
    <t>weekday</t>
  </si>
  <si>
    <t>1080p</t>
  </si>
  <si>
    <t>4k</t>
  </si>
  <si>
    <t>480p</t>
  </si>
  <si>
    <t>720p</t>
  </si>
  <si>
    <t>gift card</t>
  </si>
  <si>
    <t>upi</t>
  </si>
  <si>
    <t>debit card</t>
  </si>
  <si>
    <t>wallet</t>
  </si>
  <si>
    <t>credit card</t>
  </si>
  <si>
    <t>pending</t>
  </si>
  <si>
    <t>active</t>
  </si>
  <si>
    <t>cancelled</t>
  </si>
  <si>
    <t>Row Labels</t>
  </si>
  <si>
    <t>Grand Total</t>
  </si>
  <si>
    <t>Sum of Watch Duration (mins)</t>
  </si>
  <si>
    <t>Average of User Rating</t>
  </si>
  <si>
    <t>Count of User ID</t>
  </si>
  <si>
    <t>Count of Location</t>
  </si>
  <si>
    <t>Total Users per Subscription</t>
  </si>
  <si>
    <t>Top Genre count</t>
  </si>
  <si>
    <t>Total User Count</t>
  </si>
  <si>
    <t>Top 5 Regions on Netflix</t>
  </si>
  <si>
    <t>Most Subscribed Plan</t>
  </si>
  <si>
    <t>Renewal Status Breakdown</t>
  </si>
  <si>
    <t>Top 5 Genre on Netflix</t>
  </si>
  <si>
    <t>Average Ratings per Subscription Type</t>
  </si>
  <si>
    <t>Peak Viewing Time Analysis</t>
  </si>
  <si>
    <t>Top Ranked Movie</t>
  </si>
  <si>
    <t>Top Genre</t>
  </si>
  <si>
    <t>Avg. User Rating by Subscription</t>
  </si>
  <si>
    <t>Most watched Genre</t>
  </si>
  <si>
    <t>Count of Most watched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</si>
</sst>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left" vertical="top"/>
    </xf>
    <xf numFmtId="0" fontId="0" fillId="0" borderId="4" xfId="0" applyBorder="1"/>
    <xf numFmtId="0" fontId="0" fillId="4" borderId="0" xfId="0" applyFill="1"/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3" fillId="4" borderId="0" xfId="0" applyFont="1" applyFill="1"/>
    <xf numFmtId="0" fontId="6" fillId="3" borderId="0" xfId="0" applyFont="1" applyFill="1" applyAlignment="1">
      <alignment horizontal="left"/>
    </xf>
    <xf numFmtId="0" fontId="5" fillId="4" borderId="0" xfId="0" applyFont="1" applyFill="1"/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Most Subscribed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91-4C2C-9610-3DBB1FED34C4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91-4C2C-9610-3DBB1FED34C4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91-4C2C-9610-3DBB1FED34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basic</c:v>
              </c:pt>
              <c:pt idx="1">
                <c:v>premium</c:v>
              </c:pt>
              <c:pt idx="2">
                <c:v>standard</c:v>
              </c:pt>
            </c:strLit>
          </c:cat>
          <c:val>
            <c:numLit>
              <c:formatCode>General</c:formatCode>
              <c:ptCount val="3"/>
              <c:pt idx="0">
                <c:v>684</c:v>
              </c:pt>
              <c:pt idx="1">
                <c:v>673</c:v>
              </c:pt>
              <c:pt idx="2">
                <c:v>643</c:v>
              </c:pt>
            </c:numLit>
          </c:val>
          <c:extLst>
            <c:ext xmlns:c16="http://schemas.microsoft.com/office/drawing/2014/chart" uri="{C3380CC4-5D6E-409C-BE32-E72D297353CC}">
              <c16:uniqueId val="{00000006-6491-4C2C-9610-3DBB1FED34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Ratings per Subscription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92994333652219"/>
          <c:y val="0.31272727272727274"/>
          <c:w val="0.84299425188673849"/>
          <c:h val="0.55337219211234956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basic</c:v>
              </c:pt>
              <c:pt idx="1">
                <c:v>premium</c:v>
              </c:pt>
              <c:pt idx="2">
                <c:v>standard</c:v>
              </c:pt>
            </c:strLit>
          </c:cat>
          <c:val>
            <c:numLit>
              <c:formatCode>General</c:formatCode>
              <c:ptCount val="3"/>
              <c:pt idx="0">
                <c:v>2.9899122807017551</c:v>
              </c:pt>
              <c:pt idx="1">
                <c:v>3.0668647845468082</c:v>
              </c:pt>
              <c:pt idx="2">
                <c:v>2.960808709175736</c:v>
              </c:pt>
            </c:numLit>
          </c:val>
          <c:extLst>
            <c:ext xmlns:c16="http://schemas.microsoft.com/office/drawing/2014/chart" uri="{C3380CC4-5D6E-409C-BE32-E72D297353CC}">
              <c16:uniqueId val="{00000000-913A-4B22-8087-5FD3BF7E2EC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3592256"/>
        <c:axId val="63598976"/>
      </c:barChart>
      <c:catAx>
        <c:axId val="6359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976"/>
        <c:crosses val="autoZero"/>
        <c:auto val="1"/>
        <c:lblAlgn val="ctr"/>
        <c:lblOffset val="100"/>
        <c:noMultiLvlLbl val="0"/>
      </c:catAx>
      <c:valAx>
        <c:axId val="63598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Peak Viewing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afternoon</c:v>
              </c:pt>
              <c:pt idx="1">
                <c:v>evening</c:v>
              </c:pt>
              <c:pt idx="2">
                <c:v>morning</c:v>
              </c:pt>
              <c:pt idx="3">
                <c:v>night</c:v>
              </c:pt>
            </c:strLit>
          </c:cat>
          <c:val>
            <c:numLit>
              <c:formatCode>General</c:formatCode>
              <c:ptCount val="4"/>
              <c:pt idx="0">
                <c:v>487</c:v>
              </c:pt>
              <c:pt idx="1">
                <c:v>506</c:v>
              </c:pt>
              <c:pt idx="2">
                <c:v>498</c:v>
              </c:pt>
              <c:pt idx="3">
                <c:v>509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06-4BA4-9445-1A678A3619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397504"/>
        <c:axId val="110389824"/>
      </c:lineChart>
      <c:catAx>
        <c:axId val="1103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9824"/>
        <c:crosses val="autoZero"/>
        <c:auto val="1"/>
        <c:lblAlgn val="ctr"/>
        <c:lblOffset val="100"/>
        <c:noMultiLvlLbl val="0"/>
      </c:catAx>
      <c:valAx>
        <c:axId val="11038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Renewal Status Breakdown</a:t>
            </a:r>
          </a:p>
        </c:rich>
      </c:tx>
      <c:layout>
        <c:manualLayout>
          <c:xMode val="edge"/>
          <c:yMode val="edge"/>
          <c:x val="0.13348295748745692"/>
          <c:y val="5.7152963175740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B-48B6-B139-C495F0AC1F63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B-48B6-B139-C495F0AC1F63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5B-48B6-B139-C495F0AC1F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active</c:v>
              </c:pt>
              <c:pt idx="1">
                <c:v>cancelled</c:v>
              </c:pt>
              <c:pt idx="2">
                <c:v>pending</c:v>
              </c:pt>
            </c:strLit>
          </c:cat>
          <c:val>
            <c:numLit>
              <c:formatCode>General</c:formatCode>
              <c:ptCount val="3"/>
              <c:pt idx="0">
                <c:v>687</c:v>
              </c:pt>
              <c:pt idx="1">
                <c:v>655</c:v>
              </c:pt>
              <c:pt idx="2">
                <c:v>658</c:v>
              </c:pt>
            </c:numLit>
          </c:val>
          <c:extLst>
            <c:ext xmlns:c16="http://schemas.microsoft.com/office/drawing/2014/chart" uri="{C3380CC4-5D6E-409C-BE32-E72D297353CC}">
              <c16:uniqueId val="{00000006-505B-48B6-B139-C495F0AC1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[netflix_prime_streaming_data.xlsx]Pivot Analysis!PivotTable1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</a:t>
            </a:r>
            <a:r>
              <a:rPr lang="en-IN" baseline="0"/>
              <a:t> 5 </a:t>
            </a:r>
            <a:r>
              <a:rPr lang="en-IN"/>
              <a:t>Genre per</a:t>
            </a:r>
            <a:r>
              <a:rPr lang="en-IN" baseline="0"/>
              <a:t> watch duration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Analysis'!$B$9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'Pivot Analysis'!$A$10:$A$15</c:f>
              <c:strCache>
                <c:ptCount val="5"/>
                <c:pt idx="0">
                  <c:v>drama</c:v>
                </c:pt>
                <c:pt idx="1">
                  <c:v>horror</c:v>
                </c:pt>
                <c:pt idx="2">
                  <c:v>romance</c:v>
                </c:pt>
                <c:pt idx="3">
                  <c:v>sci-fi</c:v>
                </c:pt>
                <c:pt idx="4">
                  <c:v>thriller</c:v>
                </c:pt>
              </c:strCache>
            </c:strRef>
          </c:cat>
          <c:val>
            <c:numRef>
              <c:f>'Pivot Analysis'!$B$10:$B$15</c:f>
              <c:numCache>
                <c:formatCode>General</c:formatCode>
                <c:ptCount val="5"/>
                <c:pt idx="0">
                  <c:v>24619.120000000014</c:v>
                </c:pt>
                <c:pt idx="1">
                  <c:v>24030.429999999993</c:v>
                </c:pt>
                <c:pt idx="2">
                  <c:v>23050.34</c:v>
                </c:pt>
                <c:pt idx="3">
                  <c:v>24864.979999999981</c:v>
                </c:pt>
                <c:pt idx="4">
                  <c:v>23065.690000000024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D-4E0C-8C88-5E3F7704C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576"/>
        <c:axId val="63602336"/>
      </c:areaChart>
      <c:catAx>
        <c:axId val="635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2336"/>
        <c:crosses val="autoZero"/>
        <c:auto val="1"/>
        <c:lblAlgn val="ctr"/>
        <c:lblOffset val="100"/>
        <c:noMultiLvlLbl val="0"/>
      </c:catAx>
      <c:valAx>
        <c:axId val="63602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Regions on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Berlin</c:v>
              </c:pt>
              <c:pt idx="1">
                <c:v>Mumbai</c:v>
              </c:pt>
              <c:pt idx="2">
                <c:v>New York</c:v>
              </c:pt>
              <c:pt idx="3">
                <c:v>Sydney</c:v>
              </c:pt>
              <c:pt idx="4">
                <c:v>Toronto</c:v>
              </c:pt>
            </c:strLit>
          </c:cat>
          <c:val>
            <c:numLit>
              <c:formatCode>General</c:formatCode>
              <c:ptCount val="5"/>
              <c:pt idx="0">
                <c:v>253</c:v>
              </c:pt>
              <c:pt idx="1">
                <c:v>252</c:v>
              </c:pt>
              <c:pt idx="2">
                <c:v>253</c:v>
              </c:pt>
              <c:pt idx="3">
                <c:v>288</c:v>
              </c:pt>
              <c:pt idx="4">
                <c:v>247</c:v>
              </c:pt>
            </c:numLit>
          </c:val>
          <c:extLst>
            <c:ext xmlns:c16="http://schemas.microsoft.com/office/drawing/2014/chart" uri="{C3380CC4-5D6E-409C-BE32-E72D297353CC}">
              <c16:uniqueId val="{00000000-01BE-4319-BFA6-3817AA9AF5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8328176"/>
        <c:axId val="188312816"/>
      </c:barChart>
      <c:catAx>
        <c:axId val="18832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2816"/>
        <c:crosses val="autoZero"/>
        <c:auto val="1"/>
        <c:lblAlgn val="ctr"/>
        <c:lblOffset val="100"/>
        <c:noMultiLvlLbl val="0"/>
      </c:catAx>
      <c:valAx>
        <c:axId val="18831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[netflix_prime_streaming_data.xlsx]Pivot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5</a:t>
            </a:r>
            <a:r>
              <a:rPr lang="en-IN" baseline="0"/>
              <a:t> </a:t>
            </a:r>
            <a:r>
              <a:rPr lang="en-IN"/>
              <a:t>Genre on</a:t>
            </a:r>
            <a:r>
              <a:rPr lang="en-IN" baseline="0"/>
              <a:t> Netflix</a:t>
            </a:r>
            <a:endParaRPr lang="en-IN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Analysis'!$B$9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'Pivot Analysis'!$A$10:$A$15</c:f>
              <c:strCache>
                <c:ptCount val="5"/>
                <c:pt idx="0">
                  <c:v>drama</c:v>
                </c:pt>
                <c:pt idx="1">
                  <c:v>horror</c:v>
                </c:pt>
                <c:pt idx="2">
                  <c:v>romance</c:v>
                </c:pt>
                <c:pt idx="3">
                  <c:v>sci-fi</c:v>
                </c:pt>
                <c:pt idx="4">
                  <c:v>thriller</c:v>
                </c:pt>
              </c:strCache>
            </c:strRef>
          </c:cat>
          <c:val>
            <c:numRef>
              <c:f>'Pivot Analysis'!$B$10:$B$15</c:f>
              <c:numCache>
                <c:formatCode>General</c:formatCode>
                <c:ptCount val="5"/>
                <c:pt idx="0">
                  <c:v>24619.120000000014</c:v>
                </c:pt>
                <c:pt idx="1">
                  <c:v>24030.429999999993</c:v>
                </c:pt>
                <c:pt idx="2">
                  <c:v>23050.34</c:v>
                </c:pt>
                <c:pt idx="3">
                  <c:v>24864.979999999981</c:v>
                </c:pt>
                <c:pt idx="4">
                  <c:v>23065.690000000024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C5-44F4-8001-BA660DF27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576"/>
        <c:axId val="63602336"/>
      </c:areaChart>
      <c:catAx>
        <c:axId val="635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2336"/>
        <c:crosses val="autoZero"/>
        <c:auto val="1"/>
        <c:lblAlgn val="ctr"/>
        <c:lblOffset val="100"/>
        <c:noMultiLvlLbl val="0"/>
      </c:catAx>
      <c:valAx>
        <c:axId val="63602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576"/>
        <c:crosses val="autoZero"/>
        <c:crossBetween val="midCat"/>
      </c:valAx>
      <c:spPr>
        <a:solidFill>
          <a:schemeClr val="tx1"/>
        </a:solidFill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Ratings per Subscription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92994333652219"/>
          <c:y val="0.31272727272727274"/>
          <c:w val="0.84299425188673849"/>
          <c:h val="0.55337219211234956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basic</c:v>
              </c:pt>
              <c:pt idx="1">
                <c:v>premium</c:v>
              </c:pt>
              <c:pt idx="2">
                <c:v>standard</c:v>
              </c:pt>
            </c:strLit>
          </c:cat>
          <c:val>
            <c:numLit>
              <c:formatCode>General</c:formatCode>
              <c:ptCount val="3"/>
              <c:pt idx="0">
                <c:v>2.9899122807017551</c:v>
              </c:pt>
              <c:pt idx="1">
                <c:v>3.0668647845468082</c:v>
              </c:pt>
              <c:pt idx="2">
                <c:v>2.960808709175736</c:v>
              </c:pt>
            </c:numLit>
          </c:val>
          <c:extLst>
            <c:ext xmlns:c16="http://schemas.microsoft.com/office/drawing/2014/chart" uri="{C3380CC4-5D6E-409C-BE32-E72D297353CC}">
              <c16:uniqueId val="{00000000-F688-4AEA-A9BC-BF6E8DB635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3592256"/>
        <c:axId val="63598976"/>
      </c:barChart>
      <c:catAx>
        <c:axId val="6359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976"/>
        <c:crosses val="autoZero"/>
        <c:auto val="1"/>
        <c:lblAlgn val="ctr"/>
        <c:lblOffset val="100"/>
        <c:noMultiLvlLbl val="0"/>
      </c:catAx>
      <c:valAx>
        <c:axId val="63598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2256"/>
        <c:crosses val="autoZero"/>
        <c:crossBetween val="between"/>
      </c:valAx>
      <c:spPr>
        <a:solidFill>
          <a:schemeClr val="tx1"/>
        </a:solidFill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Peak Viewing Time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afternoon</c:v>
              </c:pt>
              <c:pt idx="1">
                <c:v>evening</c:v>
              </c:pt>
              <c:pt idx="2">
                <c:v>morning</c:v>
              </c:pt>
              <c:pt idx="3">
                <c:v>night</c:v>
              </c:pt>
            </c:strLit>
          </c:cat>
          <c:val>
            <c:numLit>
              <c:formatCode>General</c:formatCode>
              <c:ptCount val="4"/>
              <c:pt idx="0">
                <c:v>487</c:v>
              </c:pt>
              <c:pt idx="1">
                <c:v>506</c:v>
              </c:pt>
              <c:pt idx="2">
                <c:v>498</c:v>
              </c:pt>
              <c:pt idx="3">
                <c:v>509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C5E-4F71-860B-339A32E625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397504"/>
        <c:axId val="110389824"/>
      </c:lineChart>
      <c:catAx>
        <c:axId val="1103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9824"/>
        <c:crosses val="autoZero"/>
        <c:auto val="1"/>
        <c:lblAlgn val="ctr"/>
        <c:lblOffset val="100"/>
        <c:noMultiLvlLbl val="0"/>
      </c:catAx>
      <c:valAx>
        <c:axId val="11038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7504"/>
        <c:crosses val="autoZero"/>
        <c:crossBetween val="between"/>
      </c:valAx>
      <c:spPr>
        <a:solidFill>
          <a:schemeClr val="tx1"/>
        </a:solidFill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Renewal Status Breakdown</a:t>
            </a:r>
          </a:p>
        </c:rich>
      </c:tx>
      <c:layout>
        <c:manualLayout>
          <c:xMode val="edge"/>
          <c:yMode val="edge"/>
          <c:x val="0.28982226659606375"/>
          <c:y val="7.1034508388270204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20-473D-A5E4-2100666E687C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20-473D-A5E4-2100666E68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20-473D-A5E4-2100666E68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active</c:v>
              </c:pt>
              <c:pt idx="1">
                <c:v>cancelled</c:v>
              </c:pt>
              <c:pt idx="2">
                <c:v>pending</c:v>
              </c:pt>
            </c:strLit>
          </c:cat>
          <c:val>
            <c:numLit>
              <c:formatCode>General</c:formatCode>
              <c:ptCount val="3"/>
              <c:pt idx="0">
                <c:v>687</c:v>
              </c:pt>
              <c:pt idx="1">
                <c:v>655</c:v>
              </c:pt>
              <c:pt idx="2">
                <c:v>658</c:v>
              </c:pt>
            </c:numLit>
          </c:val>
          <c:extLst>
            <c:ext xmlns:c16="http://schemas.microsoft.com/office/drawing/2014/chart" uri="{C3380CC4-5D6E-409C-BE32-E72D297353CC}">
              <c16:uniqueId val="{00000006-C620-473D-A5E4-2100666E68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Most Subscribed Plan</a:t>
            </a:r>
          </a:p>
        </c:rich>
      </c:tx>
      <c:layout>
        <c:manualLayout>
          <c:xMode val="edge"/>
          <c:yMode val="edge"/>
          <c:x val="0.29316467077043923"/>
          <c:y val="6.9147573448605032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19205298013245"/>
              <c:y val="-0.1183082479480039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2229580573951433"/>
              <c:y val="4.14078867818013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803532008830021"/>
              <c:y val="-0.177462371922006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1-409B-B2A0-B5F71F13CA0A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1-409B-B2A0-B5F71F13CA0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1-409B-B2A0-B5F71F13CA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basic</c:v>
              </c:pt>
              <c:pt idx="1">
                <c:v>premium</c:v>
              </c:pt>
              <c:pt idx="2">
                <c:v>standard</c:v>
              </c:pt>
            </c:strLit>
          </c:cat>
          <c:val>
            <c:numLit>
              <c:formatCode>General</c:formatCode>
              <c:ptCount val="3"/>
              <c:pt idx="0">
                <c:v>684</c:v>
              </c:pt>
              <c:pt idx="1">
                <c:v>673</c:v>
              </c:pt>
              <c:pt idx="2">
                <c:v>643</c:v>
              </c:pt>
            </c:numLit>
          </c:val>
          <c:extLst>
            <c:ext xmlns:c16="http://schemas.microsoft.com/office/drawing/2014/chart" uri="{C3380CC4-5D6E-409C-BE32-E72D297353CC}">
              <c16:uniqueId val="{00000006-3971-409B-B2A0-B5F71F13CA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Regions on Netflix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Berlin</c:v>
              </c:pt>
              <c:pt idx="1">
                <c:v>Mumbai</c:v>
              </c:pt>
              <c:pt idx="2">
                <c:v>New York</c:v>
              </c:pt>
              <c:pt idx="3">
                <c:v>Sydney</c:v>
              </c:pt>
              <c:pt idx="4">
                <c:v>Toronto</c:v>
              </c:pt>
            </c:strLit>
          </c:cat>
          <c:val>
            <c:numLit>
              <c:formatCode>General</c:formatCode>
              <c:ptCount val="5"/>
              <c:pt idx="0">
                <c:v>253</c:v>
              </c:pt>
              <c:pt idx="1">
                <c:v>252</c:v>
              </c:pt>
              <c:pt idx="2">
                <c:v>253</c:v>
              </c:pt>
              <c:pt idx="3">
                <c:v>288</c:v>
              </c:pt>
              <c:pt idx="4">
                <c:v>247</c:v>
              </c:pt>
            </c:numLit>
          </c:val>
          <c:extLst>
            <c:ext xmlns:c16="http://schemas.microsoft.com/office/drawing/2014/chart" uri="{C3380CC4-5D6E-409C-BE32-E72D297353CC}">
              <c16:uniqueId val="{00000000-3B03-4159-B685-D94B122CEF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8328176"/>
        <c:axId val="188312816"/>
      </c:barChart>
      <c:catAx>
        <c:axId val="18832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2816"/>
        <c:crosses val="autoZero"/>
        <c:auto val="1"/>
        <c:lblAlgn val="ctr"/>
        <c:lblOffset val="100"/>
        <c:noMultiLvlLbl val="0"/>
      </c:catAx>
      <c:valAx>
        <c:axId val="18831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8176"/>
        <c:crosses val="autoZero"/>
        <c:crossBetween val="between"/>
      </c:valAx>
      <c:spPr>
        <a:solidFill>
          <a:schemeClr val="tx1"/>
        </a:solidFill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etflix_prime_data!A1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jpeg"/><Relationship Id="rId5" Type="http://schemas.openxmlformats.org/officeDocument/2006/relationships/chart" Target="../charts/chart5.xml"/><Relationship Id="rId10" Type="http://schemas.openxmlformats.org/officeDocument/2006/relationships/hyperlink" Target="#'Pivot Analysis'!A1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7</xdr:row>
      <xdr:rowOff>19050</xdr:rowOff>
    </xdr:from>
    <xdr:to>
      <xdr:col>10</xdr:col>
      <xdr:colOff>373950</xdr:colOff>
      <xdr:row>19</xdr:row>
      <xdr:rowOff>1050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65B48-9601-41E3-A0DA-7EC57F717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19</xdr:row>
      <xdr:rowOff>142876</xdr:rowOff>
    </xdr:from>
    <xdr:to>
      <xdr:col>5</xdr:col>
      <xdr:colOff>221549</xdr:colOff>
      <xdr:row>31</xdr:row>
      <xdr:rowOff>124876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E350F-A326-43B4-B445-970FE807B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523874</xdr:colOff>
      <xdr:row>19</xdr:row>
      <xdr:rowOff>180974</xdr:rowOff>
    </xdr:from>
    <xdr:to>
      <xdr:col>15</xdr:col>
      <xdr:colOff>535874</xdr:colOff>
      <xdr:row>31</xdr:row>
      <xdr:rowOff>162974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A670A6-5DF7-4B4F-B842-D23E578CB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390525</xdr:colOff>
      <xdr:row>19</xdr:row>
      <xdr:rowOff>171451</xdr:rowOff>
    </xdr:from>
    <xdr:to>
      <xdr:col>10</xdr:col>
      <xdr:colOff>402525</xdr:colOff>
      <xdr:row>31</xdr:row>
      <xdr:rowOff>153451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4A63BE-AE8C-4348-9657-CE4DE6D21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219075</xdr:colOff>
      <xdr:row>7</xdr:row>
      <xdr:rowOff>19049</xdr:rowOff>
    </xdr:from>
    <xdr:to>
      <xdr:col>5</xdr:col>
      <xdr:colOff>231075</xdr:colOff>
      <xdr:row>19</xdr:row>
      <xdr:rowOff>1049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C4241D-8C8D-4C40-B72C-12EB6BA88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523876</xdr:colOff>
      <xdr:row>7</xdr:row>
      <xdr:rowOff>28576</xdr:rowOff>
    </xdr:from>
    <xdr:to>
      <xdr:col>15</xdr:col>
      <xdr:colOff>535876</xdr:colOff>
      <xdr:row>19</xdr:row>
      <xdr:rowOff>10576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7422744-BBF6-48EC-BA47-EDD7D750F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76200</xdr:colOff>
      <xdr:row>0</xdr:row>
      <xdr:rowOff>123825</xdr:rowOff>
    </xdr:from>
    <xdr:to>
      <xdr:col>10</xdr:col>
      <xdr:colOff>66675</xdr:colOff>
      <xdr:row>6</xdr:row>
      <xdr:rowOff>104775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26991EE-CBF9-5E68-4100-365CDBA47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23825"/>
          <a:ext cx="2428875" cy="1123950"/>
        </a:xfrm>
        <a:prstGeom prst="rect">
          <a:avLst/>
        </a:prstGeom>
      </xdr:spPr>
    </xdr:pic>
    <xdr:clientData/>
  </xdr:twoCellAnchor>
  <xdr:twoCellAnchor>
    <xdr:from>
      <xdr:col>0</xdr:col>
      <xdr:colOff>371475</xdr:colOff>
      <xdr:row>1</xdr:row>
      <xdr:rowOff>95249</xdr:rowOff>
    </xdr:from>
    <xdr:to>
      <xdr:col>2</xdr:col>
      <xdr:colOff>409575</xdr:colOff>
      <xdr:row>5</xdr:row>
      <xdr:rowOff>53249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19E07CF7-89A8-99D9-451A-1F98979B1B00}"/>
            </a:ext>
          </a:extLst>
        </xdr:cNvPr>
        <xdr:cNvSpPr/>
      </xdr:nvSpPr>
      <xdr:spPr>
        <a:xfrm>
          <a:off x="371475" y="285749"/>
          <a:ext cx="1257300" cy="720000"/>
        </a:xfrm>
        <a:prstGeom prst="roundRect">
          <a:avLst/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295275</xdr:colOff>
      <xdr:row>1</xdr:row>
      <xdr:rowOff>95248</xdr:rowOff>
    </xdr:from>
    <xdr:to>
      <xdr:col>5</xdr:col>
      <xdr:colOff>342901</xdr:colOff>
      <xdr:row>5</xdr:row>
      <xdr:rowOff>53248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2ABC856-D0FB-428C-8659-C4A37275DA68}"/>
            </a:ext>
          </a:extLst>
        </xdr:cNvPr>
        <xdr:cNvSpPr/>
      </xdr:nvSpPr>
      <xdr:spPr>
        <a:xfrm>
          <a:off x="2124075" y="285748"/>
          <a:ext cx="1266826" cy="720000"/>
        </a:xfrm>
        <a:prstGeom prst="roundRect">
          <a:avLst/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409575</xdr:colOff>
      <xdr:row>1</xdr:row>
      <xdr:rowOff>85721</xdr:rowOff>
    </xdr:from>
    <xdr:to>
      <xdr:col>12</xdr:col>
      <xdr:colOff>476250</xdr:colOff>
      <xdr:row>5</xdr:row>
      <xdr:rowOff>43721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E37CAB0-32B5-4DBF-B81E-C796AFF58A57}"/>
            </a:ext>
          </a:extLst>
        </xdr:cNvPr>
        <xdr:cNvSpPr/>
      </xdr:nvSpPr>
      <xdr:spPr>
        <a:xfrm>
          <a:off x="6505575" y="276221"/>
          <a:ext cx="1285875" cy="720000"/>
        </a:xfrm>
        <a:prstGeom prst="roundRect">
          <a:avLst/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419100</xdr:colOff>
      <xdr:row>1</xdr:row>
      <xdr:rowOff>66673</xdr:rowOff>
    </xdr:from>
    <xdr:to>
      <xdr:col>15</xdr:col>
      <xdr:colOff>323850</xdr:colOff>
      <xdr:row>5</xdr:row>
      <xdr:rowOff>24673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0E0D874-6CCA-4B4C-9C19-FE7C2EBA9677}"/>
            </a:ext>
          </a:extLst>
        </xdr:cNvPr>
        <xdr:cNvSpPr/>
      </xdr:nvSpPr>
      <xdr:spPr>
        <a:xfrm>
          <a:off x="8343900" y="257173"/>
          <a:ext cx="1123950" cy="720000"/>
        </a:xfrm>
        <a:prstGeom prst="roundRect">
          <a:avLst/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352424</xdr:colOff>
      <xdr:row>1</xdr:row>
      <xdr:rowOff>171448</xdr:rowOff>
    </xdr:from>
    <xdr:ext cx="1533526" cy="6286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FAE0AEC-8632-1FF1-A55F-65904355FC96}"/>
            </a:ext>
          </a:extLst>
        </xdr:cNvPr>
        <xdr:cNvSpPr txBox="1"/>
      </xdr:nvSpPr>
      <xdr:spPr>
        <a:xfrm>
          <a:off x="352424" y="361948"/>
          <a:ext cx="1533526" cy="628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>
              <a:solidFill>
                <a:schemeClr val="bg1"/>
              </a:solidFill>
            </a:rPr>
            <a:t>Total </a:t>
          </a:r>
          <a:r>
            <a:rPr lang="en-IN" sz="1200" b="1" baseline="0">
              <a:solidFill>
                <a:schemeClr val="bg1"/>
              </a:solidFill>
            </a:rPr>
            <a:t> </a:t>
          </a:r>
          <a:r>
            <a:rPr lang="en-IN" sz="1200" b="1">
              <a:solidFill>
                <a:schemeClr val="bg1"/>
              </a:solidFill>
            </a:rPr>
            <a:t>Watch Time</a:t>
          </a:r>
        </a:p>
      </xdr:txBody>
    </xdr:sp>
    <xdr:clientData/>
  </xdr:oneCellAnchor>
  <xdr:oneCellAnchor>
    <xdr:from>
      <xdr:col>11</xdr:col>
      <xdr:colOff>57150</xdr:colOff>
      <xdr:row>2</xdr:row>
      <xdr:rowOff>9525</xdr:rowOff>
    </xdr:from>
    <xdr:ext cx="935641" cy="28020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97C7F83-C30D-6467-E16B-C27D9027F0E9}"/>
            </a:ext>
          </a:extLst>
        </xdr:cNvPr>
        <xdr:cNvSpPr txBox="1"/>
      </xdr:nvSpPr>
      <xdr:spPr>
        <a:xfrm>
          <a:off x="6762750" y="371475"/>
          <a:ext cx="9356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bg1"/>
              </a:solidFill>
            </a:rPr>
            <a:t>Total</a:t>
          </a:r>
          <a:r>
            <a:rPr lang="en-IN" sz="1200" b="1" baseline="0">
              <a:solidFill>
                <a:schemeClr val="bg1"/>
              </a:solidFill>
            </a:rPr>
            <a:t> </a:t>
          </a:r>
          <a:r>
            <a:rPr lang="en-IN" sz="1200" b="1">
              <a:solidFill>
                <a:schemeClr val="bg1"/>
              </a:solidFill>
            </a:rPr>
            <a:t>Users </a:t>
          </a:r>
        </a:p>
      </xdr:txBody>
    </xdr:sp>
    <xdr:clientData/>
  </xdr:oneCellAnchor>
  <xdr:oneCellAnchor>
    <xdr:from>
      <xdr:col>13</xdr:col>
      <xdr:colOff>514350</xdr:colOff>
      <xdr:row>2</xdr:row>
      <xdr:rowOff>19050</xdr:rowOff>
    </xdr:from>
    <xdr:ext cx="851195" cy="28020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D442A7B-E251-2B03-93C0-EFB7FAA9CADF}"/>
            </a:ext>
          </a:extLst>
        </xdr:cNvPr>
        <xdr:cNvSpPr txBox="1"/>
      </xdr:nvSpPr>
      <xdr:spPr>
        <a:xfrm>
          <a:off x="8439150" y="381000"/>
          <a:ext cx="8511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bg1"/>
              </a:solidFill>
            </a:rPr>
            <a:t>Top Genre</a:t>
          </a:r>
        </a:p>
      </xdr:txBody>
    </xdr:sp>
    <xdr:clientData/>
  </xdr:oneCellAnchor>
  <xdr:oneCellAnchor>
    <xdr:from>
      <xdr:col>3</xdr:col>
      <xdr:colOff>314324</xdr:colOff>
      <xdr:row>2</xdr:row>
      <xdr:rowOff>19050</xdr:rowOff>
    </xdr:from>
    <xdr:ext cx="1266825" cy="2802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1587E70-B720-DB65-D1A9-DF87F046361B}"/>
            </a:ext>
          </a:extLst>
        </xdr:cNvPr>
        <xdr:cNvSpPr txBox="1"/>
      </xdr:nvSpPr>
      <xdr:spPr>
        <a:xfrm>
          <a:off x="2143124" y="381000"/>
          <a:ext cx="12668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 b="1">
              <a:solidFill>
                <a:schemeClr val="bg1"/>
              </a:solidFill>
            </a:rPr>
            <a:t>Avg. User</a:t>
          </a:r>
          <a:r>
            <a:rPr lang="en-IN" sz="1200" b="1" baseline="0">
              <a:solidFill>
                <a:schemeClr val="bg1"/>
              </a:solidFill>
            </a:rPr>
            <a:t> </a:t>
          </a:r>
          <a:r>
            <a:rPr lang="en-IN" sz="1200" b="1">
              <a:solidFill>
                <a:schemeClr val="bg1"/>
              </a:solidFill>
            </a:rPr>
            <a:t>Rating</a:t>
          </a:r>
        </a:p>
      </xdr:txBody>
    </xdr:sp>
    <xdr:clientData/>
  </xdr:oneCellAnchor>
  <xdr:oneCellAnchor>
    <xdr:from>
      <xdr:col>0</xdr:col>
      <xdr:colOff>600075</xdr:colOff>
      <xdr:row>3</xdr:row>
      <xdr:rowOff>38100</xdr:rowOff>
    </xdr:from>
    <xdr:ext cx="971550" cy="342786"/>
    <xdr:sp macro="" textlink="'Pivot Analysis'!A3:B3">
      <xdr:nvSpPr>
        <xdr:cNvPr id="24" name="TextBox 23">
          <a:extLst>
            <a:ext uri="{FF2B5EF4-FFF2-40B4-BE49-F238E27FC236}">
              <a16:creationId xmlns:a16="http://schemas.microsoft.com/office/drawing/2014/main" id="{64DB7E0D-B533-929B-B0E7-50F368FD65A2}"/>
            </a:ext>
          </a:extLst>
        </xdr:cNvPr>
        <xdr:cNvSpPr txBox="1"/>
      </xdr:nvSpPr>
      <xdr:spPr>
        <a:xfrm>
          <a:off x="600075" y="609600"/>
          <a:ext cx="9715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D9F1FB4-1782-47DB-AD70-E108B1738F37}" type="TxLink">
            <a:rPr lang="en-US" sz="16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185.8K</a:t>
          </a:fld>
          <a:endParaRPr lang="en-IN" sz="1400" b="1">
            <a:solidFill>
              <a:srgbClr val="C00000"/>
            </a:solidFill>
          </a:endParaRPr>
        </a:p>
      </xdr:txBody>
    </xdr:sp>
    <xdr:clientData/>
  </xdr:oneCellAnchor>
  <xdr:oneCellAnchor>
    <xdr:from>
      <xdr:col>3</xdr:col>
      <xdr:colOff>600075</xdr:colOff>
      <xdr:row>3</xdr:row>
      <xdr:rowOff>38100</xdr:rowOff>
    </xdr:from>
    <xdr:ext cx="548483" cy="342786"/>
    <xdr:sp macro="" textlink="'Pivot Analysis'!D3:E3">
      <xdr:nvSpPr>
        <xdr:cNvPr id="25" name="TextBox 24">
          <a:extLst>
            <a:ext uri="{FF2B5EF4-FFF2-40B4-BE49-F238E27FC236}">
              <a16:creationId xmlns:a16="http://schemas.microsoft.com/office/drawing/2014/main" id="{8B65CD88-818A-469F-883D-E42952B2DD40}"/>
            </a:ext>
          </a:extLst>
        </xdr:cNvPr>
        <xdr:cNvSpPr txBox="1"/>
      </xdr:nvSpPr>
      <xdr:spPr>
        <a:xfrm>
          <a:off x="2428875" y="609600"/>
          <a:ext cx="5484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6DF24ED6-DEB9-41AB-B657-4F9C74D75FA7}" type="TxLink">
            <a:rPr lang="en-US" sz="16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3.01</a:t>
          </a:fld>
          <a:endParaRPr lang="en-IN" sz="1400" b="1">
            <a:solidFill>
              <a:srgbClr val="C00000"/>
            </a:solidFill>
          </a:endParaRPr>
        </a:p>
      </xdr:txBody>
    </xdr:sp>
    <xdr:clientData/>
  </xdr:oneCellAnchor>
  <xdr:oneCellAnchor>
    <xdr:from>
      <xdr:col>11</xdr:col>
      <xdr:colOff>238125</xdr:colOff>
      <xdr:row>3</xdr:row>
      <xdr:rowOff>28575</xdr:rowOff>
    </xdr:from>
    <xdr:ext cx="400879" cy="342786"/>
    <xdr:sp macro="" textlink="'Pivot Analysis'!G3:H3">
      <xdr:nvSpPr>
        <xdr:cNvPr id="26" name="TextBox 25">
          <a:extLst>
            <a:ext uri="{FF2B5EF4-FFF2-40B4-BE49-F238E27FC236}">
              <a16:creationId xmlns:a16="http://schemas.microsoft.com/office/drawing/2014/main" id="{D88BC1A2-15E6-435B-AA29-3568C6B994CC}"/>
            </a:ext>
          </a:extLst>
        </xdr:cNvPr>
        <xdr:cNvSpPr txBox="1"/>
      </xdr:nvSpPr>
      <xdr:spPr>
        <a:xfrm>
          <a:off x="6943725" y="600075"/>
          <a:ext cx="40087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BB411BE-BCC8-46E7-A65D-6FE62D129D02}" type="TxLink">
            <a:rPr lang="en-US" sz="16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2K</a:t>
          </a:fld>
          <a:endParaRPr lang="en-IN" sz="1400" b="1">
            <a:solidFill>
              <a:srgbClr val="C00000"/>
            </a:solidFill>
          </a:endParaRPr>
        </a:p>
      </xdr:txBody>
    </xdr:sp>
    <xdr:clientData/>
  </xdr:oneCellAnchor>
  <xdr:oneCellAnchor>
    <xdr:from>
      <xdr:col>14</xdr:col>
      <xdr:colOff>66675</xdr:colOff>
      <xdr:row>3</xdr:row>
      <xdr:rowOff>28575</xdr:rowOff>
    </xdr:from>
    <xdr:ext cx="496674" cy="342786"/>
    <xdr:sp macro="" textlink="'Pivot Analysis'!J3:K3">
      <xdr:nvSpPr>
        <xdr:cNvPr id="27" name="TextBox 26">
          <a:extLst>
            <a:ext uri="{FF2B5EF4-FFF2-40B4-BE49-F238E27FC236}">
              <a16:creationId xmlns:a16="http://schemas.microsoft.com/office/drawing/2014/main" id="{4BE76793-D22A-4185-882C-BE13C5ECE5DA}"/>
            </a:ext>
          </a:extLst>
        </xdr:cNvPr>
        <xdr:cNvSpPr txBox="1"/>
      </xdr:nvSpPr>
      <xdr:spPr>
        <a:xfrm>
          <a:off x="8601075" y="600075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74F13EE-20EB-4535-858E-9CD8576A1D2D}" type="TxLink">
            <a:rPr lang="en-US" sz="16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280</a:t>
          </a:fld>
          <a:endParaRPr lang="en-IN" sz="1400" b="1">
            <a:solidFill>
              <a:srgbClr val="C00000"/>
            </a:solidFill>
          </a:endParaRPr>
        </a:p>
      </xdr:txBody>
    </xdr:sp>
    <xdr:clientData/>
  </xdr:oneCellAnchor>
  <xdr:twoCellAnchor editAs="oneCell">
    <xdr:from>
      <xdr:col>12</xdr:col>
      <xdr:colOff>603647</xdr:colOff>
      <xdr:row>2</xdr:row>
      <xdr:rowOff>133350</xdr:rowOff>
    </xdr:from>
    <xdr:to>
      <xdr:col>13</xdr:col>
      <xdr:colOff>285751</xdr:colOff>
      <xdr:row>4</xdr:row>
      <xdr:rowOff>47626</xdr:rowOff>
    </xdr:to>
    <xdr:pic>
      <xdr:nvPicPr>
        <xdr:cNvPr id="13" name="Pictur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33E7E33-8ECE-5C36-A21D-2455E64A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8847" y="495300"/>
          <a:ext cx="291704" cy="314326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466726</xdr:colOff>
      <xdr:row>2</xdr:row>
      <xdr:rowOff>66676</xdr:rowOff>
    </xdr:from>
    <xdr:to>
      <xdr:col>3</xdr:col>
      <xdr:colOff>285750</xdr:colOff>
      <xdr:row>4</xdr:row>
      <xdr:rowOff>95250</xdr:rowOff>
    </xdr:to>
    <xdr:pic>
      <xdr:nvPicPr>
        <xdr:cNvPr id="28" name="Picture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75F68C7-671E-E07E-B362-5BCDAA438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6" y="428626"/>
          <a:ext cx="428624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10354</xdr:rowOff>
    </xdr:from>
    <xdr:to>
      <xdr:col>2</xdr:col>
      <xdr:colOff>19050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6715C-A7AA-49A2-84DC-DE23C50DE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</xdr:colOff>
      <xdr:row>16</xdr:row>
      <xdr:rowOff>0</xdr:rowOff>
    </xdr:from>
    <xdr:to>
      <xdr:col>5</xdr:col>
      <xdr:colOff>38101</xdr:colOff>
      <xdr:row>31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9CE14-B04D-4954-94D5-53B838202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16</xdr:row>
      <xdr:rowOff>13416</xdr:rowOff>
    </xdr:from>
    <xdr:to>
      <xdr:col>8</xdr:col>
      <xdr:colOff>57150</xdr:colOff>
      <xdr:row>31</xdr:row>
      <xdr:rowOff>175818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BB6CE7-BFB9-487B-A0FA-131ED0B7D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1360713</xdr:colOff>
      <xdr:row>45</xdr:row>
      <xdr:rowOff>174401</xdr:rowOff>
    </xdr:from>
    <xdr:to>
      <xdr:col>8</xdr:col>
      <xdr:colOff>15119</xdr:colOff>
      <xdr:row>62</xdr:row>
      <xdr:rowOff>80493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6F85F6-CB48-4CA5-AF61-700D1D609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1207395</xdr:colOff>
      <xdr:row>45</xdr:row>
      <xdr:rowOff>147572</xdr:rowOff>
    </xdr:from>
    <xdr:to>
      <xdr:col>4</xdr:col>
      <xdr:colOff>2441620</xdr:colOff>
      <xdr:row>62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A33F28-A043-483B-98EA-BA01498D2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46</xdr:row>
      <xdr:rowOff>175182</xdr:rowOff>
    </xdr:from>
    <xdr:to>
      <xdr:col>2</xdr:col>
      <xdr:colOff>75595</xdr:colOff>
      <xdr:row>62</xdr:row>
      <xdr:rowOff>62119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0BA9CD-5009-41CD-9CFB-816D96A54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739.798525231483" createdVersion="8" refreshedVersion="8" minRefreshableVersion="3" recordCount="2000" xr:uid="{A4A257F0-A01A-4DFD-B6EE-E32897892D3C}">
  <cacheSource type="worksheet">
    <worksheetSource ref="A1:A2001" sheet="Formula"/>
  </cacheSource>
  <cacheFields count="32">
    <cacheField name="User ID" numFmtId="0">
      <sharedItems/>
    </cacheField>
    <cacheField name="Location" numFmtId="0">
      <sharedItems count="8">
        <s v="Berlin"/>
        <s v="New York"/>
        <s v="Mumbai"/>
        <s v="Toronto"/>
        <s v="Tokyo"/>
        <s v="London"/>
        <s v="Los Angeles"/>
        <s v="Sydney"/>
      </sharedItems>
    </cacheField>
    <cacheField name="Subscription Type" numFmtId="0">
      <sharedItems count="3">
        <s v="standard"/>
        <s v="premium"/>
        <s v="basic"/>
      </sharedItems>
    </cacheField>
    <cacheField name="Platform" numFmtId="0">
      <sharedItems/>
    </cacheField>
    <cacheField name="Show Name" numFmtId="0">
      <sharedItems/>
    </cacheField>
    <cacheField name="Genre" numFmtId="0">
      <sharedItems count="8">
        <s v="action"/>
        <s v="comedy"/>
        <s v="drama"/>
        <s v="horror"/>
        <s v="sci-fi"/>
        <s v="thriller"/>
        <s v="documentary"/>
        <s v="romance"/>
      </sharedItems>
    </cacheField>
    <cacheField name="Release Year" numFmtId="0">
      <sharedItems containsSemiMixedTypes="0" containsString="0" containsNumber="1" containsInteger="1" minValue="1990" maxValue="2024"/>
    </cacheField>
    <cacheField name="Watch Duration (mins)" numFmtId="0">
      <sharedItems containsSemiMixedTypes="0" containsString="0" containsNumber="1" minValue="5.05" maxValue="179.83"/>
    </cacheField>
    <cacheField name="Pause Count" numFmtId="0">
      <sharedItems containsSemiMixedTypes="0" containsString="0" containsNumber="1" containsInteger="1" minValue="0" maxValue="10"/>
    </cacheField>
    <cacheField name="Rewatch Count" numFmtId="0">
      <sharedItems containsSemiMixedTypes="0" containsString="0" containsNumber="1" containsInteger="1" minValue="0" maxValue="5"/>
    </cacheField>
    <cacheField name="Likes" numFmtId="0">
      <sharedItems containsSemiMixedTypes="0" containsString="0" containsNumber="1" containsInteger="1" minValue="0" maxValue="1"/>
    </cacheField>
    <cacheField name="Dislikes" numFmtId="0">
      <sharedItems containsSemiMixedTypes="0" containsString="0" containsNumber="1" containsInteger="1" minValue="0" maxValue="1"/>
    </cacheField>
    <cacheField name="User Rating" numFmtId="0">
      <sharedItems containsSemiMixedTypes="0" containsString="0" containsNumber="1" minValue="1" maxValue="5"/>
    </cacheField>
    <cacheField name="Comments" numFmtId="0">
      <sharedItems/>
    </cacheField>
    <cacheField name="Viewing Device" numFmtId="0">
      <sharedItems/>
    </cacheField>
    <cacheField name="Time of Day" numFmtId="0">
      <sharedItems count="4">
        <s v="afternoon"/>
        <s v="evening"/>
        <s v="morning"/>
        <s v="night"/>
      </sharedItems>
    </cacheField>
    <cacheField name="Weekday/Weekend" numFmtId="0">
      <sharedItems/>
    </cacheField>
    <cacheField name="Internet Speed (Mbps)" numFmtId="0">
      <sharedItems containsSemiMixedTypes="0" containsString="0" containsNumber="1" minValue="5.0199999999999996" maxValue="99.93" count="1820">
        <n v="81.99"/>
        <n v="48.71"/>
        <n v="30.69"/>
        <n v="76.28"/>
        <n v="27.41"/>
        <n v="15.19"/>
        <n v="39.86"/>
        <n v="22.96"/>
        <n v="19.88"/>
        <n v="57.32"/>
        <n v="51.52"/>
        <n v="79.41"/>
        <n v="58.52"/>
        <n v="94.54"/>
        <n v="41.54"/>
        <n v="43.85"/>
        <n v="84.18"/>
        <n v="69.81"/>
        <n v="66.03"/>
        <n v="83.98"/>
        <n v="70.67"/>
        <n v="97.88"/>
        <n v="94.37"/>
        <n v="43.03"/>
        <n v="52.31"/>
        <n v="5.38"/>
        <n v="58.72"/>
        <n v="92.31"/>
        <n v="74.41"/>
        <n v="35.65"/>
        <n v="73.47"/>
        <n v="29.21"/>
        <n v="17.73"/>
        <n v="98.14"/>
        <n v="42.43"/>
        <n v="8.83"/>
        <n v="96.11"/>
        <n v="62.72"/>
        <n v="32.68"/>
        <n v="57.34"/>
        <n v="32.14"/>
        <n v="38.53"/>
        <n v="46.79"/>
        <n v="36.18"/>
        <n v="9.8800000000000008"/>
        <n v="44.46"/>
        <n v="29.12"/>
        <n v="30.98"/>
        <n v="67.959999999999994"/>
        <n v="59.92"/>
        <n v="11.55"/>
        <n v="83.12"/>
        <n v="5.47"/>
        <n v="19.36"/>
        <n v="17.07"/>
        <n v="77.540000000000006"/>
        <n v="95.91"/>
        <n v="11.69"/>
        <n v="36.57"/>
        <n v="99.63"/>
        <n v="38.08"/>
        <n v="79.06"/>
        <n v="95.8"/>
        <n v="58.5"/>
        <n v="96.2"/>
        <n v="60.74"/>
        <n v="88.36"/>
        <n v="8.75"/>
        <n v="20.440000000000001"/>
        <n v="76.599999999999994"/>
        <n v="69.78"/>
        <n v="46.45"/>
        <n v="19.87"/>
        <n v="26.16"/>
        <n v="64.81"/>
        <n v="51.04"/>
        <n v="73.42"/>
        <n v="24.27"/>
        <n v="30.46"/>
        <n v="68.14"/>
        <n v="29.35"/>
        <n v="36.200000000000003"/>
        <n v="5.67"/>
        <n v="5.66"/>
        <n v="81.260000000000005"/>
        <n v="72.44"/>
        <n v="48.15"/>
        <n v="57.31"/>
        <n v="86.2"/>
        <n v="78.81"/>
        <n v="40.909999999999997"/>
        <n v="14.58"/>
        <n v="30.02"/>
        <n v="45.5"/>
        <n v="59.33"/>
        <n v="80.569999999999993"/>
        <n v="51.58"/>
        <n v="87.21"/>
        <n v="67.13"/>
        <n v="87.22"/>
        <n v="93.01"/>
        <n v="68.66"/>
        <n v="42.39"/>
        <n v="41.94"/>
        <n v="66.14"/>
        <n v="50.09"/>
        <n v="46.28"/>
        <n v="51.5"/>
        <n v="41.8"/>
        <n v="86.41"/>
        <n v="21.12"/>
        <n v="91.98"/>
        <n v="81.37"/>
        <n v="77.37"/>
        <n v="96.63"/>
        <n v="50.45"/>
        <n v="95.87"/>
        <n v="27.15"/>
        <n v="8.9700000000000006"/>
        <n v="55.51"/>
        <n v="20.03"/>
        <n v="71.34"/>
        <n v="13.07"/>
        <n v="21.83"/>
        <n v="40.6"/>
        <n v="10.71"/>
        <n v="42.75"/>
        <n v="36.549999999999997"/>
        <n v="55.25"/>
        <n v="62.49"/>
        <n v="17.739999999999998"/>
        <n v="8.42"/>
        <n v="65.92"/>
        <n v="69.66"/>
        <n v="99.71"/>
        <n v="16.079999999999998"/>
        <n v="48.58"/>
        <n v="15.8"/>
        <n v="12.91"/>
        <n v="20.149999999999999"/>
        <n v="20.11"/>
        <n v="81.08"/>
        <n v="12.85"/>
        <n v="92.9"/>
        <n v="55.1"/>
        <n v="85.09"/>
        <n v="90.29"/>
        <n v="43.28"/>
        <n v="7.41"/>
        <n v="55.96"/>
        <n v="86.14"/>
        <n v="57.18"/>
        <n v="9.07"/>
        <n v="67.67"/>
        <n v="72.25"/>
        <n v="57.86"/>
        <n v="89.51"/>
        <n v="46.4"/>
        <n v="54.57"/>
        <n v="12.93"/>
        <n v="35.46"/>
        <n v="54.67"/>
        <n v="48.74"/>
        <n v="61.18"/>
        <n v="10.119999999999999"/>
        <n v="51.2"/>
        <n v="24.32"/>
        <n v="83.46"/>
        <n v="87.55"/>
        <n v="87.85"/>
        <n v="7.2"/>
        <n v="16.63"/>
        <n v="9.92"/>
        <n v="63.5"/>
        <n v="74.989999999999995"/>
        <n v="43.64"/>
        <n v="37.21"/>
        <n v="52.23"/>
        <n v="6.74"/>
        <n v="25.13"/>
        <n v="87.73"/>
        <n v="30.33"/>
        <n v="40.590000000000003"/>
        <n v="78.63"/>
        <n v="48.47"/>
        <n v="59.87"/>
        <n v="73.84"/>
        <n v="87.15"/>
        <n v="64.39"/>
        <n v="33.79"/>
        <n v="83.62"/>
        <n v="33.229999999999997"/>
        <n v="44.03"/>
        <n v="78.16"/>
        <n v="59.38"/>
        <n v="19.97"/>
        <n v="28"/>
        <n v="98.09"/>
        <n v="24.4"/>
        <n v="57.43"/>
        <n v="74.95"/>
        <n v="52.08"/>
        <n v="89.54"/>
        <n v="61.16"/>
        <n v="21.27"/>
        <n v="94.16"/>
        <n v="62.04"/>
        <n v="10.49"/>
        <n v="96.51"/>
        <n v="89.69"/>
        <n v="8.76"/>
        <n v="88.27"/>
        <n v="99.16"/>
        <n v="33.659999999999997"/>
        <n v="82.63"/>
        <n v="6.45"/>
        <n v="53.68"/>
        <n v="63"/>
        <n v="93.2"/>
        <n v="22.66"/>
        <n v="39.520000000000003"/>
        <n v="27.4"/>
        <n v="19.93"/>
        <n v="48.72"/>
        <n v="81.819999999999993"/>
        <n v="84.61"/>
        <n v="91.33"/>
        <n v="57.77"/>
        <n v="58.85"/>
        <n v="87.12"/>
        <n v="80.75"/>
        <n v="43.68"/>
        <n v="72.37"/>
        <n v="9.41"/>
        <n v="58.17"/>
        <n v="12"/>
        <n v="59.37"/>
        <n v="9.81"/>
        <n v="58.05"/>
        <n v="37.1"/>
        <n v="87.95"/>
        <n v="94.28"/>
        <n v="60.36"/>
        <n v="81.8"/>
        <n v="98.4"/>
        <n v="58.48"/>
        <n v="57.23"/>
        <n v="74.430000000000007"/>
        <n v="95.54"/>
        <n v="83.08"/>
        <n v="24.92"/>
        <n v="51.78"/>
        <n v="53.43"/>
        <n v="65.14"/>
        <n v="88.93"/>
        <n v="35.840000000000003"/>
        <n v="45.81"/>
        <n v="75.3"/>
        <n v="85.31"/>
        <n v="37.409999999999997"/>
        <n v="14.35"/>
        <n v="83.77"/>
        <n v="53.36"/>
        <n v="38.07"/>
        <n v="87.36"/>
        <n v="31.06"/>
        <n v="9.1999999999999993"/>
        <n v="18.46"/>
        <n v="36.799999999999997"/>
        <n v="56.85"/>
        <n v="30.13"/>
        <n v="83.9"/>
        <n v="82.24"/>
        <n v="33.020000000000003"/>
        <n v="22.75"/>
        <n v="48.18"/>
        <n v="82.88"/>
        <n v="35.520000000000003"/>
        <n v="50.33"/>
        <n v="63.96"/>
        <n v="56.39"/>
        <n v="93.03"/>
        <n v="18.989999999999998"/>
        <n v="49.04"/>
        <n v="77.33"/>
        <n v="91.94"/>
        <n v="57.79"/>
        <n v="97.01"/>
        <n v="36.85"/>
        <n v="96.05"/>
        <n v="50.39"/>
        <n v="9.17"/>
        <n v="98.33"/>
        <n v="60.66"/>
        <n v="37.979999999999997"/>
        <n v="87.83"/>
        <n v="41.67"/>
        <n v="72.290000000000006"/>
        <n v="45.79"/>
        <n v="87.53"/>
        <n v="51.27"/>
        <n v="95.57"/>
        <n v="7.67"/>
        <n v="66.650000000000006"/>
        <n v="16.53"/>
        <n v="73.739999999999995"/>
        <n v="29.58"/>
        <n v="61.11"/>
        <n v="42.19"/>
        <n v="52.91"/>
        <n v="41.5"/>
        <n v="24.59"/>
        <n v="53.93"/>
        <n v="13.79"/>
        <n v="45.74"/>
        <n v="98.48"/>
        <n v="13.41"/>
        <n v="97.38"/>
        <n v="49.96"/>
        <n v="6"/>
        <n v="78.52"/>
        <n v="90.72"/>
        <n v="33.119999999999997"/>
        <n v="75.31"/>
        <n v="25.91"/>
        <n v="25.34"/>
        <n v="69.3"/>
        <n v="27.77"/>
        <n v="55.12"/>
        <n v="9"/>
        <n v="54.48"/>
        <n v="37.6"/>
        <n v="64.64"/>
        <n v="14.55"/>
        <n v="15.93"/>
        <n v="89.9"/>
        <n v="46.54"/>
        <n v="18.14"/>
        <n v="98.23"/>
        <n v="68.540000000000006"/>
        <n v="89.58"/>
        <n v="84.22"/>
        <n v="50.83"/>
        <n v="55.87"/>
        <n v="53.44"/>
        <n v="53.31"/>
        <n v="57.21"/>
        <n v="62.22"/>
        <n v="76.41"/>
        <n v="36.94"/>
        <n v="90.75"/>
        <n v="8.1300000000000008"/>
        <n v="94.49"/>
        <n v="56.46"/>
        <n v="79.150000000000006"/>
        <n v="94.39"/>
        <n v="45.33"/>
        <n v="43.13"/>
        <n v="48.33"/>
        <n v="84.67"/>
        <n v="10.72"/>
        <n v="26.27"/>
        <n v="48.94"/>
        <n v="68.709999999999994"/>
        <n v="69.75"/>
        <n v="58.18"/>
        <n v="27.37"/>
        <n v="98.64"/>
        <n v="20"/>
        <n v="15.34"/>
        <n v="54.55"/>
        <n v="82.13"/>
        <n v="43.02"/>
        <n v="67.63"/>
        <n v="47.57"/>
        <n v="59.43"/>
        <n v="45.1"/>
        <n v="39.24"/>
        <n v="17.350000000000001"/>
        <n v="93.96"/>
        <n v="18.36"/>
        <n v="75.260000000000005"/>
        <n v="97.29"/>
        <n v="92.51"/>
        <n v="80.84"/>
        <n v="44.84"/>
        <n v="45.38"/>
        <n v="77.849999999999994"/>
        <n v="15.33"/>
        <n v="5.51"/>
        <n v="93"/>
        <n v="26.33"/>
        <n v="66.430000000000007"/>
        <n v="71.099999999999994"/>
        <n v="79.62"/>
        <n v="32.479999999999997"/>
        <n v="55.27"/>
        <n v="88.25"/>
        <n v="15.15"/>
        <n v="84.74"/>
        <n v="64.53"/>
        <n v="48.64"/>
        <n v="54.56"/>
        <n v="13.59"/>
        <n v="53.71"/>
        <n v="94.66"/>
        <n v="49.97"/>
        <n v="65.569999999999993"/>
        <n v="59.09"/>
        <n v="69.13"/>
        <n v="68.680000000000007"/>
        <n v="20.23"/>
        <n v="94.4"/>
        <n v="36.03"/>
        <n v="20.78"/>
        <n v="8.09"/>
        <n v="49.48"/>
        <n v="96.13"/>
        <n v="22.63"/>
        <n v="57.14"/>
        <n v="95.25"/>
        <n v="77.75"/>
        <n v="39.35"/>
        <n v="82.08"/>
        <n v="60.65"/>
        <n v="98.58"/>
        <n v="60.28"/>
        <n v="90.28"/>
        <n v="82.94"/>
        <n v="48.5"/>
        <n v="37.69"/>
        <n v="36.11"/>
        <n v="59.57"/>
        <n v="5.36"/>
        <n v="68.349999999999994"/>
        <n v="25.29"/>
        <n v="8.61"/>
        <n v="22.16"/>
        <n v="7.23"/>
        <n v="96.26"/>
        <n v="14.6"/>
        <n v="38.5"/>
        <n v="65.680000000000007"/>
        <n v="9.83"/>
        <n v="28.37"/>
        <n v="97.99"/>
        <n v="73.650000000000006"/>
        <n v="68.510000000000005"/>
        <n v="26.6"/>
        <n v="73.23"/>
        <n v="78.67"/>
        <n v="9.25"/>
        <n v="53.85"/>
        <n v="20.36"/>
        <n v="6.83"/>
        <n v="25.23"/>
        <n v="22.85"/>
        <n v="12.23"/>
        <n v="14.27"/>
        <n v="15.13"/>
        <n v="13.42"/>
        <n v="26.56"/>
        <n v="45.2"/>
        <n v="84.98"/>
        <n v="65.16"/>
        <n v="61.56"/>
        <n v="81.83"/>
        <n v="57.56"/>
        <n v="97.63"/>
        <n v="77.92"/>
        <n v="40.67"/>
        <n v="68.88"/>
        <n v="79.75"/>
        <n v="16.46"/>
        <n v="32.880000000000003"/>
        <n v="97"/>
        <n v="97.65"/>
        <n v="20.81"/>
        <n v="24.01"/>
        <n v="93.61"/>
        <n v="81.41"/>
        <n v="21.14"/>
        <n v="77.099999999999994"/>
        <n v="45"/>
        <n v="96.23"/>
        <n v="48.41"/>
        <n v="62.46"/>
        <n v="88.58"/>
        <n v="66.19"/>
        <n v="93.22"/>
        <n v="81.45"/>
        <n v="65.959999999999994"/>
        <n v="10.08"/>
        <n v="13.86"/>
        <n v="23.6"/>
        <n v="52.16"/>
        <n v="27.43"/>
        <n v="65.17"/>
        <n v="15.45"/>
        <n v="80.94"/>
        <n v="41.35"/>
        <n v="11.02"/>
        <n v="11.97"/>
        <n v="5.71"/>
        <n v="54.81"/>
        <n v="44.72"/>
        <n v="77.650000000000006"/>
        <n v="62.85"/>
        <n v="34.619999999999997"/>
        <n v="31.8"/>
        <n v="26.77"/>
        <n v="77.86"/>
        <n v="61.21"/>
        <n v="30.23"/>
        <n v="8.16"/>
        <n v="41.63"/>
        <n v="90.9"/>
        <n v="58.58"/>
        <n v="64.22"/>
        <n v="70.290000000000006"/>
        <n v="28.34"/>
        <n v="30.08"/>
        <n v="10.91"/>
        <n v="71.849999999999994"/>
        <n v="75.19"/>
        <n v="46.17"/>
        <n v="63.15"/>
        <n v="70.19"/>
        <n v="99.31"/>
        <n v="60.99"/>
        <n v="19.77"/>
        <n v="96.5"/>
        <n v="67.55"/>
        <n v="21.29"/>
        <n v="79.099999999999994"/>
        <n v="53.06"/>
        <n v="70.91"/>
        <n v="39.65"/>
        <n v="62.14"/>
        <n v="72.760000000000005"/>
        <n v="81.569999999999993"/>
        <n v="89.36"/>
        <n v="42.45"/>
        <n v="60.09"/>
        <n v="57.01"/>
        <n v="15.36"/>
        <n v="17.440000000000001"/>
        <n v="89.84"/>
        <n v="38.92"/>
        <n v="27.68"/>
        <n v="48.13"/>
        <n v="19.940000000000001"/>
        <n v="68.900000000000006"/>
        <n v="28.9"/>
        <n v="95.89"/>
        <n v="68.52"/>
        <n v="85.97"/>
        <n v="11.88"/>
        <n v="97.05"/>
        <n v="89.01"/>
        <n v="23.86"/>
        <n v="5.03"/>
        <n v="61.34"/>
        <n v="95.07"/>
        <n v="19.46"/>
        <n v="15.86"/>
        <n v="23.13"/>
        <n v="69.25"/>
        <n v="75.17"/>
        <n v="68.010000000000005"/>
        <n v="7.05"/>
        <n v="37.880000000000003"/>
        <n v="82.46"/>
        <n v="72.06"/>
        <n v="19.559999999999999"/>
        <n v="92.73"/>
        <n v="10.6"/>
        <n v="27.58"/>
        <n v="91.56"/>
        <n v="8.25"/>
        <n v="88.88"/>
        <n v="16.760000000000002"/>
        <n v="56.31"/>
        <n v="39.75"/>
        <n v="53.07"/>
        <n v="74.38"/>
        <n v="65.42"/>
        <n v="9.77"/>
        <n v="25.03"/>
        <n v="48.05"/>
        <n v="54.64"/>
        <n v="15.92"/>
        <n v="71.08"/>
        <n v="78.59"/>
        <n v="61.15"/>
        <n v="68.19"/>
        <n v="61.6"/>
        <n v="51.49"/>
        <n v="27.47"/>
        <n v="11.94"/>
        <n v="87.61"/>
        <n v="37.450000000000003"/>
        <n v="75.39"/>
        <n v="88.56"/>
        <n v="72.97"/>
        <n v="36.72"/>
        <n v="77.94"/>
        <n v="19.21"/>
        <n v="45.18"/>
        <n v="42.55"/>
        <n v="18.79"/>
        <n v="57.72"/>
        <n v="80.2"/>
        <n v="84.9"/>
        <n v="74.260000000000005"/>
        <n v="86.39"/>
        <n v="45.06"/>
        <n v="46.99"/>
        <n v="28.22"/>
        <n v="86.57"/>
        <n v="8.8800000000000008"/>
        <n v="46.32"/>
        <n v="48.86"/>
        <n v="20.329999999999998"/>
        <n v="70.760000000000005"/>
        <n v="93.14"/>
        <n v="76.680000000000007"/>
        <n v="46.82"/>
        <n v="14.88"/>
        <n v="88.62"/>
        <n v="64.010000000000005"/>
        <n v="41.19"/>
        <n v="82.18"/>
        <n v="87.5"/>
        <n v="50.41"/>
        <n v="10.4"/>
        <n v="56.79"/>
        <n v="7.7"/>
        <n v="91.87"/>
        <n v="31.91"/>
        <n v="74.19"/>
        <n v="43.53"/>
        <n v="53.37"/>
        <n v="46.04"/>
        <n v="99.41"/>
        <n v="79.819999999999993"/>
        <n v="61.9"/>
        <n v="10.82"/>
        <n v="30.49"/>
        <n v="38.04"/>
        <n v="77.83"/>
        <n v="64.88"/>
        <n v="27.26"/>
        <n v="89.96"/>
        <n v="22.08"/>
        <n v="16.27"/>
        <n v="10.78"/>
        <n v="91.05"/>
        <n v="52.09"/>
        <n v="9.18"/>
        <n v="67.94"/>
        <n v="11.68"/>
        <n v="11.87"/>
        <n v="97.92"/>
        <n v="53.26"/>
        <n v="36.119999999999997"/>
        <n v="99.58"/>
        <n v="62.09"/>
        <n v="17.98"/>
        <n v="27.9"/>
        <n v="17.52"/>
        <n v="20.399999999999999"/>
        <n v="53.84"/>
        <n v="72.69"/>
        <n v="43.89"/>
        <n v="79.56"/>
        <n v="20.71"/>
        <n v="21.72"/>
        <n v="70.37"/>
        <n v="72.709999999999994"/>
        <n v="38.24"/>
        <n v="38.409999999999997"/>
        <n v="12.89"/>
        <n v="38.94"/>
        <n v="49.31"/>
        <n v="25.1"/>
        <n v="59.68"/>
        <n v="68.650000000000006"/>
        <n v="32.89"/>
        <n v="56.6"/>
        <n v="77.31"/>
        <n v="93.94"/>
        <n v="77.069999999999993"/>
        <n v="48.87"/>
        <n v="44.97"/>
        <n v="17.010000000000002"/>
        <n v="75.44"/>
        <n v="90.43"/>
        <n v="14.98"/>
        <n v="45.59"/>
        <n v="98.9"/>
        <n v="14.26"/>
        <n v="46.27"/>
        <n v="40.549999999999997"/>
        <n v="71.900000000000006"/>
        <n v="84.77"/>
        <n v="86.66"/>
        <n v="17.25"/>
        <n v="57.13"/>
        <n v="60.91"/>
        <n v="93.37"/>
        <n v="53.75"/>
        <n v="42.25"/>
        <n v="89.43"/>
        <n v="13.1"/>
        <n v="35.6"/>
        <n v="42.86"/>
        <n v="83.74"/>
        <n v="49.22"/>
        <n v="92.05"/>
        <n v="44.79"/>
        <n v="20.83"/>
        <n v="52.64"/>
        <n v="82.64"/>
        <n v="56.82"/>
        <n v="46.87"/>
        <n v="77.680000000000007"/>
        <n v="64.7"/>
        <n v="34.229999999999997"/>
        <n v="24.33"/>
        <n v="66.77"/>
        <n v="28.85"/>
        <n v="69.87"/>
        <n v="84.08"/>
        <n v="86.6"/>
        <n v="86.58"/>
        <n v="74.02"/>
        <n v="26.57"/>
        <n v="21.42"/>
        <n v="29.4"/>
        <n v="28.95"/>
        <n v="82.51"/>
        <n v="52.36"/>
        <n v="35.03"/>
        <n v="10.27"/>
        <n v="10.35"/>
        <n v="60.62"/>
        <n v="18.690000000000001"/>
        <n v="5.46"/>
        <n v="98.62"/>
        <n v="98.63"/>
        <n v="95.92"/>
        <n v="37.159999999999997"/>
        <n v="53.04"/>
        <n v="99.61"/>
        <n v="65.400000000000006"/>
        <n v="35.299999999999997"/>
        <n v="13.02"/>
        <n v="60"/>
        <n v="80.459999999999994"/>
        <n v="64.83"/>
        <n v="85.11"/>
        <n v="12.83"/>
        <n v="11.48"/>
        <n v="33.729999999999997"/>
        <n v="90.54"/>
        <n v="66.45"/>
        <n v="74.45"/>
        <n v="69.010000000000005"/>
        <n v="23.61"/>
        <n v="88.96"/>
        <n v="36.24"/>
        <n v="47.43"/>
        <n v="17.45"/>
        <n v="28.71"/>
        <n v="40.99"/>
        <n v="30.14"/>
        <n v="77.349999999999994"/>
        <n v="96.69"/>
        <n v="19.48"/>
        <n v="15.58"/>
        <n v="28.87"/>
        <n v="17.43"/>
        <n v="84.23"/>
        <n v="74.06"/>
        <n v="75.89"/>
        <n v="54.85"/>
        <n v="88.72"/>
        <n v="48.17"/>
        <n v="80.78"/>
        <n v="22.43"/>
        <n v="98.52"/>
        <n v="8.48"/>
        <n v="68.8"/>
        <n v="44.87"/>
        <n v="10.87"/>
        <n v="97.19"/>
        <n v="23.71"/>
        <n v="52.25"/>
        <n v="87.56"/>
        <n v="96.27"/>
        <n v="46.08"/>
        <n v="34.520000000000003"/>
        <n v="95.22"/>
        <n v="12.73"/>
        <n v="87.6"/>
        <n v="40.64"/>
        <n v="15.42"/>
        <n v="58.08"/>
        <n v="73.209999999999994"/>
        <n v="60.07"/>
        <n v="86.93"/>
        <n v="28.81"/>
        <n v="68.98"/>
        <n v="18.399999999999999"/>
        <n v="91.89"/>
        <n v="30.93"/>
        <n v="87.63"/>
        <n v="36.97"/>
        <n v="16.52"/>
        <n v="94.94"/>
        <n v="12.44"/>
        <n v="84.56"/>
        <n v="29.78"/>
        <n v="37.99"/>
        <n v="35.729999999999997"/>
        <n v="70.099999999999994"/>
        <n v="55.5"/>
        <n v="27.05"/>
        <n v="45.72"/>
        <n v="9.36"/>
        <n v="30.5"/>
        <n v="71.040000000000006"/>
        <n v="71.39"/>
        <n v="39.94"/>
        <n v="13.43"/>
        <n v="25.44"/>
        <n v="88.53"/>
        <n v="53.39"/>
        <n v="57.5"/>
        <n v="5.83"/>
        <n v="21.22"/>
        <n v="55.7"/>
        <n v="59.06"/>
        <n v="71.599999999999994"/>
        <n v="8.0299999999999994"/>
        <n v="91.26"/>
        <n v="70.88"/>
        <n v="28.13"/>
        <n v="46.98"/>
        <n v="90.88"/>
        <n v="63.29"/>
        <n v="45.75"/>
        <n v="84.72"/>
        <n v="45.95"/>
        <n v="82.48"/>
        <n v="9.1300000000000008"/>
        <n v="55.4"/>
        <n v="42.52"/>
        <n v="38.42"/>
        <n v="55.03"/>
        <n v="65.94"/>
        <n v="71.97"/>
        <n v="43.8"/>
        <n v="29.82"/>
        <n v="13.16"/>
        <n v="74.7"/>
        <n v="53.65"/>
        <n v="63.31"/>
        <n v="98.75"/>
        <n v="62.8"/>
        <n v="89.6"/>
        <n v="20.5"/>
        <n v="83.53"/>
        <n v="91.7"/>
        <n v="61.37"/>
        <n v="10.039999999999999"/>
        <n v="58.9"/>
        <n v="69.77"/>
        <n v="70.83"/>
        <n v="45.24"/>
        <n v="69.760000000000005"/>
        <n v="86.99"/>
        <n v="91.69"/>
        <n v="70.59"/>
        <n v="49.49"/>
        <n v="67.540000000000006"/>
        <n v="77.11"/>
        <n v="53.2"/>
        <n v="31.17"/>
        <n v="48.93"/>
        <n v="98.07"/>
        <n v="74.25"/>
        <n v="99.47"/>
        <n v="49.89"/>
        <n v="38.31"/>
        <n v="99.37"/>
        <n v="93.64"/>
        <n v="27.82"/>
        <n v="69.11"/>
        <n v="85.6"/>
        <n v="61.53"/>
        <n v="24.9"/>
        <n v="20.309999999999999"/>
        <n v="18.52"/>
        <n v="36.89"/>
        <n v="87.65"/>
        <n v="44.6"/>
        <n v="92.88"/>
        <n v="52.65"/>
        <n v="84.45"/>
        <n v="25.11"/>
        <n v="13.93"/>
        <n v="40.07"/>
        <n v="10.11"/>
        <n v="80.25"/>
        <n v="95.61"/>
        <n v="6.88"/>
        <n v="79.42"/>
        <n v="27.23"/>
        <n v="98.47"/>
        <n v="29.27"/>
        <n v="37.11"/>
        <n v="96.17"/>
        <n v="14.39"/>
        <n v="79.48"/>
        <n v="46.75"/>
        <n v="26.5"/>
        <n v="5.0199999999999996"/>
        <n v="12.71"/>
        <n v="45.35"/>
        <n v="77.14"/>
        <n v="83.24"/>
        <n v="49.37"/>
        <n v="69.59"/>
        <n v="58.82"/>
        <n v="9.7200000000000006"/>
        <n v="40.409999999999997"/>
        <n v="69.53"/>
        <n v="21.15"/>
        <n v="6.5"/>
        <n v="28.39"/>
        <n v="46.46"/>
        <n v="48.06"/>
        <n v="76.569999999999993"/>
        <n v="71.66"/>
        <n v="9.43"/>
        <n v="65.650000000000006"/>
        <n v="62.51"/>
        <n v="33.200000000000003"/>
        <n v="37.57"/>
        <n v="15.77"/>
        <n v="35.49"/>
        <n v="12.07"/>
        <n v="95.81"/>
        <n v="94.65"/>
        <n v="40.06"/>
        <n v="36.380000000000003"/>
        <n v="27.44"/>
        <n v="89.12"/>
        <n v="89.15"/>
        <n v="49.23"/>
        <n v="66.489999999999995"/>
        <n v="7.96"/>
        <n v="70.53"/>
        <n v="45.58"/>
        <n v="7.46"/>
        <n v="59.46"/>
        <n v="96.04"/>
        <n v="20.88"/>
        <n v="24.09"/>
        <n v="9.52"/>
        <n v="39.53"/>
        <n v="73.150000000000006"/>
        <n v="83.26"/>
        <n v="29.1"/>
        <n v="12.43"/>
        <n v="95.28"/>
        <n v="8.1199999999999992"/>
        <n v="27.75"/>
        <n v="32.840000000000003"/>
        <n v="26.15"/>
        <n v="66.8"/>
        <n v="83.11"/>
        <n v="41.12"/>
        <n v="5.0999999999999996"/>
        <n v="14.9"/>
        <n v="6.87"/>
        <n v="89.95"/>
        <n v="88.29"/>
        <n v="61.66"/>
        <n v="97.68"/>
        <n v="71.62"/>
        <n v="74.959999999999994"/>
        <n v="97.87"/>
        <n v="49"/>
        <n v="61.72"/>
        <n v="31.49"/>
        <n v="50.18"/>
        <n v="98.43"/>
        <n v="58.44"/>
        <n v="36.19"/>
        <n v="57.45"/>
        <n v="18.03"/>
        <n v="51.57"/>
        <n v="50.43"/>
        <n v="25.27"/>
        <n v="37"/>
        <n v="20.97"/>
        <n v="66.16"/>
        <n v="32.630000000000003"/>
        <n v="90.6"/>
        <n v="75.63"/>
        <n v="86.52"/>
        <n v="60.89"/>
        <n v="57.39"/>
        <n v="48.32"/>
        <n v="17"/>
        <n v="42.17"/>
        <n v="43.51"/>
        <n v="27.24"/>
        <n v="19.7"/>
        <n v="44.57"/>
        <n v="88.8"/>
        <n v="10.84"/>
        <n v="91.13"/>
        <n v="40.51"/>
        <n v="50.97"/>
        <n v="80.959999999999994"/>
        <n v="98.65"/>
        <n v="22.7"/>
        <n v="96.33"/>
        <n v="95.95"/>
        <n v="81.11"/>
        <n v="27"/>
        <n v="89.77"/>
        <n v="79.209999999999994"/>
        <n v="28.92"/>
        <n v="57.4"/>
        <n v="53.4"/>
        <n v="83.5"/>
        <n v="34.43"/>
        <n v="50.49"/>
        <n v="29.28"/>
        <n v="37.53"/>
        <n v="80.55"/>
        <n v="91.06"/>
        <n v="54.07"/>
        <n v="37.700000000000003"/>
        <n v="83.04"/>
        <n v="76.72"/>
        <n v="53.53"/>
        <n v="14.1"/>
        <n v="93.65"/>
        <n v="81.94"/>
        <n v="97.57"/>
        <n v="93.44"/>
        <n v="91.65"/>
        <n v="69.41"/>
        <n v="83.97"/>
        <n v="31.27"/>
        <n v="10.050000000000001"/>
        <n v="24.58"/>
        <n v="11.01"/>
        <n v="34.29"/>
        <n v="34.22"/>
        <n v="75.569999999999993"/>
        <n v="31.56"/>
        <n v="55.65"/>
        <n v="56.15"/>
        <n v="43.65"/>
        <n v="23.51"/>
        <n v="69.06"/>
        <n v="31.62"/>
        <n v="34.020000000000003"/>
        <n v="6.27"/>
        <n v="51.44"/>
        <n v="73.36"/>
        <n v="54.36"/>
        <n v="83.18"/>
        <n v="18.05"/>
        <n v="73.569999999999993"/>
        <n v="82.65"/>
        <n v="31.53"/>
        <n v="18.64"/>
        <n v="61.73"/>
        <n v="41.64"/>
        <n v="61.86"/>
        <n v="71.06"/>
        <n v="74"/>
        <n v="30.88"/>
        <n v="44.2"/>
        <n v="6.95"/>
        <n v="93.67"/>
        <n v="67.28"/>
        <n v="52.98"/>
        <n v="35.700000000000003"/>
        <n v="52.76"/>
        <n v="53.49"/>
        <n v="29.87"/>
        <n v="19.79"/>
        <n v="99"/>
        <n v="37.840000000000003"/>
        <n v="92.77"/>
        <n v="68.33"/>
        <n v="99.24"/>
        <n v="72.81"/>
        <n v="17.89"/>
        <n v="42.66"/>
        <n v="56.32"/>
        <n v="23.66"/>
        <n v="62.62"/>
        <n v="46.15"/>
        <n v="24.05"/>
        <n v="6.2"/>
        <n v="39.33"/>
        <n v="55.15"/>
        <n v="63.77"/>
        <n v="7.57"/>
        <n v="59.15"/>
        <n v="18.239999999999998"/>
        <n v="12.76"/>
        <n v="31.44"/>
        <n v="51.03"/>
        <n v="72.09"/>
        <n v="91.25"/>
        <n v="82.31"/>
        <n v="7.03"/>
        <n v="64.75"/>
        <n v="56.7"/>
        <n v="49.76"/>
        <n v="52.29"/>
        <n v="13.44"/>
        <n v="35.67"/>
        <n v="21.7"/>
        <n v="88.87"/>
        <n v="14.33"/>
        <n v="51.22"/>
        <n v="80.05"/>
        <n v="37.32"/>
        <n v="11.09"/>
        <n v="55.13"/>
        <n v="62.99"/>
        <n v="96.9"/>
        <n v="47.48"/>
        <n v="24.78"/>
        <n v="57.65"/>
        <n v="41.87"/>
        <n v="75.69"/>
        <n v="99.93"/>
        <n v="23.8"/>
        <n v="60.92"/>
        <n v="14.74"/>
        <n v="20.8"/>
        <n v="69.62"/>
        <n v="91.83"/>
        <n v="75.13"/>
        <n v="33.619999999999997"/>
        <n v="44.86"/>
        <n v="38.549999999999997"/>
        <n v="73.73"/>
        <n v="28.11"/>
        <n v="35.590000000000003"/>
        <n v="29.03"/>
        <n v="91"/>
        <n v="21.79"/>
        <n v="63.89"/>
        <n v="51.39"/>
        <n v="18.45"/>
        <n v="42.97"/>
        <n v="97.95"/>
        <n v="75.790000000000006"/>
        <n v="5.48"/>
        <n v="53.27"/>
        <n v="86.69"/>
        <n v="6.1"/>
        <n v="57.35"/>
        <n v="97.07"/>
        <n v="92.86"/>
        <n v="73.14"/>
        <n v="52.79"/>
        <n v="84.06"/>
        <n v="56.76"/>
        <n v="42.84"/>
        <n v="92.53"/>
        <n v="73.41"/>
        <n v="51.83"/>
        <n v="57.24"/>
        <n v="80.08"/>
        <n v="84.21"/>
        <n v="59.65"/>
        <n v="87.07"/>
        <n v="93.79"/>
        <n v="10.93"/>
        <n v="7.91"/>
        <n v="42.41"/>
        <n v="72.260000000000005"/>
        <n v="9.48"/>
        <n v="98.69"/>
        <n v="31.88"/>
        <n v="27.19"/>
        <n v="12.84"/>
        <n v="32.03"/>
        <n v="60.88"/>
        <n v="40.98"/>
        <n v="53.95"/>
        <n v="80.81"/>
        <n v="14.29"/>
        <n v="9.99"/>
        <n v="67.78"/>
        <n v="38.79"/>
        <n v="40.61"/>
        <n v="58.54"/>
        <n v="92.18"/>
        <n v="16.510000000000002"/>
        <n v="19.43"/>
        <n v="59.63"/>
        <n v="76.400000000000006"/>
        <n v="50.7"/>
        <n v="84.31"/>
        <n v="78.459999999999994"/>
        <n v="89.1"/>
        <n v="92.24"/>
        <n v="64.89"/>
        <n v="99.48"/>
        <n v="70.790000000000006"/>
        <n v="46.86"/>
        <n v="95.93"/>
        <n v="7.54"/>
        <n v="80.42"/>
        <n v="69.63"/>
        <n v="79.400000000000006"/>
        <n v="37.729999999999997"/>
        <n v="55.74"/>
        <n v="53.64"/>
        <n v="23.34"/>
        <n v="38.270000000000003"/>
        <n v="89.66"/>
        <n v="66.67"/>
        <n v="74.650000000000006"/>
        <n v="71.28"/>
        <n v="89.88"/>
        <n v="75.25"/>
        <n v="62.74"/>
        <n v="93.77"/>
        <n v="74.05"/>
        <n v="9.65"/>
        <n v="37.25"/>
        <n v="56.07"/>
        <n v="50.53"/>
        <n v="48.83"/>
        <n v="84.33"/>
        <n v="70.97"/>
        <n v="42.15"/>
        <n v="21.03"/>
        <n v="18.61"/>
        <n v="78.64"/>
        <n v="49.83"/>
        <n v="79.98"/>
        <n v="46.76"/>
        <n v="59.74"/>
        <n v="87.74"/>
        <n v="15.02"/>
        <n v="69.05"/>
        <n v="20.010000000000002"/>
        <n v="67.56"/>
        <n v="13.64"/>
        <n v="53.16"/>
        <n v="34.86"/>
        <n v="8.57"/>
        <n v="84.86"/>
        <n v="67.930000000000007"/>
        <n v="78.61"/>
        <n v="96.82"/>
        <n v="11.71"/>
        <n v="50.79"/>
        <n v="59.41"/>
        <n v="72.59"/>
        <n v="90.22"/>
        <n v="69.33"/>
        <n v="53.91"/>
        <n v="66.319999999999993"/>
        <n v="11.93"/>
        <n v="11.03"/>
        <n v="92.46"/>
        <n v="7.5"/>
        <n v="10.88"/>
        <n v="51.24"/>
        <n v="5.84"/>
        <n v="24.94"/>
        <n v="28.57"/>
        <n v="59.47"/>
        <n v="89.21"/>
        <n v="81.09"/>
        <n v="95.05"/>
        <n v="78.790000000000006"/>
        <n v="63.93"/>
        <n v="89.65"/>
        <n v="6.28"/>
        <n v="49.38"/>
        <n v="43.96"/>
        <n v="97.15"/>
        <n v="60.32"/>
        <n v="52.06"/>
        <n v="66.400000000000006"/>
        <n v="78.150000000000006"/>
        <n v="25.49"/>
        <n v="35.39"/>
        <n v="42.34"/>
        <n v="76.89"/>
        <n v="28.78"/>
        <n v="58.25"/>
        <n v="41.09"/>
        <n v="64.19"/>
        <n v="99.75"/>
        <n v="81.31"/>
        <n v="89.94"/>
        <n v="34.49"/>
        <n v="62.98"/>
        <n v="22.86"/>
        <n v="9.4600000000000009"/>
        <n v="56.13"/>
        <n v="55.98"/>
        <n v="94.22"/>
        <n v="48.42"/>
        <n v="13.91"/>
        <n v="81.33"/>
        <n v="96.07"/>
        <n v="19.09"/>
        <n v="5.77"/>
        <n v="73.59"/>
        <n v="70.64"/>
        <n v="9.1"/>
        <n v="24.79"/>
        <n v="67.31"/>
        <n v="71.680000000000007"/>
        <n v="82.16"/>
        <n v="91.36"/>
        <n v="78.19"/>
        <n v="14.37"/>
        <n v="94.63"/>
        <n v="51.77"/>
        <n v="23.36"/>
        <n v="90.85"/>
        <n v="22.97"/>
        <n v="70.66"/>
        <n v="14.67"/>
        <n v="66.89"/>
        <n v="23.12"/>
        <n v="21.18"/>
        <n v="34.24"/>
        <n v="90.78"/>
        <n v="94.53"/>
        <n v="63.56"/>
        <n v="24.96"/>
        <n v="55.28"/>
        <n v="25.86"/>
        <n v="40.479999999999997"/>
        <n v="55.05"/>
        <n v="75.12"/>
        <n v="66.95"/>
        <n v="15.73"/>
        <n v="54.46"/>
        <n v="45.23"/>
        <n v="41.66"/>
        <n v="57.89"/>
        <n v="44.67"/>
        <n v="28.6"/>
        <n v="66.2"/>
        <n v="54.93"/>
        <n v="38.97"/>
        <n v="67.48"/>
        <n v="86.88"/>
        <n v="99.53"/>
        <n v="28.68"/>
        <n v="15.5"/>
        <n v="43.12"/>
        <n v="38.119999999999997"/>
        <n v="64.52"/>
        <n v="19.71"/>
        <n v="19.66"/>
        <n v="40"/>
        <n v="38.47"/>
        <n v="36.880000000000003"/>
        <n v="93.31"/>
        <n v="27.18"/>
        <n v="49.43"/>
        <n v="30.67"/>
        <n v="45.01"/>
        <n v="88.46"/>
        <n v="33.42"/>
        <n v="88.21"/>
        <n v="74.180000000000007"/>
        <n v="9.9700000000000006"/>
        <n v="12.2"/>
        <n v="61.3"/>
        <n v="63.76"/>
        <n v="57.46"/>
        <n v="16.09"/>
        <n v="41.58"/>
        <n v="16.41"/>
        <n v="35.21"/>
        <n v="83.56"/>
        <n v="50.77"/>
        <n v="63.39"/>
        <n v="99.89"/>
        <n v="49.46"/>
        <n v="50"/>
        <n v="9.3800000000000008"/>
        <n v="51.18"/>
        <n v="72.599999999999994"/>
        <n v="28.43"/>
        <n v="80.400000000000006"/>
        <n v="95.69"/>
        <n v="6.58"/>
        <n v="39.83"/>
        <n v="43.19"/>
        <n v="66.150000000000006"/>
        <n v="20.63"/>
        <n v="65.59"/>
        <n v="97.55"/>
        <n v="74.8"/>
        <n v="89.8"/>
        <n v="49.7"/>
        <n v="49.57"/>
        <n v="55.75"/>
        <n v="32.76"/>
        <n v="25.51"/>
        <n v="70.72"/>
        <n v="67.400000000000006"/>
        <n v="20.82"/>
        <n v="7.94"/>
        <n v="21.94"/>
        <n v="7.59"/>
        <n v="99.65"/>
        <n v="8.82"/>
        <n v="22.93"/>
        <n v="45.84"/>
        <n v="52.38"/>
        <n v="56.98"/>
        <n v="9.1199999999999992"/>
        <n v="19.420000000000002"/>
        <n v="68"/>
        <n v="6.92"/>
        <n v="98.24"/>
        <n v="16.690000000000001"/>
        <n v="55.94"/>
        <n v="8.2200000000000006"/>
        <n v="97.22"/>
        <n v="41.62"/>
        <n v="41.85"/>
        <n v="39.299999999999997"/>
        <n v="68.03"/>
        <n v="14.48"/>
        <n v="6.93"/>
        <n v="88.81"/>
        <n v="40.14"/>
        <n v="16.11"/>
        <n v="10.3"/>
        <n v="31.78"/>
        <n v="31.79"/>
        <n v="78.86"/>
        <n v="37.79"/>
        <n v="15.3"/>
        <n v="13.65"/>
        <n v="50.32"/>
        <n v="98.39"/>
        <n v="24.11"/>
        <n v="40.15"/>
        <n v="51.14"/>
        <n v="43.45"/>
        <n v="54.78"/>
        <n v="7.28"/>
        <n v="43.54"/>
        <n v="65.86"/>
        <n v="67.17"/>
        <n v="91.85"/>
        <n v="29.18"/>
        <n v="26.62"/>
        <n v="66.22"/>
        <n v="92.65"/>
        <n v="9.68"/>
        <n v="34.729999999999997"/>
        <n v="31.97"/>
        <n v="99.17"/>
        <n v="6.14"/>
        <n v="86.18"/>
        <n v="78.27"/>
        <n v="82.93"/>
        <n v="80.599999999999994"/>
        <n v="48.08"/>
        <n v="54.59"/>
        <n v="44.77"/>
        <n v="97.81"/>
        <n v="69.239999999999995"/>
        <n v="90.8"/>
        <n v="55.44"/>
        <n v="24.21"/>
        <n v="10"/>
        <n v="89.09"/>
        <n v="52.27"/>
        <n v="62.97"/>
        <n v="93.51"/>
        <n v="36.270000000000003"/>
        <n v="31.35"/>
        <n v="83.93"/>
        <n v="8.0399999999999991"/>
        <n v="91.16"/>
        <n v="7.06"/>
        <n v="84.53"/>
        <n v="65.209999999999994"/>
        <n v="87.86"/>
        <n v="69.02"/>
        <n v="48.6"/>
        <n v="49.45"/>
        <n v="21.78"/>
        <n v="90.81"/>
        <n v="54.09"/>
        <n v="76.37"/>
        <n v="42.65"/>
        <n v="97.72"/>
        <n v="13.94"/>
        <n v="67.34"/>
        <n v="32.979999999999997"/>
        <n v="54.69"/>
        <n v="18.04"/>
        <n v="90.52"/>
        <n v="12.17"/>
        <n v="30.1"/>
        <n v="76.209999999999994"/>
        <n v="33.19"/>
        <n v="35.26"/>
        <n v="92.07"/>
        <n v="76.25"/>
        <n v="21.93"/>
        <n v="25.75"/>
        <n v="19.16"/>
        <n v="63.83"/>
        <n v="98.36"/>
        <n v="73.39"/>
        <n v="82.97"/>
        <n v="16.73"/>
        <n v="86.21"/>
        <n v="65.19"/>
        <n v="15.84"/>
        <n v="94.1"/>
        <n v="20.04"/>
        <n v="24.72"/>
        <n v="54.21"/>
        <n v="10.76"/>
        <n v="83.8"/>
        <n v="87.93"/>
        <n v="9.23"/>
        <n v="88.77"/>
        <n v="80.040000000000006"/>
        <n v="29.49"/>
        <n v="24.48"/>
        <n v="60.68"/>
        <n v="36.68"/>
        <n v="47.2"/>
        <n v="44.98"/>
        <n v="39.07"/>
        <n v="30.84"/>
        <n v="52.4"/>
        <n v="87.67"/>
        <n v="58.45"/>
        <n v="8.3699999999999992"/>
        <n v="89.29"/>
        <n v="41.27"/>
        <n v="9.2100000000000009"/>
        <n v="32.24"/>
        <n v="47.88"/>
        <n v="92.75"/>
        <n v="35.799999999999997"/>
        <n v="29.29"/>
        <n v="8.4499999999999993"/>
        <n v="88.31"/>
        <n v="27.79"/>
        <n v="39.25"/>
        <n v="86.12"/>
        <n v="63.26"/>
        <n v="49.65"/>
        <n v="56.87"/>
        <n v="83.92"/>
        <n v="65.7"/>
        <n v="28.82"/>
        <n v="68.38"/>
        <n v="73.069999999999993"/>
        <n v="71.150000000000006"/>
        <n v="44.76"/>
        <n v="29.69"/>
        <n v="28.7"/>
        <n v="74.599999999999994"/>
        <n v="21.51"/>
        <n v="5.07"/>
        <n v="96.85"/>
        <n v="81.25"/>
        <n v="58.62"/>
        <n v="79.08"/>
        <n v="15.6"/>
        <n v="21.84"/>
        <n v="46.88"/>
        <n v="97.42"/>
        <n v="63.24"/>
        <n v="38.18"/>
        <n v="39.549999999999997"/>
        <n v="80.900000000000006"/>
        <n v="55.99"/>
        <n v="65.78"/>
        <n v="76.78"/>
        <n v="36.71"/>
        <n v="26.94"/>
        <n v="33.61"/>
        <n v="73.930000000000007"/>
        <n v="35.020000000000003"/>
        <n v="89.73"/>
        <n v="14.72"/>
        <n v="9.42"/>
        <n v="66.34"/>
        <n v="65.5"/>
        <n v="55.79"/>
        <n v="75.73"/>
        <n v="10.85"/>
        <n v="11.42"/>
        <n v="95.09"/>
        <n v="9.98"/>
        <n v="29.85"/>
        <n v="84.68"/>
        <n v="79.650000000000006"/>
        <n v="98.74"/>
        <n v="56.67"/>
        <n v="99.26"/>
        <n v="45.12"/>
        <n v="27.46"/>
        <n v="87.17"/>
        <n v="36.49"/>
        <n v="36.33"/>
        <n v="83.61"/>
        <n v="60.85"/>
        <n v="24.52"/>
        <n v="65.760000000000005"/>
        <n v="31.77"/>
        <n v="91.08"/>
        <n v="23.87"/>
        <n v="50.19"/>
        <n v="90.83"/>
        <n v="16.04"/>
        <n v="37.799999999999997"/>
        <n v="10.65"/>
        <n v="22.54"/>
        <n v="99.76"/>
        <n v="78.55"/>
        <n v="33.54"/>
        <n v="80.98"/>
        <n v="31.46"/>
        <n v="44.89"/>
        <n v="98.3"/>
        <n v="29.31"/>
        <n v="7.89"/>
        <n v="96.1"/>
        <n v="33.6"/>
        <n v="20.6"/>
        <n v="67.61"/>
        <n v="37.380000000000003"/>
        <n v="40.89"/>
        <n v="30.73"/>
        <n v="52.87"/>
        <n v="82.47"/>
        <n v="83.29"/>
        <n v="7.36"/>
        <n v="30.63"/>
        <n v="84.42"/>
        <n v="87.57"/>
        <n v="88.05"/>
        <n v="29.19"/>
        <n v="65.97"/>
        <n v="77.819999999999993"/>
        <n v="91.92"/>
        <n v="59.35"/>
        <n v="14.24"/>
        <n v="75.92"/>
        <n v="73.06"/>
        <n v="56.36"/>
        <n v="47.72"/>
        <n v="22.82"/>
        <n v="55.41"/>
        <n v="89.18"/>
        <n v="85.13"/>
        <n v="89.04"/>
        <n v="70.31"/>
        <n v="80.53"/>
        <n v="32.07"/>
        <n v="59.13"/>
        <n v="20.350000000000001"/>
        <n v="53.87"/>
        <n v="85.53"/>
        <n v="86.15"/>
        <n v="58.78"/>
        <n v="47.67"/>
        <n v="52.49"/>
        <n v="96.8"/>
        <n v="60.16"/>
        <n v="86.09"/>
        <n v="29.16"/>
        <n v="39.43"/>
        <n v="29.3"/>
        <n v="12.4"/>
        <n v="63.11"/>
        <n v="5.61"/>
        <n v="43.04"/>
        <n v="32.46"/>
        <n v="53.24"/>
        <n v="82.78"/>
        <n v="75.14"/>
        <n v="61.55"/>
        <n v="48.84"/>
        <n v="6.51"/>
        <n v="29.9"/>
        <n v="37.479999999999997"/>
        <n v="93.76"/>
        <n v="94.51"/>
        <n v="29.55"/>
        <n v="70.86"/>
        <n v="80.47"/>
        <n v="68.17"/>
        <n v="28.62"/>
        <n v="36.53"/>
        <n v="11.39"/>
        <n v="5.65"/>
        <n v="65.010000000000005"/>
        <n v="97.62"/>
        <n v="15.4"/>
        <n v="15.05"/>
        <n v="36.81"/>
        <n v="61.2"/>
        <n v="94.36"/>
        <n v="64.84"/>
        <n v="88.03"/>
        <n v="84.76"/>
        <n v="47.3"/>
        <n v="86.33"/>
        <n v="98.79"/>
        <n v="67.37"/>
        <n v="88.99"/>
        <n v="30.31"/>
        <n v="85.62"/>
        <n v="48.59"/>
        <n v="57.25"/>
        <n v="6.99"/>
        <n v="18.809999999999999"/>
        <n v="35.01"/>
        <n v="20.74"/>
        <n v="87.77"/>
        <n v="31.03"/>
        <n v="56.35"/>
        <n v="5.34"/>
        <n v="65.62"/>
        <n v="90.12"/>
        <n v="72.62"/>
        <n v="56.66"/>
        <n v="17.34"/>
        <n v="90.97"/>
        <n v="47.12"/>
        <n v="85.05"/>
        <n v="26"/>
        <n v="66.5"/>
        <n v="72.45"/>
        <n v="96.47"/>
        <n v="91.76"/>
        <n v="89.05"/>
        <n v="54.91"/>
        <n v="25.82"/>
        <n v="11.3"/>
        <n v="90.2"/>
        <n v="32.83"/>
        <n v="27.51"/>
        <n v="8.59"/>
        <n v="47.76"/>
        <n v="49.42"/>
        <n v="34.369999999999997"/>
        <n v="13.81"/>
        <n v="49.55"/>
        <n v="91.71"/>
        <n v="76.33"/>
        <n v="32.549999999999997"/>
        <n v="83.68"/>
        <n v="8.6300000000000008"/>
        <n v="50.07"/>
        <n v="29.07"/>
        <n v="13.35"/>
        <n v="93.53"/>
        <n v="95.78"/>
        <n v="47.82"/>
        <n v="68.959999999999994"/>
        <n v="98.21"/>
        <n v="56.53"/>
        <n v="73.81"/>
        <n v="19.63"/>
        <n v="87.2"/>
        <n v="68.83"/>
        <n v="21.86"/>
        <n v="96.35"/>
        <n v="33.869999999999997"/>
        <n v="17.55"/>
        <n v="51.56"/>
        <n v="68.75"/>
        <n v="21.2"/>
        <n v="56.22"/>
        <n v="33.82"/>
        <n v="75.709999999999994"/>
        <n v="29.94"/>
        <n v="57.3"/>
        <n v="10.58"/>
        <n v="76.62"/>
        <n v="34.65"/>
        <n v="31.96"/>
        <n v="11.61"/>
        <n v="19.5"/>
        <n v="53.6"/>
        <n v="38.590000000000003"/>
      </sharedItems>
    </cacheField>
    <cacheField name="Buffering Time (secs)" numFmtId="0">
      <sharedItems containsSemiMixedTypes="0" containsString="0" containsNumber="1" minValue="0.01" maxValue="5"/>
    </cacheField>
    <cacheField name="Video Quality" numFmtId="0">
      <sharedItems/>
    </cacheField>
    <cacheField name="Payment Method" numFmtId="0">
      <sharedItems/>
    </cacheField>
    <cacheField name="Renewal Status" numFmtId="0">
      <sharedItems count="3">
        <s v="pending"/>
        <s v="active"/>
        <s v="cancelled"/>
      </sharedItems>
    </cacheField>
    <cacheField name="Total Watch Duration" numFmtId="0">
      <sharedItems containsSemiMixedTypes="0" containsString="0" containsNumber="1" minValue="5.05" maxValue="319.5"/>
    </cacheField>
    <cacheField name="Avg Watch Duration by Subscription" numFmtId="0">
      <sharedItems containsSemiMixedTypes="0" containsString="0" containsNumber="1" minValue="91.943934681181958" maxValue="93.828395245170881"/>
    </cacheField>
    <cacheField name="Movie Rank by Rating" numFmtId="0">
      <sharedItems containsSemiMixedTypes="0" containsString="0" containsNumber="1" containsInteger="1" minValue="1" maxValue="41"/>
    </cacheField>
    <cacheField name="Most Watched Genre" numFmtId="0">
      <sharedItems/>
    </cacheField>
    <cacheField name="Watch Duration (Time of Day)" numFmtId="0">
      <sharedItems containsSemiMixedTypes="0" containsString="0" containsNumber="1" minValue="89.583182711198418" maxValue="95.074317269076303"/>
    </cacheField>
    <cacheField name="Most Watched Movie" numFmtId="0">
      <sharedItems/>
    </cacheField>
    <cacheField name="First 3 Characters of User ID" numFmtId="0">
      <sharedItems/>
    </cacheField>
    <cacheField name="Last 3 Characters of User ID" numFmtId="0">
      <sharedItems/>
    </cacheField>
    <cacheField name="Mid Characters of User ID" numFmtId="0">
      <sharedItems/>
    </cacheField>
    <cacheField name="Concatenated User Inf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741.756332523146" createdVersion="8" refreshedVersion="8" minRefreshableVersion="3" recordCount="2000" xr:uid="{F0917B4F-B23F-4096-BE9D-872A0B16BBB0}">
  <cacheSource type="worksheet">
    <worksheetSource name="Table1"/>
  </cacheSource>
  <cacheFields count="34">
    <cacheField name="User ID" numFmtId="0">
      <sharedItems/>
    </cacheField>
    <cacheField name="Location" numFmtId="0">
      <sharedItems count="8">
        <s v="Berlin"/>
        <s v="New York"/>
        <s v="Mumbai"/>
        <s v="Toronto"/>
        <s v="Tokyo"/>
        <s v="London"/>
        <s v="Los Angeles"/>
        <s v="Sydney"/>
      </sharedItems>
    </cacheField>
    <cacheField name="Subscription Type" numFmtId="0">
      <sharedItems count="3">
        <s v="standard"/>
        <s v="premium"/>
        <s v="basic"/>
      </sharedItems>
    </cacheField>
    <cacheField name="Platform" numFmtId="0">
      <sharedItems/>
    </cacheField>
    <cacheField name="Show Name" numFmtId="0">
      <sharedItems/>
    </cacheField>
    <cacheField name="Genre" numFmtId="0">
      <sharedItems count="8">
        <s v="action"/>
        <s v="comedy"/>
        <s v="drama"/>
        <s v="horror"/>
        <s v="sci-fi"/>
        <s v="thriller"/>
        <s v="documentary"/>
        <s v="romance"/>
      </sharedItems>
    </cacheField>
    <cacheField name="Release Year" numFmtId="0">
      <sharedItems containsSemiMixedTypes="0" containsString="0" containsNumber="1" containsInteger="1" minValue="1990" maxValue="2024"/>
    </cacheField>
    <cacheField name="Watch Duration (mins)" numFmtId="0">
      <sharedItems containsSemiMixedTypes="0" containsString="0" containsNumber="1" minValue="5.05" maxValue="179.83"/>
    </cacheField>
    <cacheField name="Pause Count" numFmtId="0">
      <sharedItems containsSemiMixedTypes="0" containsString="0" containsNumber="1" containsInteger="1" minValue="0" maxValue="10"/>
    </cacheField>
    <cacheField name="Rewatch Count" numFmtId="0">
      <sharedItems containsSemiMixedTypes="0" containsString="0" containsNumber="1" containsInteger="1" minValue="0" maxValue="5"/>
    </cacheField>
    <cacheField name="Likes" numFmtId="0">
      <sharedItems containsSemiMixedTypes="0" containsString="0" containsNumber="1" containsInteger="1" minValue="0" maxValue="1"/>
    </cacheField>
    <cacheField name="Dislikes" numFmtId="0">
      <sharedItems containsSemiMixedTypes="0" containsString="0" containsNumber="1" containsInteger="1" minValue="0" maxValue="1"/>
    </cacheField>
    <cacheField name="User Rating" numFmtId="0">
      <sharedItems containsSemiMixedTypes="0" containsString="0" containsNumber="1" minValue="1" maxValue="5"/>
    </cacheField>
    <cacheField name="Comments" numFmtId="0">
      <sharedItems/>
    </cacheField>
    <cacheField name="Viewing Device" numFmtId="0">
      <sharedItems/>
    </cacheField>
    <cacheField name="Time of Day" numFmtId="0">
      <sharedItems count="4">
        <s v="afternoon"/>
        <s v="evening"/>
        <s v="morning"/>
        <s v="night"/>
      </sharedItems>
    </cacheField>
    <cacheField name="Weekday/Weekend" numFmtId="0">
      <sharedItems/>
    </cacheField>
    <cacheField name="Internet Speed (Mbps)" numFmtId="0">
      <sharedItems containsSemiMixedTypes="0" containsString="0" containsNumber="1" minValue="5.0199999999999996" maxValue="99.93"/>
    </cacheField>
    <cacheField name="Buffering Time (secs)" numFmtId="0">
      <sharedItems containsSemiMixedTypes="0" containsString="0" containsNumber="1" minValue="0.01" maxValue="5"/>
    </cacheField>
    <cacheField name="Video Quality" numFmtId="0">
      <sharedItems/>
    </cacheField>
    <cacheField name="Payment Method" numFmtId="0">
      <sharedItems/>
    </cacheField>
    <cacheField name="Renewal Status" numFmtId="0">
      <sharedItems count="3">
        <s v="pending"/>
        <s v="active"/>
        <s v="cancelled"/>
      </sharedItems>
    </cacheField>
    <cacheField name="Total Watch Duration2" numFmtId="0">
      <sharedItems containsSemiMixedTypes="0" containsString="0" containsNumber="1" minValue="5.05" maxValue="319.5"/>
    </cacheField>
    <cacheField name="Avg User Rating by Subscription" numFmtId="0">
      <sharedItems containsSemiMixedTypes="0" containsString="0" containsNumber="1" minValue="2.960808709175736" maxValue="3.0668647845468082"/>
    </cacheField>
    <cacheField name="Column3" numFmtId="0">
      <sharedItems containsBlank="1"/>
    </cacheField>
    <cacheField name="Total User IDs2" numFmtId="0">
      <sharedItems/>
    </cacheField>
    <cacheField name="Movie Rank by Rating" numFmtId="0">
      <sharedItems containsSemiMixedTypes="0" containsString="0" containsNumber="1" containsInteger="1" minValue="1" maxValue="41"/>
    </cacheField>
    <cacheField name="Total Users per Subscription" numFmtId="0">
      <sharedItems containsSemiMixedTypes="0" containsString="0" containsNumber="1" containsInteger="1" minValue="0" maxValue="684"/>
    </cacheField>
    <cacheField name="Most Watched Genre" numFmtId="0">
      <sharedItems/>
    </cacheField>
    <cacheField name="Column4" numFmtId="0">
      <sharedItems/>
    </cacheField>
    <cacheField name="Watch Duration (Time of Day)" numFmtId="0">
      <sharedItems containsSemiMixedTypes="0" containsString="0" containsNumber="1" minValue="89.583182711198418" maxValue="95.074317269076303"/>
    </cacheField>
    <cacheField name="Most Watched Movie" numFmtId="0">
      <sharedItems/>
    </cacheField>
    <cacheField name="Column1" numFmtId="0">
      <sharedItems containsSemiMixedTypes="0" containsString="0" containsNumber="1" containsInteger="1" minValue="0" maxValue="0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USER11069"/>
    <x v="0"/>
    <x v="0"/>
    <s v="prime video"/>
    <s v="Show 266"/>
    <x v="0"/>
    <n v="2018"/>
    <n v="103.62"/>
    <n v="8"/>
    <n v="3"/>
    <n v="1"/>
    <n v="0"/>
    <n v="2.2999999999999998"/>
    <s v="No Comment"/>
    <s v="smart tv"/>
    <x v="0"/>
    <s v="weekend"/>
    <x v="0"/>
    <n v="0.22"/>
    <s v="1080p"/>
    <s v="gift card"/>
    <x v="0"/>
    <n v="103.62"/>
    <n v="91.943934681181958"/>
    <n v="28"/>
    <s v="drama"/>
    <n v="94.941498973305954"/>
    <s v="Show 281"/>
    <s v="USE"/>
    <s v="069"/>
    <s v="R11"/>
    <s v="USER11069 - standard"/>
  </r>
  <r>
    <s v="USER33181"/>
    <x v="0"/>
    <x v="1"/>
    <s v="netflix"/>
    <s v="Show 129"/>
    <x v="1"/>
    <n v="1996"/>
    <n v="176.56"/>
    <n v="3"/>
    <n v="5"/>
    <n v="0"/>
    <n v="1"/>
    <n v="2.1"/>
    <s v="No Comment"/>
    <s v="tablet"/>
    <x v="1"/>
    <s v="weekend"/>
    <x v="1"/>
    <n v="1.26"/>
    <s v="1080p"/>
    <s v="upi"/>
    <x v="1"/>
    <n v="176.56"/>
    <n v="93.828395245170881"/>
    <n v="30"/>
    <s v="drama"/>
    <n v="92.206264822134386"/>
    <s v="Show 281"/>
    <s v="USE"/>
    <s v="181"/>
    <s v="R33"/>
    <s v="USER33181 - premium"/>
  </r>
  <r>
    <s v="USER38730"/>
    <x v="0"/>
    <x v="2"/>
    <s v="netflix"/>
    <s v="Show 308"/>
    <x v="2"/>
    <n v="2021"/>
    <n v="100.38"/>
    <n v="6"/>
    <n v="2"/>
    <n v="1"/>
    <n v="0"/>
    <n v="1.5"/>
    <s v="Too slow"/>
    <s v="tablet"/>
    <x v="2"/>
    <s v="weekend"/>
    <x v="2"/>
    <n v="1.68"/>
    <s v="4k"/>
    <s v="upi"/>
    <x v="1"/>
    <n v="100.38"/>
    <n v="92.940453216374266"/>
    <n v="36"/>
    <s v="drama"/>
    <n v="95.074317269076303"/>
    <s v="Show 281"/>
    <s v="USE"/>
    <s v="730"/>
    <s v="R38"/>
    <s v="USER38730 - basic"/>
  </r>
  <r>
    <s v="USER71566"/>
    <x v="1"/>
    <x v="0"/>
    <s v="netflix"/>
    <s v="Show 255"/>
    <x v="2"/>
    <n v="2019"/>
    <n v="84.39"/>
    <n v="0"/>
    <n v="0"/>
    <n v="0"/>
    <n v="1"/>
    <n v="1.4"/>
    <s v="No Comment"/>
    <s v="gaming console"/>
    <x v="1"/>
    <s v="weekend"/>
    <x v="3"/>
    <n v="2.92"/>
    <s v="480p"/>
    <s v="gift card"/>
    <x v="2"/>
    <n v="84.39"/>
    <n v="91.943934681181958"/>
    <n v="37"/>
    <s v="drama"/>
    <n v="92.206264822134386"/>
    <s v="Show 281"/>
    <s v="USE"/>
    <s v="566"/>
    <s v="R71"/>
    <s v="USER71566 - standard"/>
  </r>
  <r>
    <s v="USER24943"/>
    <x v="2"/>
    <x v="2"/>
    <s v="netflix"/>
    <s v="Show 166"/>
    <x v="1"/>
    <n v="1992"/>
    <n v="49.67"/>
    <n v="8"/>
    <n v="5"/>
    <n v="1"/>
    <n v="0"/>
    <n v="4.2"/>
    <s v="Boring"/>
    <s v="tablet"/>
    <x v="1"/>
    <s v="weekday"/>
    <x v="4"/>
    <n v="0.62"/>
    <s v="720p"/>
    <s v="upi"/>
    <x v="1"/>
    <n v="49.67"/>
    <n v="92.940453216374266"/>
    <n v="9"/>
    <s v="drama"/>
    <n v="92.206264822134386"/>
    <s v="Show 281"/>
    <s v="USE"/>
    <s v="943"/>
    <s v="R24"/>
    <s v="USER24943 - basic"/>
  </r>
  <r>
    <s v="USER11139"/>
    <x v="3"/>
    <x v="0"/>
    <s v="netflix"/>
    <s v="Show 186"/>
    <x v="2"/>
    <n v="2001"/>
    <n v="82.07"/>
    <n v="5"/>
    <n v="5"/>
    <n v="1"/>
    <n v="0"/>
    <n v="3.3"/>
    <s v="Amazing cinematography"/>
    <s v="laptop"/>
    <x v="2"/>
    <s v="weekday"/>
    <x v="5"/>
    <n v="0.41"/>
    <s v="480p"/>
    <s v="debit card"/>
    <x v="2"/>
    <n v="82.07"/>
    <n v="91.943934681181958"/>
    <n v="18"/>
    <s v="drama"/>
    <n v="95.074317269076303"/>
    <s v="Show 281"/>
    <s v="USE"/>
    <s v="139"/>
    <s v="R11"/>
    <s v="USER11139 - standard"/>
  </r>
  <r>
    <s v="USER14437"/>
    <x v="4"/>
    <x v="2"/>
    <s v="netflix"/>
    <s v="Show 58"/>
    <x v="3"/>
    <n v="2009"/>
    <n v="5.0999999999999996"/>
    <n v="1"/>
    <n v="5"/>
    <n v="0"/>
    <n v="1"/>
    <n v="2.2999999999999998"/>
    <s v="No Comment"/>
    <s v="smart tv"/>
    <x v="3"/>
    <s v="weekend"/>
    <x v="6"/>
    <n v="0.6"/>
    <s v="4k"/>
    <s v="debit card"/>
    <x v="2"/>
    <n v="5.0999999999999996"/>
    <n v="92.940453216374266"/>
    <n v="28"/>
    <s v="drama"/>
    <n v="89.583182711198418"/>
    <s v="Show 281"/>
    <s v="USE"/>
    <s v="437"/>
    <s v="R14"/>
    <s v="USER14437 - basic"/>
  </r>
  <r>
    <s v="USER45131"/>
    <x v="5"/>
    <x v="0"/>
    <s v="netflix"/>
    <s v="Show 294"/>
    <x v="4"/>
    <n v="2006"/>
    <n v="126.8"/>
    <n v="3"/>
    <n v="2"/>
    <n v="1"/>
    <n v="0"/>
    <n v="1.7"/>
    <s v="Too slow"/>
    <s v="mobile"/>
    <x v="2"/>
    <s v="weekend"/>
    <x v="7"/>
    <n v="1.76"/>
    <s v="4k"/>
    <s v="gift card"/>
    <x v="2"/>
    <n v="126.8"/>
    <n v="91.943934681181958"/>
    <n v="34"/>
    <s v="drama"/>
    <n v="95.074317269076303"/>
    <s v="Show 281"/>
    <s v="USE"/>
    <s v="131"/>
    <s v="R45"/>
    <s v="USER45131 - standard"/>
  </r>
  <r>
    <s v="USER63694"/>
    <x v="5"/>
    <x v="0"/>
    <s v="netflix"/>
    <s v="Show 485"/>
    <x v="2"/>
    <n v="1996"/>
    <n v="141.47999999999999"/>
    <n v="10"/>
    <n v="1"/>
    <n v="0"/>
    <n v="1"/>
    <n v="4.5"/>
    <s v="No Comment"/>
    <s v="tablet"/>
    <x v="2"/>
    <s v="weekend"/>
    <x v="8"/>
    <n v="0.75"/>
    <s v="720p"/>
    <s v="debit card"/>
    <x v="0"/>
    <n v="141.47999999999999"/>
    <n v="91.943934681181958"/>
    <n v="6"/>
    <s v="drama"/>
    <n v="95.074317269076303"/>
    <s v="Show 281"/>
    <s v="USE"/>
    <s v="694"/>
    <s v="R63"/>
    <s v="USER63694 - standard"/>
  </r>
  <r>
    <s v="USER28391"/>
    <x v="4"/>
    <x v="2"/>
    <s v="prime video"/>
    <s v="Show 2"/>
    <x v="0"/>
    <n v="2023"/>
    <n v="169.71"/>
    <n v="6"/>
    <n v="4"/>
    <n v="1"/>
    <n v="0"/>
    <n v="2.4"/>
    <s v="Amazing cinematography"/>
    <s v="laptop"/>
    <x v="1"/>
    <s v="weekend"/>
    <x v="9"/>
    <n v="2.11"/>
    <s v="4k"/>
    <s v="debit card"/>
    <x v="0"/>
    <n v="169.71"/>
    <n v="92.940453216374266"/>
    <n v="27"/>
    <s v="drama"/>
    <n v="92.206264822134386"/>
    <s v="Show 281"/>
    <s v="USE"/>
    <s v="391"/>
    <s v="R28"/>
    <s v="USER28391 - basic"/>
  </r>
  <r>
    <s v="USER49379"/>
    <x v="6"/>
    <x v="1"/>
    <s v="netflix"/>
    <s v="Show 240"/>
    <x v="1"/>
    <n v="1995"/>
    <n v="84.97"/>
    <n v="0"/>
    <n v="0"/>
    <n v="0"/>
    <n v="1"/>
    <n v="2.9"/>
    <s v="No Comment"/>
    <s v="gaming console"/>
    <x v="3"/>
    <s v="weekend"/>
    <x v="10"/>
    <n v="2.83"/>
    <s v="1080p"/>
    <s v="wallet"/>
    <x v="1"/>
    <n v="84.97"/>
    <n v="93.828395245170881"/>
    <n v="22"/>
    <s v="drama"/>
    <n v="89.583182711198418"/>
    <s v="Show 281"/>
    <s v="USE"/>
    <s v="379"/>
    <s v="R49"/>
    <s v="USER49379 - premium"/>
  </r>
  <r>
    <s v="USER78765"/>
    <x v="6"/>
    <x v="1"/>
    <s v="netflix"/>
    <s v="Show 475"/>
    <x v="1"/>
    <n v="1990"/>
    <n v="108.65"/>
    <n v="6"/>
    <n v="5"/>
    <n v="1"/>
    <n v="0"/>
    <n v="2.1"/>
    <s v="Would watch again"/>
    <s v="tablet"/>
    <x v="1"/>
    <s v="weekday"/>
    <x v="11"/>
    <n v="2.68"/>
    <s v="4k"/>
    <s v="credit card"/>
    <x v="2"/>
    <n v="108.65"/>
    <n v="93.828395245170881"/>
    <n v="30"/>
    <s v="drama"/>
    <n v="92.206264822134386"/>
    <s v="Show 281"/>
    <s v="USE"/>
    <s v="765"/>
    <s v="R78"/>
    <s v="USER78765 - premium"/>
  </r>
  <r>
    <s v="USER11683"/>
    <x v="3"/>
    <x v="0"/>
    <s v="netflix"/>
    <s v="Show 373"/>
    <x v="5"/>
    <n v="1991"/>
    <n v="52.49"/>
    <n v="3"/>
    <n v="5"/>
    <n v="0"/>
    <n v="1"/>
    <n v="2.6"/>
    <s v="No Comment"/>
    <s v="smart tv"/>
    <x v="0"/>
    <s v="weekend"/>
    <x v="12"/>
    <n v="1.39"/>
    <s v="4k"/>
    <s v="credit card"/>
    <x v="2"/>
    <n v="52.49"/>
    <n v="91.943934681181958"/>
    <n v="25"/>
    <s v="drama"/>
    <n v="94.941498973305954"/>
    <s v="Show 281"/>
    <s v="USE"/>
    <s v="683"/>
    <s v="R11"/>
    <s v="USER11683 - standard"/>
  </r>
  <r>
    <s v="USER36484"/>
    <x v="2"/>
    <x v="1"/>
    <s v="prime video"/>
    <s v="Show 337"/>
    <x v="4"/>
    <n v="1997"/>
    <n v="58.07"/>
    <n v="5"/>
    <n v="2"/>
    <n v="0"/>
    <n v="1"/>
    <n v="1.6"/>
    <s v="No Comment"/>
    <s v="smart tv"/>
    <x v="3"/>
    <s v="weekend"/>
    <x v="13"/>
    <n v="2.4"/>
    <s v="1080p"/>
    <s v="debit card"/>
    <x v="1"/>
    <n v="58.07"/>
    <n v="93.828395245170881"/>
    <n v="35"/>
    <s v="drama"/>
    <n v="89.583182711198418"/>
    <s v="Show 281"/>
    <s v="USE"/>
    <s v="484"/>
    <s v="R36"/>
    <s v="USER36484 - premium"/>
  </r>
  <r>
    <s v="USER56624"/>
    <x v="4"/>
    <x v="1"/>
    <s v="prime video"/>
    <s v="Show 115"/>
    <x v="6"/>
    <n v="2013"/>
    <n v="98.82"/>
    <n v="9"/>
    <n v="4"/>
    <n v="1"/>
    <n v="0"/>
    <n v="2.8"/>
    <s v="Boring"/>
    <s v="gaming console"/>
    <x v="1"/>
    <s v="weekend"/>
    <x v="14"/>
    <n v="4.84"/>
    <s v="1080p"/>
    <s v="credit card"/>
    <x v="2"/>
    <n v="98.82"/>
    <n v="93.828395245170881"/>
    <n v="23"/>
    <s v="drama"/>
    <n v="92.206264822134386"/>
    <s v="Show 281"/>
    <s v="USE"/>
    <s v="624"/>
    <s v="R56"/>
    <s v="USER56624 - premium"/>
  </r>
  <r>
    <s v="USER69251"/>
    <x v="6"/>
    <x v="1"/>
    <s v="prime video"/>
    <s v="Show 284"/>
    <x v="5"/>
    <n v="1996"/>
    <n v="16.350000000000001"/>
    <n v="4"/>
    <n v="2"/>
    <n v="1"/>
    <n v="0"/>
    <n v="2.8"/>
    <s v="Loved it!"/>
    <s v="tablet"/>
    <x v="1"/>
    <s v="weekday"/>
    <x v="15"/>
    <n v="0.92"/>
    <s v="480p"/>
    <s v="credit card"/>
    <x v="1"/>
    <n v="16.350000000000001"/>
    <n v="93.828395245170881"/>
    <n v="23"/>
    <s v="drama"/>
    <n v="92.206264822134386"/>
    <s v="Show 281"/>
    <s v="USE"/>
    <s v="251"/>
    <s v="R69"/>
    <s v="USER69251 - premium"/>
  </r>
  <r>
    <s v="USER36311"/>
    <x v="4"/>
    <x v="1"/>
    <s v="prime video"/>
    <s v="Show 159"/>
    <x v="4"/>
    <n v="2019"/>
    <n v="79.61"/>
    <n v="8"/>
    <n v="0"/>
    <n v="0"/>
    <n v="1"/>
    <n v="4.5999999999999996"/>
    <s v="No Comment"/>
    <s v="gaming console"/>
    <x v="1"/>
    <s v="weekday"/>
    <x v="16"/>
    <n v="0.75"/>
    <s v="720p"/>
    <s v="gift card"/>
    <x v="2"/>
    <n v="79.61"/>
    <n v="93.828395245170881"/>
    <n v="5"/>
    <s v="drama"/>
    <n v="92.206264822134386"/>
    <s v="Show 281"/>
    <s v="USE"/>
    <s v="311"/>
    <s v="R36"/>
    <s v="USER36311 - premium"/>
  </r>
  <r>
    <s v="USER27227"/>
    <x v="2"/>
    <x v="0"/>
    <s v="prime video"/>
    <s v="Show 214"/>
    <x v="6"/>
    <n v="2011"/>
    <n v="120.96"/>
    <n v="9"/>
    <n v="5"/>
    <n v="1"/>
    <n v="0"/>
    <n v="3.7"/>
    <s v="Would watch again"/>
    <s v="mobile"/>
    <x v="1"/>
    <s v="weekday"/>
    <x v="17"/>
    <n v="4.4800000000000004"/>
    <s v="480p"/>
    <s v="gift card"/>
    <x v="0"/>
    <n v="120.96"/>
    <n v="91.943934681181958"/>
    <n v="14"/>
    <s v="drama"/>
    <n v="92.206264822134386"/>
    <s v="Show 281"/>
    <s v="USE"/>
    <s v="227"/>
    <s v="R27"/>
    <s v="USER27227 - standard"/>
  </r>
  <r>
    <s v="USER39393"/>
    <x v="1"/>
    <x v="0"/>
    <s v="prime video"/>
    <s v="Show 132"/>
    <x v="1"/>
    <n v="2001"/>
    <n v="74.239999999999995"/>
    <n v="7"/>
    <n v="3"/>
    <n v="0"/>
    <n v="1"/>
    <n v="2"/>
    <s v="No Comment"/>
    <s v="gaming console"/>
    <x v="2"/>
    <s v="weekday"/>
    <x v="18"/>
    <n v="2.33"/>
    <s v="720p"/>
    <s v="gift card"/>
    <x v="0"/>
    <n v="74.239999999999995"/>
    <n v="91.943934681181958"/>
    <n v="31"/>
    <s v="drama"/>
    <n v="95.074317269076303"/>
    <s v="Show 281"/>
    <s v="USE"/>
    <s v="393"/>
    <s v="R39"/>
    <s v="USER39393 - standard"/>
  </r>
  <r>
    <s v="USER73373"/>
    <x v="4"/>
    <x v="0"/>
    <s v="netflix"/>
    <s v="Show 452"/>
    <x v="5"/>
    <n v="1998"/>
    <n v="161.31"/>
    <n v="0"/>
    <n v="1"/>
    <n v="0"/>
    <n v="1"/>
    <n v="4.5999999999999996"/>
    <s v="No Comment"/>
    <s v="smart tv"/>
    <x v="3"/>
    <s v="weekend"/>
    <x v="19"/>
    <n v="0.38"/>
    <s v="1080p"/>
    <s v="gift card"/>
    <x v="2"/>
    <n v="161.31"/>
    <n v="91.943934681181958"/>
    <n v="5"/>
    <s v="drama"/>
    <n v="89.583182711198418"/>
    <s v="Show 281"/>
    <s v="USE"/>
    <s v="373"/>
    <s v="R73"/>
    <s v="USER73373 - standard"/>
  </r>
  <r>
    <s v="USER28715"/>
    <x v="2"/>
    <x v="0"/>
    <s v="netflix"/>
    <s v="Show 392"/>
    <x v="1"/>
    <n v="2000"/>
    <n v="168.17"/>
    <n v="7"/>
    <n v="2"/>
    <n v="0"/>
    <n v="1"/>
    <n v="1.7"/>
    <s v="No Comment"/>
    <s v="mobile"/>
    <x v="2"/>
    <s v="weekday"/>
    <x v="20"/>
    <n v="2.38"/>
    <s v="1080p"/>
    <s v="debit card"/>
    <x v="0"/>
    <n v="168.17"/>
    <n v="91.943934681181958"/>
    <n v="34"/>
    <s v="drama"/>
    <n v="95.074317269076303"/>
    <s v="Show 281"/>
    <s v="USE"/>
    <s v="715"/>
    <s v="R28"/>
    <s v="USER28715 - standard"/>
  </r>
  <r>
    <s v="USER91799"/>
    <x v="2"/>
    <x v="2"/>
    <s v="prime video"/>
    <s v="Show 450"/>
    <x v="0"/>
    <n v="2014"/>
    <n v="135.36000000000001"/>
    <n v="4"/>
    <n v="0"/>
    <n v="0"/>
    <n v="1"/>
    <n v="1.3"/>
    <s v="No Comment"/>
    <s v="gaming console"/>
    <x v="0"/>
    <s v="weekend"/>
    <x v="21"/>
    <n v="3.53"/>
    <s v="1080p"/>
    <s v="gift card"/>
    <x v="0"/>
    <n v="135.36000000000001"/>
    <n v="92.940453216374266"/>
    <n v="38"/>
    <s v="drama"/>
    <n v="94.941498973305954"/>
    <s v="Show 281"/>
    <s v="USE"/>
    <s v="799"/>
    <s v="R91"/>
    <s v="USER91799 - basic"/>
  </r>
  <r>
    <s v="USER10286"/>
    <x v="7"/>
    <x v="0"/>
    <s v="prime video"/>
    <s v="Show 347"/>
    <x v="3"/>
    <n v="1998"/>
    <n v="130.66"/>
    <n v="9"/>
    <n v="1"/>
    <n v="1"/>
    <n v="0"/>
    <n v="3.3"/>
    <s v="No Comment"/>
    <s v="mobile"/>
    <x v="0"/>
    <s v="weekday"/>
    <x v="22"/>
    <n v="3.52"/>
    <s v="720p"/>
    <s v="gift card"/>
    <x v="1"/>
    <n v="130.66"/>
    <n v="91.943934681181958"/>
    <n v="18"/>
    <s v="drama"/>
    <n v="94.941498973305954"/>
    <s v="Show 281"/>
    <s v="USE"/>
    <s v="286"/>
    <s v="R10"/>
    <s v="USER10286 - standard"/>
  </r>
  <r>
    <s v="USER59017"/>
    <x v="1"/>
    <x v="1"/>
    <s v="netflix"/>
    <s v="Show 17"/>
    <x v="2"/>
    <n v="1997"/>
    <n v="158.08000000000001"/>
    <n v="6"/>
    <n v="5"/>
    <n v="1"/>
    <n v="0"/>
    <n v="1.4"/>
    <s v="Would watch again"/>
    <s v="smart tv"/>
    <x v="1"/>
    <s v="weekday"/>
    <x v="23"/>
    <n v="1.88"/>
    <s v="720p"/>
    <s v="upi"/>
    <x v="2"/>
    <n v="158.08000000000001"/>
    <n v="93.828395245170881"/>
    <n v="37"/>
    <s v="drama"/>
    <n v="92.206264822134386"/>
    <s v="Show 281"/>
    <s v="USE"/>
    <s v="017"/>
    <s v="R59"/>
    <s v="USER59017 - premium"/>
  </r>
  <r>
    <s v="USER88066"/>
    <x v="6"/>
    <x v="2"/>
    <s v="prime video"/>
    <s v="Show 435"/>
    <x v="3"/>
    <n v="2020"/>
    <n v="162.86000000000001"/>
    <n v="2"/>
    <n v="1"/>
    <n v="1"/>
    <n v="0"/>
    <n v="4.0999999999999996"/>
    <s v="Boring"/>
    <s v="tablet"/>
    <x v="0"/>
    <s v="weekend"/>
    <x v="24"/>
    <n v="1.19"/>
    <s v="1080p"/>
    <s v="credit card"/>
    <x v="2"/>
    <n v="162.86000000000001"/>
    <n v="92.940453216374266"/>
    <n v="10"/>
    <s v="drama"/>
    <n v="94.941498973305954"/>
    <s v="Show 281"/>
    <s v="USE"/>
    <s v="066"/>
    <s v="R88"/>
    <s v="USER88066 - basic"/>
  </r>
  <r>
    <s v="USER56861"/>
    <x v="1"/>
    <x v="2"/>
    <s v="netflix"/>
    <s v="Show 87"/>
    <x v="7"/>
    <n v="2009"/>
    <n v="151.09"/>
    <n v="8"/>
    <n v="2"/>
    <n v="0"/>
    <n v="1"/>
    <n v="4.3"/>
    <s v="No Comment"/>
    <s v="gaming console"/>
    <x v="3"/>
    <s v="weekday"/>
    <x v="25"/>
    <n v="0.32"/>
    <s v="4k"/>
    <s v="gift card"/>
    <x v="2"/>
    <n v="151.09"/>
    <n v="92.940453216374266"/>
    <n v="8"/>
    <s v="drama"/>
    <n v="89.583182711198418"/>
    <s v="Show 281"/>
    <s v="USE"/>
    <s v="861"/>
    <s v="R56"/>
    <s v="USER56861 - basic"/>
  </r>
  <r>
    <s v="USER48887"/>
    <x v="4"/>
    <x v="0"/>
    <s v="netflix"/>
    <s v="Show 175"/>
    <x v="2"/>
    <n v="1994"/>
    <n v="172.79"/>
    <n v="1"/>
    <n v="2"/>
    <n v="1"/>
    <n v="0"/>
    <n v="1.4"/>
    <s v="Boring"/>
    <s v="mobile"/>
    <x v="0"/>
    <s v="weekend"/>
    <x v="26"/>
    <n v="3.86"/>
    <s v="720p"/>
    <s v="upi"/>
    <x v="1"/>
    <n v="172.79"/>
    <n v="91.943934681181958"/>
    <n v="37"/>
    <s v="drama"/>
    <n v="94.941498973305954"/>
    <s v="Show 281"/>
    <s v="USE"/>
    <s v="887"/>
    <s v="R48"/>
    <s v="USER48887 - standard"/>
  </r>
  <r>
    <s v="USER56076"/>
    <x v="1"/>
    <x v="0"/>
    <s v="netflix"/>
    <s v="Show 107"/>
    <x v="0"/>
    <n v="2014"/>
    <n v="148.06"/>
    <n v="1"/>
    <n v="3"/>
    <n v="1"/>
    <n v="0"/>
    <n v="4.2"/>
    <s v="Boring"/>
    <s v="gaming console"/>
    <x v="0"/>
    <s v="weekend"/>
    <x v="27"/>
    <n v="2.06"/>
    <s v="4k"/>
    <s v="credit card"/>
    <x v="1"/>
    <n v="148.06"/>
    <n v="91.943934681181958"/>
    <n v="9"/>
    <s v="drama"/>
    <n v="94.941498973305954"/>
    <s v="Show 281"/>
    <s v="USE"/>
    <s v="076"/>
    <s v="R56"/>
    <s v="USER56076 - standard"/>
  </r>
  <r>
    <s v="USER13737"/>
    <x v="6"/>
    <x v="0"/>
    <s v="netflix"/>
    <s v="Show 275"/>
    <x v="3"/>
    <n v="1995"/>
    <n v="96.05"/>
    <n v="6"/>
    <n v="3"/>
    <n v="0"/>
    <n v="1"/>
    <n v="1.1000000000000001"/>
    <s v="No Comment"/>
    <s v="laptop"/>
    <x v="3"/>
    <s v="weekday"/>
    <x v="28"/>
    <n v="1.97"/>
    <s v="4k"/>
    <s v="upi"/>
    <x v="1"/>
    <n v="96.05"/>
    <n v="91.943934681181958"/>
    <n v="40"/>
    <s v="drama"/>
    <n v="89.583182711198418"/>
    <s v="Show 281"/>
    <s v="USE"/>
    <s v="737"/>
    <s v="R13"/>
    <s v="USER13737 - standard"/>
  </r>
  <r>
    <s v="USER77869"/>
    <x v="5"/>
    <x v="2"/>
    <s v="netflix"/>
    <s v="Show 378"/>
    <x v="2"/>
    <n v="2014"/>
    <n v="56.3"/>
    <n v="3"/>
    <n v="3"/>
    <n v="1"/>
    <n v="0"/>
    <n v="3.5"/>
    <s v="Too slow"/>
    <s v="laptop"/>
    <x v="1"/>
    <s v="weekday"/>
    <x v="29"/>
    <n v="4.59"/>
    <s v="480p"/>
    <s v="gift card"/>
    <x v="0"/>
    <n v="56.3"/>
    <n v="92.940453216374266"/>
    <n v="16"/>
    <s v="drama"/>
    <n v="92.206264822134386"/>
    <s v="Show 281"/>
    <s v="USE"/>
    <s v="869"/>
    <s v="R77"/>
    <s v="USER77869 - basic"/>
  </r>
  <r>
    <s v="USER57056"/>
    <x v="0"/>
    <x v="1"/>
    <s v="prime video"/>
    <s v="Show 340"/>
    <x v="1"/>
    <n v="2001"/>
    <n v="65.180000000000007"/>
    <n v="7"/>
    <n v="0"/>
    <n v="0"/>
    <n v="1"/>
    <n v="2.7"/>
    <s v="No Comment"/>
    <s v="smart tv"/>
    <x v="0"/>
    <s v="weekday"/>
    <x v="30"/>
    <n v="2.93"/>
    <s v="720p"/>
    <s v="gift card"/>
    <x v="0"/>
    <n v="65.180000000000007"/>
    <n v="93.828395245170881"/>
    <n v="24"/>
    <s v="drama"/>
    <n v="94.941498973305954"/>
    <s v="Show 281"/>
    <s v="USE"/>
    <s v="056"/>
    <s v="R57"/>
    <s v="USER57056 - premium"/>
  </r>
  <r>
    <s v="USER93579"/>
    <x v="1"/>
    <x v="2"/>
    <s v="netflix"/>
    <s v="Show 38"/>
    <x v="4"/>
    <n v="2005"/>
    <n v="155.9"/>
    <n v="1"/>
    <n v="4"/>
    <n v="0"/>
    <n v="1"/>
    <n v="3.4"/>
    <s v="No Comment"/>
    <s v="laptop"/>
    <x v="0"/>
    <s v="weekday"/>
    <x v="31"/>
    <n v="1.19"/>
    <s v="1080p"/>
    <s v="gift card"/>
    <x v="2"/>
    <n v="155.9"/>
    <n v="92.940453216374266"/>
    <n v="17"/>
    <s v="drama"/>
    <n v="94.941498973305954"/>
    <s v="Show 281"/>
    <s v="USE"/>
    <s v="579"/>
    <s v="R93"/>
    <s v="USER93579 - basic"/>
  </r>
  <r>
    <s v="USER91761"/>
    <x v="3"/>
    <x v="1"/>
    <s v="prime video"/>
    <s v="Show 353"/>
    <x v="5"/>
    <n v="2019"/>
    <n v="159.85"/>
    <n v="2"/>
    <n v="5"/>
    <n v="1"/>
    <n v="0"/>
    <n v="4.4000000000000004"/>
    <s v="Would watch again"/>
    <s v="smart tv"/>
    <x v="1"/>
    <s v="weekday"/>
    <x v="32"/>
    <n v="7.0000000000000007E-2"/>
    <s v="1080p"/>
    <s v="debit card"/>
    <x v="0"/>
    <n v="159.85"/>
    <n v="93.828395245170881"/>
    <n v="7"/>
    <s v="drama"/>
    <n v="92.206264822134386"/>
    <s v="Show 281"/>
    <s v="USE"/>
    <s v="761"/>
    <s v="R91"/>
    <s v="USER91761 - premium"/>
  </r>
  <r>
    <s v="USER37058"/>
    <x v="1"/>
    <x v="1"/>
    <s v="netflix"/>
    <s v="Show 128"/>
    <x v="6"/>
    <n v="2001"/>
    <n v="100.67"/>
    <n v="0"/>
    <n v="5"/>
    <n v="1"/>
    <n v="0"/>
    <n v="1.9"/>
    <s v="Boring"/>
    <s v="laptop"/>
    <x v="1"/>
    <s v="weekday"/>
    <x v="33"/>
    <n v="3.1"/>
    <s v="480p"/>
    <s v="credit card"/>
    <x v="0"/>
    <n v="100.67"/>
    <n v="93.828395245170881"/>
    <n v="32"/>
    <s v="drama"/>
    <n v="92.206264822134386"/>
    <s v="Show 281"/>
    <s v="USE"/>
    <s v="058"/>
    <s v="R37"/>
    <s v="USER37058 - premium"/>
  </r>
  <r>
    <s v="USER72304"/>
    <x v="7"/>
    <x v="1"/>
    <s v="netflix"/>
    <s v="Show 498"/>
    <x v="5"/>
    <n v="2013"/>
    <n v="161.69"/>
    <n v="6"/>
    <n v="4"/>
    <n v="1"/>
    <n v="0"/>
    <n v="2.5"/>
    <s v="Boring"/>
    <s v="tablet"/>
    <x v="3"/>
    <s v="weekend"/>
    <x v="34"/>
    <n v="0.18"/>
    <s v="480p"/>
    <s v="upi"/>
    <x v="2"/>
    <n v="161.69"/>
    <n v="93.828395245170881"/>
    <n v="26"/>
    <s v="drama"/>
    <n v="89.583182711198418"/>
    <s v="Show 281"/>
    <s v="USE"/>
    <s v="304"/>
    <s v="R72"/>
    <s v="USER72304 - premium"/>
  </r>
  <r>
    <s v="USER12883"/>
    <x v="4"/>
    <x v="2"/>
    <s v="prime video"/>
    <s v="Show 440"/>
    <x v="6"/>
    <n v="2015"/>
    <n v="67.2"/>
    <n v="10"/>
    <n v="3"/>
    <n v="1"/>
    <n v="0"/>
    <n v="1.2"/>
    <s v="Loved it!"/>
    <s v="tablet"/>
    <x v="0"/>
    <s v="weekend"/>
    <x v="35"/>
    <n v="1.87"/>
    <s v="720p"/>
    <s v="credit card"/>
    <x v="2"/>
    <n v="67.2"/>
    <n v="92.940453216374266"/>
    <n v="39"/>
    <s v="drama"/>
    <n v="94.941498973305954"/>
    <s v="Show 281"/>
    <s v="USE"/>
    <s v="883"/>
    <s v="R12"/>
    <s v="USER12883 - basic"/>
  </r>
  <r>
    <s v="USER87560"/>
    <x v="3"/>
    <x v="2"/>
    <s v="netflix"/>
    <s v="Show 304"/>
    <x v="0"/>
    <n v="2024"/>
    <n v="71.42"/>
    <n v="7"/>
    <n v="3"/>
    <n v="1"/>
    <n v="0"/>
    <n v="3.6"/>
    <s v="No Comment"/>
    <s v="tablet"/>
    <x v="1"/>
    <s v="weekday"/>
    <x v="36"/>
    <n v="1.44"/>
    <s v="4k"/>
    <s v="wallet"/>
    <x v="0"/>
    <n v="71.42"/>
    <n v="92.940453216374266"/>
    <n v="15"/>
    <s v="drama"/>
    <n v="92.206264822134386"/>
    <s v="Show 281"/>
    <s v="USE"/>
    <s v="560"/>
    <s v="R87"/>
    <s v="USER87560 - basic"/>
  </r>
  <r>
    <s v="USER54047"/>
    <x v="7"/>
    <x v="1"/>
    <s v="prime video"/>
    <s v="Show 91"/>
    <x v="7"/>
    <n v="2007"/>
    <n v="51.51"/>
    <n v="10"/>
    <n v="1"/>
    <n v="1"/>
    <n v="0"/>
    <n v="4.0999999999999996"/>
    <s v="Amazing cinematography"/>
    <s v="tablet"/>
    <x v="2"/>
    <s v="weekend"/>
    <x v="37"/>
    <n v="4.9000000000000004"/>
    <s v="720p"/>
    <s v="upi"/>
    <x v="0"/>
    <n v="51.51"/>
    <n v="93.828395245170881"/>
    <n v="10"/>
    <s v="drama"/>
    <n v="95.074317269076303"/>
    <s v="Show 281"/>
    <s v="USE"/>
    <s v="047"/>
    <s v="R54"/>
    <s v="USER54047 - premium"/>
  </r>
  <r>
    <s v="USER32039"/>
    <x v="3"/>
    <x v="0"/>
    <s v="prime video"/>
    <s v="Show 162"/>
    <x v="2"/>
    <n v="1998"/>
    <n v="123.11"/>
    <n v="4"/>
    <n v="2"/>
    <n v="1"/>
    <n v="0"/>
    <n v="4.2"/>
    <s v="Boring"/>
    <s v="smart tv"/>
    <x v="1"/>
    <s v="weekend"/>
    <x v="38"/>
    <n v="1.19"/>
    <s v="480p"/>
    <s v="upi"/>
    <x v="1"/>
    <n v="123.11"/>
    <n v="91.943934681181958"/>
    <n v="9"/>
    <s v="drama"/>
    <n v="92.206264822134386"/>
    <s v="Show 281"/>
    <s v="USE"/>
    <s v="039"/>
    <s v="R32"/>
    <s v="USER32039 - standard"/>
  </r>
  <r>
    <s v="USER80044"/>
    <x v="7"/>
    <x v="1"/>
    <s v="netflix"/>
    <s v="Show 155"/>
    <x v="3"/>
    <n v="2003"/>
    <n v="54.76"/>
    <n v="4"/>
    <n v="5"/>
    <n v="0"/>
    <n v="1"/>
    <n v="1.7"/>
    <s v="No Comment"/>
    <s v="laptop"/>
    <x v="0"/>
    <s v="weekend"/>
    <x v="39"/>
    <n v="3.34"/>
    <s v="480p"/>
    <s v="upi"/>
    <x v="2"/>
    <n v="54.76"/>
    <n v="93.828395245170881"/>
    <n v="34"/>
    <s v="drama"/>
    <n v="94.941498973305954"/>
    <s v="Show 281"/>
    <s v="USE"/>
    <s v="044"/>
    <s v="R80"/>
    <s v="USER80044 - premium"/>
  </r>
  <r>
    <s v="USER76648"/>
    <x v="3"/>
    <x v="1"/>
    <s v="prime video"/>
    <s v="Show 458"/>
    <x v="3"/>
    <n v="1998"/>
    <n v="72.92"/>
    <n v="9"/>
    <n v="2"/>
    <n v="1"/>
    <n v="0"/>
    <n v="4.2"/>
    <s v="Would watch again"/>
    <s v="gaming console"/>
    <x v="1"/>
    <s v="weekday"/>
    <x v="40"/>
    <n v="1.1399999999999999"/>
    <s v="1080p"/>
    <s v="credit card"/>
    <x v="1"/>
    <n v="72.92"/>
    <n v="93.828395245170881"/>
    <n v="9"/>
    <s v="drama"/>
    <n v="92.206264822134386"/>
    <s v="Show 281"/>
    <s v="USE"/>
    <s v="648"/>
    <s v="R76"/>
    <s v="USER76648 - premium"/>
  </r>
  <r>
    <s v="USER87938"/>
    <x v="6"/>
    <x v="1"/>
    <s v="netflix"/>
    <s v="Show 7"/>
    <x v="2"/>
    <n v="2016"/>
    <n v="146.72"/>
    <n v="2"/>
    <n v="4"/>
    <n v="1"/>
    <n v="0"/>
    <n v="1.9"/>
    <s v="Loved it!"/>
    <s v="tablet"/>
    <x v="2"/>
    <s v="weekday"/>
    <x v="41"/>
    <n v="2.8"/>
    <s v="480p"/>
    <s v="gift card"/>
    <x v="0"/>
    <n v="146.72"/>
    <n v="93.828395245170881"/>
    <n v="32"/>
    <s v="drama"/>
    <n v="95.074317269076303"/>
    <s v="Show 281"/>
    <s v="USE"/>
    <s v="938"/>
    <s v="R87"/>
    <s v="USER87938 - premium"/>
  </r>
  <r>
    <s v="USER44987"/>
    <x v="7"/>
    <x v="2"/>
    <s v="prime video"/>
    <s v="Show 96"/>
    <x v="1"/>
    <n v="1994"/>
    <n v="159.27000000000001"/>
    <n v="7"/>
    <n v="5"/>
    <n v="0"/>
    <n v="1"/>
    <n v="4.2"/>
    <s v="No Comment"/>
    <s v="laptop"/>
    <x v="1"/>
    <s v="weekend"/>
    <x v="42"/>
    <n v="3.2"/>
    <s v="1080p"/>
    <s v="wallet"/>
    <x v="2"/>
    <n v="159.27000000000001"/>
    <n v="92.940453216374266"/>
    <n v="9"/>
    <s v="drama"/>
    <n v="92.206264822134386"/>
    <s v="Show 281"/>
    <s v="USE"/>
    <s v="987"/>
    <s v="R44"/>
    <s v="USER44987 - basic"/>
  </r>
  <r>
    <s v="USER36177"/>
    <x v="1"/>
    <x v="2"/>
    <s v="netflix"/>
    <s v="Show 272"/>
    <x v="0"/>
    <n v="2010"/>
    <n v="10.57"/>
    <n v="8"/>
    <n v="2"/>
    <n v="1"/>
    <n v="0"/>
    <n v="1.2"/>
    <s v="Boring"/>
    <s v="tablet"/>
    <x v="2"/>
    <s v="weekday"/>
    <x v="43"/>
    <n v="3.65"/>
    <s v="720p"/>
    <s v="gift card"/>
    <x v="2"/>
    <n v="10.57"/>
    <n v="92.940453216374266"/>
    <n v="39"/>
    <s v="drama"/>
    <n v="95.074317269076303"/>
    <s v="Show 281"/>
    <s v="USE"/>
    <s v="177"/>
    <s v="R36"/>
    <s v="USER36177 - basic"/>
  </r>
  <r>
    <s v="USER97266"/>
    <x v="3"/>
    <x v="1"/>
    <s v="prime video"/>
    <s v="Show 49"/>
    <x v="1"/>
    <n v="2024"/>
    <n v="36.08"/>
    <n v="4"/>
    <n v="5"/>
    <n v="0"/>
    <n v="1"/>
    <n v="4.7"/>
    <s v="No Comment"/>
    <s v="smart tv"/>
    <x v="3"/>
    <s v="weekday"/>
    <x v="44"/>
    <n v="2.86"/>
    <s v="480p"/>
    <s v="wallet"/>
    <x v="1"/>
    <n v="36.08"/>
    <n v="93.828395245170881"/>
    <n v="4"/>
    <s v="drama"/>
    <n v="89.583182711198418"/>
    <s v="Show 281"/>
    <s v="USE"/>
    <s v="266"/>
    <s v="R97"/>
    <s v="USER97266 - premium"/>
  </r>
  <r>
    <s v="USER76548"/>
    <x v="3"/>
    <x v="2"/>
    <s v="netflix"/>
    <s v="Show 267"/>
    <x v="1"/>
    <n v="2022"/>
    <n v="67.02"/>
    <n v="1"/>
    <n v="5"/>
    <n v="1"/>
    <n v="0"/>
    <n v="2.2999999999999998"/>
    <s v="Boring"/>
    <s v="laptop"/>
    <x v="3"/>
    <s v="weekday"/>
    <x v="45"/>
    <n v="1.91"/>
    <s v="1080p"/>
    <s v="credit card"/>
    <x v="1"/>
    <n v="67.02"/>
    <n v="92.940453216374266"/>
    <n v="28"/>
    <s v="drama"/>
    <n v="89.583182711198418"/>
    <s v="Show 281"/>
    <s v="USE"/>
    <s v="548"/>
    <s v="R76"/>
    <s v="USER76548 - basic"/>
  </r>
  <r>
    <s v="USER47932"/>
    <x v="0"/>
    <x v="2"/>
    <s v="netflix"/>
    <s v="Show 313"/>
    <x v="0"/>
    <n v="2006"/>
    <n v="153.13"/>
    <n v="4"/>
    <n v="0"/>
    <n v="1"/>
    <n v="0"/>
    <n v="1.3"/>
    <s v="Boring"/>
    <s v="tablet"/>
    <x v="0"/>
    <s v="weekday"/>
    <x v="46"/>
    <n v="3.44"/>
    <s v="480p"/>
    <s v="upi"/>
    <x v="0"/>
    <n v="153.13"/>
    <n v="92.940453216374266"/>
    <n v="38"/>
    <s v="drama"/>
    <n v="94.941498973305954"/>
    <s v="Show 281"/>
    <s v="USE"/>
    <s v="932"/>
    <s v="R47"/>
    <s v="USER47932 - basic"/>
  </r>
  <r>
    <s v="USER85153"/>
    <x v="2"/>
    <x v="1"/>
    <s v="netflix"/>
    <s v="Show 90"/>
    <x v="3"/>
    <n v="2001"/>
    <n v="122.07"/>
    <n v="2"/>
    <n v="2"/>
    <n v="1"/>
    <n v="0"/>
    <n v="1.2"/>
    <s v="Too slow"/>
    <s v="laptop"/>
    <x v="3"/>
    <s v="weekday"/>
    <x v="47"/>
    <n v="3.27"/>
    <s v="720p"/>
    <s v="credit card"/>
    <x v="0"/>
    <n v="122.07"/>
    <n v="93.828395245170881"/>
    <n v="39"/>
    <s v="drama"/>
    <n v="89.583182711198418"/>
    <s v="Show 281"/>
    <s v="USE"/>
    <s v="153"/>
    <s v="R85"/>
    <s v="USER85153 - premium"/>
  </r>
  <r>
    <s v="USER79907"/>
    <x v="0"/>
    <x v="0"/>
    <s v="netflix"/>
    <s v="Show 33"/>
    <x v="3"/>
    <n v="1990"/>
    <n v="109.5"/>
    <n v="4"/>
    <n v="5"/>
    <n v="1"/>
    <n v="0"/>
    <n v="3.8"/>
    <s v="Would watch again"/>
    <s v="tablet"/>
    <x v="2"/>
    <s v="weekend"/>
    <x v="48"/>
    <n v="0.61"/>
    <s v="1080p"/>
    <s v="credit card"/>
    <x v="1"/>
    <n v="109.5"/>
    <n v="91.943934681181958"/>
    <n v="13"/>
    <s v="drama"/>
    <n v="95.074317269076303"/>
    <s v="Show 281"/>
    <s v="USE"/>
    <s v="907"/>
    <s v="R79"/>
    <s v="USER79907 - standard"/>
  </r>
  <r>
    <s v="USER85666"/>
    <x v="0"/>
    <x v="2"/>
    <s v="prime video"/>
    <s v="Show 87"/>
    <x v="3"/>
    <n v="2001"/>
    <n v="130.44"/>
    <n v="8"/>
    <n v="1"/>
    <n v="0"/>
    <n v="1"/>
    <n v="1.6"/>
    <s v="No Comment"/>
    <s v="mobile"/>
    <x v="3"/>
    <s v="weekend"/>
    <x v="49"/>
    <n v="2.4300000000000002"/>
    <s v="720p"/>
    <s v="wallet"/>
    <x v="2"/>
    <n v="130.44"/>
    <n v="92.940453216374266"/>
    <n v="35"/>
    <s v="drama"/>
    <n v="89.583182711198418"/>
    <s v="Show 281"/>
    <s v="USE"/>
    <s v="666"/>
    <s v="R85"/>
    <s v="USER85666 - basic"/>
  </r>
  <r>
    <s v="USER54490"/>
    <x v="2"/>
    <x v="1"/>
    <s v="prime video"/>
    <s v="Show 398"/>
    <x v="3"/>
    <n v="2018"/>
    <n v="115.25"/>
    <n v="5"/>
    <n v="0"/>
    <n v="0"/>
    <n v="1"/>
    <n v="3.5"/>
    <s v="No Comment"/>
    <s v="smart tv"/>
    <x v="0"/>
    <s v="weekend"/>
    <x v="50"/>
    <n v="2.4500000000000002"/>
    <s v="4k"/>
    <s v="wallet"/>
    <x v="1"/>
    <n v="115.25"/>
    <n v="93.828395245170881"/>
    <n v="16"/>
    <s v="drama"/>
    <n v="94.941498973305954"/>
    <s v="Show 281"/>
    <s v="USE"/>
    <s v="490"/>
    <s v="R54"/>
    <s v="USER54490 - premium"/>
  </r>
  <r>
    <s v="USER41274"/>
    <x v="3"/>
    <x v="2"/>
    <s v="netflix"/>
    <s v="Show 354"/>
    <x v="3"/>
    <n v="2009"/>
    <n v="108.96"/>
    <n v="4"/>
    <n v="2"/>
    <n v="0"/>
    <n v="1"/>
    <n v="1.3"/>
    <s v="No Comment"/>
    <s v="mobile"/>
    <x v="1"/>
    <s v="weekend"/>
    <x v="51"/>
    <n v="1.62"/>
    <s v="4k"/>
    <s v="upi"/>
    <x v="0"/>
    <n v="108.96"/>
    <n v="92.940453216374266"/>
    <n v="38"/>
    <s v="drama"/>
    <n v="92.206264822134386"/>
    <s v="Show 281"/>
    <s v="USE"/>
    <s v="274"/>
    <s v="R41"/>
    <s v="USER41274 - basic"/>
  </r>
  <r>
    <s v="USER86671"/>
    <x v="2"/>
    <x v="2"/>
    <s v="netflix"/>
    <s v="Show 494"/>
    <x v="5"/>
    <n v="1997"/>
    <n v="164.4"/>
    <n v="8"/>
    <n v="1"/>
    <n v="0"/>
    <n v="1"/>
    <n v="4.4000000000000004"/>
    <s v="No Comment"/>
    <s v="smart tv"/>
    <x v="2"/>
    <s v="weekend"/>
    <x v="52"/>
    <n v="0.9"/>
    <s v="480p"/>
    <s v="credit card"/>
    <x v="0"/>
    <n v="164.4"/>
    <n v="92.940453216374266"/>
    <n v="7"/>
    <s v="drama"/>
    <n v="95.074317269076303"/>
    <s v="Show 281"/>
    <s v="USE"/>
    <s v="671"/>
    <s v="R86"/>
    <s v="USER86671 - basic"/>
  </r>
  <r>
    <s v="USER50670"/>
    <x v="3"/>
    <x v="0"/>
    <s v="netflix"/>
    <s v="Show 51"/>
    <x v="5"/>
    <n v="2024"/>
    <n v="158.76"/>
    <n v="2"/>
    <n v="4"/>
    <n v="1"/>
    <n v="0"/>
    <n v="1.5"/>
    <s v="Too slow"/>
    <s v="smart tv"/>
    <x v="2"/>
    <s v="weekend"/>
    <x v="53"/>
    <n v="3.89"/>
    <s v="1080p"/>
    <s v="debit card"/>
    <x v="0"/>
    <n v="158.76"/>
    <n v="91.943934681181958"/>
    <n v="36"/>
    <s v="drama"/>
    <n v="95.074317269076303"/>
    <s v="Show 281"/>
    <s v="USE"/>
    <s v="670"/>
    <s v="R50"/>
    <s v="USER50670 - standard"/>
  </r>
  <r>
    <s v="USER38241"/>
    <x v="7"/>
    <x v="0"/>
    <s v="prime video"/>
    <s v="Show 388"/>
    <x v="2"/>
    <n v="2023"/>
    <n v="49.51"/>
    <n v="4"/>
    <n v="3"/>
    <n v="1"/>
    <n v="0"/>
    <n v="3.4"/>
    <s v="Loved it!"/>
    <s v="laptop"/>
    <x v="1"/>
    <s v="weekend"/>
    <x v="54"/>
    <n v="1.6"/>
    <s v="480p"/>
    <s v="credit card"/>
    <x v="2"/>
    <n v="49.51"/>
    <n v="91.943934681181958"/>
    <n v="17"/>
    <s v="drama"/>
    <n v="92.206264822134386"/>
    <s v="Show 281"/>
    <s v="USE"/>
    <s v="241"/>
    <s v="R38"/>
    <s v="USER38241 - standard"/>
  </r>
  <r>
    <s v="USER10080"/>
    <x v="3"/>
    <x v="1"/>
    <s v="netflix"/>
    <s v="Show 260"/>
    <x v="3"/>
    <n v="1998"/>
    <n v="152.81"/>
    <n v="5"/>
    <n v="4"/>
    <n v="0"/>
    <n v="1"/>
    <n v="3.6"/>
    <s v="No Comment"/>
    <s v="mobile"/>
    <x v="3"/>
    <s v="weekday"/>
    <x v="55"/>
    <n v="2.2400000000000002"/>
    <s v="4k"/>
    <s v="debit card"/>
    <x v="1"/>
    <n v="152.81"/>
    <n v="93.828395245170881"/>
    <n v="15"/>
    <s v="drama"/>
    <n v="89.583182711198418"/>
    <s v="Show 281"/>
    <s v="USE"/>
    <s v="080"/>
    <s v="R10"/>
    <s v="USER10080 - premium"/>
  </r>
  <r>
    <s v="USER91337"/>
    <x v="7"/>
    <x v="1"/>
    <s v="netflix"/>
    <s v="Show 15"/>
    <x v="6"/>
    <n v="1994"/>
    <n v="51.45"/>
    <n v="6"/>
    <n v="5"/>
    <n v="1"/>
    <n v="0"/>
    <n v="4"/>
    <s v="Would watch again"/>
    <s v="smart tv"/>
    <x v="3"/>
    <s v="weekday"/>
    <x v="56"/>
    <n v="3.99"/>
    <s v="1080p"/>
    <s v="gift card"/>
    <x v="0"/>
    <n v="51.45"/>
    <n v="93.828395245170881"/>
    <n v="11"/>
    <s v="drama"/>
    <n v="89.583182711198418"/>
    <s v="Show 281"/>
    <s v="USE"/>
    <s v="337"/>
    <s v="R91"/>
    <s v="USER91337 - premium"/>
  </r>
  <r>
    <s v="USER91186"/>
    <x v="2"/>
    <x v="0"/>
    <s v="netflix"/>
    <s v="Show 130"/>
    <x v="1"/>
    <n v="2011"/>
    <n v="123.88"/>
    <n v="5"/>
    <n v="4"/>
    <n v="1"/>
    <n v="0"/>
    <n v="3.8"/>
    <s v="Boring"/>
    <s v="laptop"/>
    <x v="3"/>
    <s v="weekday"/>
    <x v="57"/>
    <n v="3.36"/>
    <s v="4k"/>
    <s v="upi"/>
    <x v="2"/>
    <n v="123.88"/>
    <n v="91.943934681181958"/>
    <n v="13"/>
    <s v="drama"/>
    <n v="89.583182711198418"/>
    <s v="Show 281"/>
    <s v="USE"/>
    <s v="186"/>
    <s v="R91"/>
    <s v="USER91186 - standard"/>
  </r>
  <r>
    <s v="USER14734"/>
    <x v="6"/>
    <x v="0"/>
    <s v="netflix"/>
    <s v="Show 30"/>
    <x v="2"/>
    <n v="2017"/>
    <n v="96.5"/>
    <n v="3"/>
    <n v="1"/>
    <n v="1"/>
    <n v="0"/>
    <n v="1.4"/>
    <s v="Amazing cinematography"/>
    <s v="tablet"/>
    <x v="0"/>
    <s v="weekend"/>
    <x v="58"/>
    <n v="4.3"/>
    <s v="720p"/>
    <s v="upi"/>
    <x v="0"/>
    <n v="96.5"/>
    <n v="91.943934681181958"/>
    <n v="37"/>
    <s v="drama"/>
    <n v="94.941498973305954"/>
    <s v="Show 281"/>
    <s v="USE"/>
    <s v="734"/>
    <s v="R14"/>
    <s v="USER14734 - standard"/>
  </r>
  <r>
    <s v="USER52782"/>
    <x v="7"/>
    <x v="0"/>
    <s v="prime video"/>
    <s v="Show 137"/>
    <x v="7"/>
    <n v="2013"/>
    <n v="114.56"/>
    <n v="7"/>
    <n v="0"/>
    <n v="1"/>
    <n v="0"/>
    <n v="2.9"/>
    <s v="Would watch again"/>
    <s v="mobile"/>
    <x v="3"/>
    <s v="weekday"/>
    <x v="59"/>
    <n v="3.84"/>
    <s v="1080p"/>
    <s v="debit card"/>
    <x v="2"/>
    <n v="114.56"/>
    <n v="91.943934681181958"/>
    <n v="22"/>
    <s v="drama"/>
    <n v="89.583182711198418"/>
    <s v="Show 281"/>
    <s v="USE"/>
    <s v="782"/>
    <s v="R52"/>
    <s v="USER52782 - standard"/>
  </r>
  <r>
    <s v="USER90094"/>
    <x v="7"/>
    <x v="0"/>
    <s v="prime video"/>
    <s v="Show 334"/>
    <x v="6"/>
    <n v="1991"/>
    <n v="69.2"/>
    <n v="5"/>
    <n v="4"/>
    <n v="0"/>
    <n v="1"/>
    <n v="2.8"/>
    <s v="No Comment"/>
    <s v="mobile"/>
    <x v="3"/>
    <s v="weekend"/>
    <x v="60"/>
    <n v="4.0999999999999996"/>
    <s v="720p"/>
    <s v="upi"/>
    <x v="2"/>
    <n v="69.2"/>
    <n v="91.943934681181958"/>
    <n v="23"/>
    <s v="drama"/>
    <n v="89.583182711198418"/>
    <s v="Show 281"/>
    <s v="USE"/>
    <s v="094"/>
    <s v="R90"/>
    <s v="USER90094 - standard"/>
  </r>
  <r>
    <s v="USER10692"/>
    <x v="7"/>
    <x v="1"/>
    <s v="netflix"/>
    <s v="Show 337"/>
    <x v="7"/>
    <n v="2014"/>
    <n v="65.14"/>
    <n v="0"/>
    <n v="0"/>
    <n v="0"/>
    <n v="1"/>
    <n v="1.5"/>
    <s v="No Comment"/>
    <s v="tablet"/>
    <x v="0"/>
    <s v="weekday"/>
    <x v="61"/>
    <n v="0.14000000000000001"/>
    <s v="720p"/>
    <s v="gift card"/>
    <x v="0"/>
    <n v="65.14"/>
    <n v="93.828395245170881"/>
    <n v="36"/>
    <s v="drama"/>
    <n v="94.941498973305954"/>
    <s v="Show 281"/>
    <s v="USE"/>
    <s v="692"/>
    <s v="R10"/>
    <s v="USER10692 - premium"/>
  </r>
  <r>
    <s v="USER55740"/>
    <x v="4"/>
    <x v="0"/>
    <s v="prime video"/>
    <s v="Show 126"/>
    <x v="1"/>
    <n v="1995"/>
    <n v="154.28"/>
    <n v="8"/>
    <n v="1"/>
    <n v="0"/>
    <n v="1"/>
    <n v="3.2"/>
    <s v="No Comment"/>
    <s v="mobile"/>
    <x v="3"/>
    <s v="weekend"/>
    <x v="62"/>
    <n v="0.87"/>
    <s v="1080p"/>
    <s v="wallet"/>
    <x v="2"/>
    <n v="154.28"/>
    <n v="91.943934681181958"/>
    <n v="19"/>
    <s v="drama"/>
    <n v="89.583182711198418"/>
    <s v="Show 281"/>
    <s v="USE"/>
    <s v="740"/>
    <s v="R55"/>
    <s v="USER55740 - standard"/>
  </r>
  <r>
    <s v="USER36463"/>
    <x v="5"/>
    <x v="2"/>
    <s v="prime video"/>
    <s v="Show 265"/>
    <x v="4"/>
    <n v="2012"/>
    <n v="40.65"/>
    <n v="2"/>
    <n v="1"/>
    <n v="0"/>
    <n v="1"/>
    <n v="2.2000000000000002"/>
    <s v="No Comment"/>
    <s v="tablet"/>
    <x v="3"/>
    <s v="weekend"/>
    <x v="63"/>
    <n v="3.53"/>
    <s v="1080p"/>
    <s v="gift card"/>
    <x v="2"/>
    <n v="40.65"/>
    <n v="92.940453216374266"/>
    <n v="29"/>
    <s v="drama"/>
    <n v="89.583182711198418"/>
    <s v="Show 281"/>
    <s v="USE"/>
    <s v="463"/>
    <s v="R36"/>
    <s v="USER36463 - basic"/>
  </r>
  <r>
    <s v="USER51022"/>
    <x v="3"/>
    <x v="1"/>
    <s v="netflix"/>
    <s v="Show 82"/>
    <x v="5"/>
    <n v="2020"/>
    <n v="107.51"/>
    <n v="2"/>
    <n v="1"/>
    <n v="0"/>
    <n v="1"/>
    <n v="4.9000000000000004"/>
    <s v="No Comment"/>
    <s v="laptop"/>
    <x v="1"/>
    <s v="weekend"/>
    <x v="64"/>
    <n v="1.18"/>
    <s v="4k"/>
    <s v="credit card"/>
    <x v="1"/>
    <n v="107.51"/>
    <n v="93.828395245170881"/>
    <n v="2"/>
    <s v="drama"/>
    <n v="92.206264822134386"/>
    <s v="Show 281"/>
    <s v="USE"/>
    <s v="022"/>
    <s v="R51"/>
    <s v="USER51022 - premium"/>
  </r>
  <r>
    <s v="USER47303"/>
    <x v="7"/>
    <x v="2"/>
    <s v="netflix"/>
    <s v="Show 467"/>
    <x v="0"/>
    <n v="2023"/>
    <n v="137.66999999999999"/>
    <n v="4"/>
    <n v="2"/>
    <n v="0"/>
    <n v="1"/>
    <n v="1.7"/>
    <s v="No Comment"/>
    <s v="tablet"/>
    <x v="2"/>
    <s v="weekend"/>
    <x v="65"/>
    <n v="2.93"/>
    <s v="1080p"/>
    <s v="credit card"/>
    <x v="1"/>
    <n v="137.66999999999999"/>
    <n v="92.940453216374266"/>
    <n v="34"/>
    <s v="drama"/>
    <n v="95.074317269076303"/>
    <s v="Show 281"/>
    <s v="USE"/>
    <s v="303"/>
    <s v="R47"/>
    <s v="USER47303 - basic"/>
  </r>
  <r>
    <s v="USER57595"/>
    <x v="0"/>
    <x v="2"/>
    <s v="prime video"/>
    <s v="Show 191"/>
    <x v="3"/>
    <n v="2008"/>
    <n v="9.5500000000000007"/>
    <n v="5"/>
    <n v="4"/>
    <n v="1"/>
    <n v="0"/>
    <n v="3.9"/>
    <s v="Would watch again"/>
    <s v="mobile"/>
    <x v="1"/>
    <s v="weekday"/>
    <x v="66"/>
    <n v="2.06"/>
    <s v="720p"/>
    <s v="debit card"/>
    <x v="1"/>
    <n v="9.5500000000000007"/>
    <n v="92.940453216374266"/>
    <n v="12"/>
    <s v="drama"/>
    <n v="92.206264822134386"/>
    <s v="Show 281"/>
    <s v="USE"/>
    <s v="595"/>
    <s v="R57"/>
    <s v="USER57595 - basic"/>
  </r>
  <r>
    <s v="USER65339"/>
    <x v="4"/>
    <x v="2"/>
    <s v="prime video"/>
    <s v="Show 119"/>
    <x v="4"/>
    <n v="1996"/>
    <n v="27.64"/>
    <n v="3"/>
    <n v="3"/>
    <n v="0"/>
    <n v="1"/>
    <n v="2.9"/>
    <s v="No Comment"/>
    <s v="mobile"/>
    <x v="3"/>
    <s v="weekday"/>
    <x v="67"/>
    <n v="2.6"/>
    <s v="4k"/>
    <s v="upi"/>
    <x v="2"/>
    <n v="27.64"/>
    <n v="92.940453216374266"/>
    <n v="22"/>
    <s v="drama"/>
    <n v="89.583182711198418"/>
    <s v="Show 281"/>
    <s v="USE"/>
    <s v="339"/>
    <s v="R65"/>
    <s v="USER65339 - basic"/>
  </r>
  <r>
    <s v="USER38015"/>
    <x v="6"/>
    <x v="0"/>
    <s v="netflix"/>
    <s v="Show 352"/>
    <x v="6"/>
    <n v="2001"/>
    <n v="92.5"/>
    <n v="9"/>
    <n v="4"/>
    <n v="1"/>
    <n v="0"/>
    <n v="2.1"/>
    <s v="Boring"/>
    <s v="laptop"/>
    <x v="3"/>
    <s v="weekend"/>
    <x v="68"/>
    <n v="4.92"/>
    <s v="720p"/>
    <s v="debit card"/>
    <x v="0"/>
    <n v="92.5"/>
    <n v="91.943934681181958"/>
    <n v="30"/>
    <s v="drama"/>
    <n v="89.583182711198418"/>
    <s v="Show 281"/>
    <s v="USE"/>
    <s v="015"/>
    <s v="R38"/>
    <s v="USER38015 - standard"/>
  </r>
  <r>
    <s v="USER29282"/>
    <x v="1"/>
    <x v="0"/>
    <s v="netflix"/>
    <s v="Show 245"/>
    <x v="5"/>
    <n v="1998"/>
    <n v="139.5"/>
    <n v="10"/>
    <n v="4"/>
    <n v="0"/>
    <n v="1"/>
    <n v="2.1"/>
    <s v="No Comment"/>
    <s v="laptop"/>
    <x v="0"/>
    <s v="weekend"/>
    <x v="69"/>
    <n v="0.49"/>
    <s v="4k"/>
    <s v="wallet"/>
    <x v="0"/>
    <n v="139.5"/>
    <n v="91.943934681181958"/>
    <n v="30"/>
    <s v="drama"/>
    <n v="94.941498973305954"/>
    <s v="Show 281"/>
    <s v="USE"/>
    <s v="282"/>
    <s v="R29"/>
    <s v="USER29282 - standard"/>
  </r>
  <r>
    <s v="USER53833"/>
    <x v="2"/>
    <x v="1"/>
    <s v="prime video"/>
    <s v="Show 96"/>
    <x v="4"/>
    <n v="2012"/>
    <n v="10.78"/>
    <n v="6"/>
    <n v="1"/>
    <n v="0"/>
    <n v="1"/>
    <n v="3.9"/>
    <s v="No Comment"/>
    <s v="gaming console"/>
    <x v="3"/>
    <s v="weekend"/>
    <x v="70"/>
    <n v="3.59"/>
    <s v="480p"/>
    <s v="wallet"/>
    <x v="2"/>
    <n v="142.34"/>
    <n v="93.828395245170881"/>
    <n v="12"/>
    <s v="drama"/>
    <n v="89.583182711198418"/>
    <s v="Show 281"/>
    <s v="USE"/>
    <s v="833"/>
    <s v="R53"/>
    <s v="USER53833 - premium"/>
  </r>
  <r>
    <s v="USER56552"/>
    <x v="5"/>
    <x v="1"/>
    <s v="netflix"/>
    <s v="Show 335"/>
    <x v="7"/>
    <n v="2002"/>
    <n v="84.41"/>
    <n v="0"/>
    <n v="5"/>
    <n v="0"/>
    <n v="1"/>
    <n v="2.4"/>
    <s v="No Comment"/>
    <s v="smart tv"/>
    <x v="2"/>
    <s v="weekend"/>
    <x v="71"/>
    <n v="3.47"/>
    <s v="480p"/>
    <s v="gift card"/>
    <x v="2"/>
    <n v="84.41"/>
    <n v="93.828395245170881"/>
    <n v="27"/>
    <s v="drama"/>
    <n v="95.074317269076303"/>
    <s v="Show 281"/>
    <s v="USE"/>
    <s v="552"/>
    <s v="R56"/>
    <s v="USER56552 - premium"/>
  </r>
  <r>
    <s v="USER95030"/>
    <x v="7"/>
    <x v="0"/>
    <s v="prime video"/>
    <s v="Show 245"/>
    <x v="5"/>
    <n v="2000"/>
    <n v="122.12"/>
    <n v="4"/>
    <n v="1"/>
    <n v="0"/>
    <n v="1"/>
    <n v="2.2999999999999998"/>
    <s v="No Comment"/>
    <s v="laptop"/>
    <x v="3"/>
    <s v="weekday"/>
    <x v="72"/>
    <n v="4.97"/>
    <s v="1080p"/>
    <s v="wallet"/>
    <x v="1"/>
    <n v="122.12"/>
    <n v="91.943934681181958"/>
    <n v="28"/>
    <s v="drama"/>
    <n v="89.583182711198418"/>
    <s v="Show 281"/>
    <s v="USE"/>
    <s v="030"/>
    <s v="R95"/>
    <s v="USER95030 - standard"/>
  </r>
  <r>
    <s v="USER50380"/>
    <x v="2"/>
    <x v="2"/>
    <s v="netflix"/>
    <s v="Show 107"/>
    <x v="6"/>
    <n v="2018"/>
    <n v="113.45"/>
    <n v="1"/>
    <n v="0"/>
    <n v="1"/>
    <n v="0"/>
    <n v="2.5"/>
    <s v="Too slow"/>
    <s v="tablet"/>
    <x v="1"/>
    <s v="weekend"/>
    <x v="73"/>
    <n v="3"/>
    <s v="1080p"/>
    <s v="debit card"/>
    <x v="2"/>
    <n v="113.45"/>
    <n v="92.940453216374266"/>
    <n v="26"/>
    <s v="drama"/>
    <n v="92.206264822134386"/>
    <s v="Show 281"/>
    <s v="USE"/>
    <s v="380"/>
    <s v="R50"/>
    <s v="USER50380 - basic"/>
  </r>
  <r>
    <s v="USER27039"/>
    <x v="2"/>
    <x v="2"/>
    <s v="netflix"/>
    <s v="Show 115"/>
    <x v="3"/>
    <n v="2011"/>
    <n v="110.04"/>
    <n v="4"/>
    <n v="4"/>
    <n v="1"/>
    <n v="0"/>
    <n v="3.5"/>
    <s v="Loved it!"/>
    <s v="laptop"/>
    <x v="1"/>
    <s v="weekday"/>
    <x v="74"/>
    <n v="3.62"/>
    <s v="1080p"/>
    <s v="upi"/>
    <x v="0"/>
    <n v="110.04"/>
    <n v="92.940453216374266"/>
    <n v="16"/>
    <s v="drama"/>
    <n v="92.206264822134386"/>
    <s v="Show 281"/>
    <s v="USE"/>
    <s v="039"/>
    <s v="R27"/>
    <s v="USER27039 - basic"/>
  </r>
  <r>
    <s v="USER77302"/>
    <x v="6"/>
    <x v="0"/>
    <s v="netflix"/>
    <s v="Show 364"/>
    <x v="5"/>
    <n v="2016"/>
    <n v="102.45"/>
    <n v="3"/>
    <n v="2"/>
    <n v="0"/>
    <n v="1"/>
    <n v="1.6"/>
    <s v="No Comment"/>
    <s v="tablet"/>
    <x v="1"/>
    <s v="weekday"/>
    <x v="75"/>
    <n v="2.14"/>
    <s v="4k"/>
    <s v="gift card"/>
    <x v="2"/>
    <n v="102.45"/>
    <n v="91.943934681181958"/>
    <n v="35"/>
    <s v="drama"/>
    <n v="92.206264822134386"/>
    <s v="Show 281"/>
    <s v="USE"/>
    <s v="302"/>
    <s v="R77"/>
    <s v="USER77302 - standard"/>
  </r>
  <r>
    <s v="USER88342"/>
    <x v="4"/>
    <x v="0"/>
    <s v="prime video"/>
    <s v="Show 136"/>
    <x v="0"/>
    <n v="2013"/>
    <n v="91.62"/>
    <n v="4"/>
    <n v="3"/>
    <n v="0"/>
    <n v="1"/>
    <n v="1.7"/>
    <s v="No Comment"/>
    <s v="tablet"/>
    <x v="1"/>
    <s v="weekend"/>
    <x v="76"/>
    <n v="1.51"/>
    <s v="4k"/>
    <s v="credit card"/>
    <x v="1"/>
    <n v="91.62"/>
    <n v="91.943934681181958"/>
    <n v="34"/>
    <s v="drama"/>
    <n v="92.206264822134386"/>
    <s v="Show 281"/>
    <s v="USE"/>
    <s v="342"/>
    <s v="R88"/>
    <s v="USER88342 - standard"/>
  </r>
  <r>
    <s v="USER21450"/>
    <x v="1"/>
    <x v="1"/>
    <s v="netflix"/>
    <s v="Show 331"/>
    <x v="1"/>
    <n v="2010"/>
    <n v="135.55000000000001"/>
    <n v="7"/>
    <n v="2"/>
    <n v="0"/>
    <n v="1"/>
    <n v="3.7"/>
    <s v="No Comment"/>
    <s v="gaming console"/>
    <x v="3"/>
    <s v="weekday"/>
    <x v="77"/>
    <n v="2.92"/>
    <s v="480p"/>
    <s v="wallet"/>
    <x v="2"/>
    <n v="135.55000000000001"/>
    <n v="93.828395245170881"/>
    <n v="14"/>
    <s v="drama"/>
    <n v="89.583182711198418"/>
    <s v="Show 281"/>
    <s v="USE"/>
    <s v="450"/>
    <s v="R21"/>
    <s v="USER21450 - premium"/>
  </r>
  <r>
    <s v="USER70280"/>
    <x v="0"/>
    <x v="0"/>
    <s v="prime video"/>
    <s v="Show 499"/>
    <x v="2"/>
    <n v="1998"/>
    <n v="154.15"/>
    <n v="3"/>
    <n v="1"/>
    <n v="0"/>
    <n v="1"/>
    <n v="3"/>
    <s v="No Comment"/>
    <s v="laptop"/>
    <x v="1"/>
    <s v="weekday"/>
    <x v="78"/>
    <n v="3.13"/>
    <s v="4k"/>
    <s v="wallet"/>
    <x v="2"/>
    <n v="154.15"/>
    <n v="91.943934681181958"/>
    <n v="21"/>
    <s v="drama"/>
    <n v="92.206264822134386"/>
    <s v="Show 281"/>
    <s v="USE"/>
    <s v="280"/>
    <s v="R70"/>
    <s v="USER70280 - standard"/>
  </r>
  <r>
    <s v="USER88787"/>
    <x v="2"/>
    <x v="0"/>
    <s v="prime video"/>
    <s v="Show 373"/>
    <x v="3"/>
    <n v="2017"/>
    <n v="85.03"/>
    <n v="7"/>
    <n v="4"/>
    <n v="0"/>
    <n v="1"/>
    <n v="2.1"/>
    <s v="No Comment"/>
    <s v="gaming console"/>
    <x v="1"/>
    <s v="weekday"/>
    <x v="79"/>
    <n v="0.16"/>
    <s v="1080p"/>
    <s v="upi"/>
    <x v="1"/>
    <n v="85.03"/>
    <n v="91.943934681181958"/>
    <n v="30"/>
    <s v="drama"/>
    <n v="92.206264822134386"/>
    <s v="Show 281"/>
    <s v="USE"/>
    <s v="787"/>
    <s v="R88"/>
    <s v="USER88787 - standard"/>
  </r>
  <r>
    <s v="USER37218"/>
    <x v="1"/>
    <x v="1"/>
    <s v="netflix"/>
    <s v="Show 92"/>
    <x v="0"/>
    <n v="2014"/>
    <n v="174.77"/>
    <n v="6"/>
    <n v="4"/>
    <n v="1"/>
    <n v="0"/>
    <n v="4.5"/>
    <s v="Boring"/>
    <s v="mobile"/>
    <x v="2"/>
    <s v="weekday"/>
    <x v="80"/>
    <n v="4.4800000000000004"/>
    <s v="480p"/>
    <s v="wallet"/>
    <x v="0"/>
    <n v="174.77"/>
    <n v="93.828395245170881"/>
    <n v="6"/>
    <s v="drama"/>
    <n v="95.074317269076303"/>
    <s v="Show 281"/>
    <s v="USE"/>
    <s v="218"/>
    <s v="R37"/>
    <s v="USER37218 - premium"/>
  </r>
  <r>
    <s v="USER17404"/>
    <x v="4"/>
    <x v="1"/>
    <s v="prime video"/>
    <s v="Show 323"/>
    <x v="3"/>
    <n v="2005"/>
    <n v="152.38"/>
    <n v="0"/>
    <n v="2"/>
    <n v="0"/>
    <n v="1"/>
    <n v="4.3"/>
    <s v="No Comment"/>
    <s v="mobile"/>
    <x v="3"/>
    <s v="weekend"/>
    <x v="81"/>
    <n v="1.59"/>
    <s v="720p"/>
    <s v="debit card"/>
    <x v="0"/>
    <n v="152.38"/>
    <n v="93.828395245170881"/>
    <n v="8"/>
    <s v="drama"/>
    <n v="89.583182711198418"/>
    <s v="Show 281"/>
    <s v="USE"/>
    <s v="404"/>
    <s v="R17"/>
    <s v="USER17404 - premium"/>
  </r>
  <r>
    <s v="USER74649"/>
    <x v="6"/>
    <x v="1"/>
    <s v="netflix"/>
    <s v="Show 160"/>
    <x v="1"/>
    <n v="2003"/>
    <n v="6.83"/>
    <n v="10"/>
    <n v="0"/>
    <n v="0"/>
    <n v="1"/>
    <n v="4.9000000000000004"/>
    <s v="No Comment"/>
    <s v="gaming console"/>
    <x v="0"/>
    <s v="weekend"/>
    <x v="82"/>
    <n v="4.0599999999999996"/>
    <s v="4k"/>
    <s v="upi"/>
    <x v="1"/>
    <n v="6.83"/>
    <n v="93.828395245170881"/>
    <n v="2"/>
    <s v="drama"/>
    <n v="94.941498973305954"/>
    <s v="Show 281"/>
    <s v="USE"/>
    <s v="649"/>
    <s v="R74"/>
    <s v="USER74649 - premium"/>
  </r>
  <r>
    <s v="USER30816"/>
    <x v="5"/>
    <x v="1"/>
    <s v="prime video"/>
    <s v="Show 416"/>
    <x v="1"/>
    <n v="2015"/>
    <n v="38.6"/>
    <n v="6"/>
    <n v="4"/>
    <n v="1"/>
    <n v="0"/>
    <n v="3.8"/>
    <s v="No Comment"/>
    <s v="gaming console"/>
    <x v="3"/>
    <s v="weekend"/>
    <x v="83"/>
    <n v="1.57"/>
    <s v="480p"/>
    <s v="credit card"/>
    <x v="1"/>
    <n v="38.6"/>
    <n v="93.828395245170881"/>
    <n v="13"/>
    <s v="drama"/>
    <n v="89.583182711198418"/>
    <s v="Show 281"/>
    <s v="USE"/>
    <s v="816"/>
    <s v="R30"/>
    <s v="USER30816 - premium"/>
  </r>
  <r>
    <s v="USER49797"/>
    <x v="3"/>
    <x v="0"/>
    <s v="prime video"/>
    <s v="Show 397"/>
    <x v="7"/>
    <n v="1991"/>
    <n v="133.43"/>
    <n v="8"/>
    <n v="3"/>
    <n v="0"/>
    <n v="1"/>
    <n v="1.1000000000000001"/>
    <s v="No Comment"/>
    <s v="gaming console"/>
    <x v="0"/>
    <s v="weekend"/>
    <x v="84"/>
    <n v="2.31"/>
    <s v="4k"/>
    <s v="upi"/>
    <x v="1"/>
    <n v="133.43"/>
    <n v="91.943934681181958"/>
    <n v="40"/>
    <s v="drama"/>
    <n v="94.941498973305954"/>
    <s v="Show 281"/>
    <s v="USE"/>
    <s v="797"/>
    <s v="R49"/>
    <s v="USER49797 - standard"/>
  </r>
  <r>
    <s v="USER66930"/>
    <x v="7"/>
    <x v="0"/>
    <s v="prime video"/>
    <s v="Show 359"/>
    <x v="5"/>
    <n v="2018"/>
    <n v="111.57"/>
    <n v="10"/>
    <n v="4"/>
    <n v="0"/>
    <n v="1"/>
    <n v="2"/>
    <s v="No Comment"/>
    <s v="smart tv"/>
    <x v="2"/>
    <s v="weekday"/>
    <x v="85"/>
    <n v="3.67"/>
    <s v="1080p"/>
    <s v="debit card"/>
    <x v="2"/>
    <n v="111.57"/>
    <n v="91.943934681181958"/>
    <n v="31"/>
    <s v="drama"/>
    <n v="95.074317269076303"/>
    <s v="Show 281"/>
    <s v="USE"/>
    <s v="930"/>
    <s v="R66"/>
    <s v="USER66930 - standard"/>
  </r>
  <r>
    <s v="USER88202"/>
    <x v="1"/>
    <x v="1"/>
    <s v="prime video"/>
    <s v="Show 227"/>
    <x v="2"/>
    <n v="1990"/>
    <n v="154.54"/>
    <n v="1"/>
    <n v="1"/>
    <n v="1"/>
    <n v="0"/>
    <n v="4.7"/>
    <s v="Amazing cinematography"/>
    <s v="smart tv"/>
    <x v="1"/>
    <s v="weekend"/>
    <x v="86"/>
    <n v="1.1200000000000001"/>
    <s v="4k"/>
    <s v="upi"/>
    <x v="0"/>
    <n v="154.54"/>
    <n v="93.828395245170881"/>
    <n v="4"/>
    <s v="drama"/>
    <n v="92.206264822134386"/>
    <s v="Show 281"/>
    <s v="USE"/>
    <s v="202"/>
    <s v="R88"/>
    <s v="USER88202 - premium"/>
  </r>
  <r>
    <s v="USER22980"/>
    <x v="6"/>
    <x v="2"/>
    <s v="prime video"/>
    <s v="Show 398"/>
    <x v="6"/>
    <n v="2013"/>
    <n v="65.08"/>
    <n v="4"/>
    <n v="1"/>
    <n v="0"/>
    <n v="1"/>
    <n v="3"/>
    <s v="No Comment"/>
    <s v="smart tv"/>
    <x v="3"/>
    <s v="weekend"/>
    <x v="87"/>
    <n v="1.46"/>
    <s v="4k"/>
    <s v="gift card"/>
    <x v="1"/>
    <n v="65.08"/>
    <n v="92.940453216374266"/>
    <n v="21"/>
    <s v="drama"/>
    <n v="89.583182711198418"/>
    <s v="Show 281"/>
    <s v="USE"/>
    <s v="980"/>
    <s v="R22"/>
    <s v="USER22980 - basic"/>
  </r>
  <r>
    <s v="USER69384"/>
    <x v="0"/>
    <x v="1"/>
    <s v="netflix"/>
    <s v="Show 196"/>
    <x v="1"/>
    <n v="2016"/>
    <n v="30"/>
    <n v="5"/>
    <n v="1"/>
    <n v="1"/>
    <n v="0"/>
    <n v="2.1"/>
    <s v="Amazing cinematography"/>
    <s v="smart tv"/>
    <x v="3"/>
    <s v="weekday"/>
    <x v="88"/>
    <n v="0.12"/>
    <s v="4k"/>
    <s v="wallet"/>
    <x v="1"/>
    <n v="30"/>
    <n v="93.828395245170881"/>
    <n v="30"/>
    <s v="drama"/>
    <n v="89.583182711198418"/>
    <s v="Show 281"/>
    <s v="USE"/>
    <s v="384"/>
    <s v="R69"/>
    <s v="USER69384 - premium"/>
  </r>
  <r>
    <s v="USER43189"/>
    <x v="2"/>
    <x v="2"/>
    <s v="prime video"/>
    <s v="Show 317"/>
    <x v="5"/>
    <n v="2005"/>
    <n v="53.57"/>
    <n v="9"/>
    <n v="4"/>
    <n v="0"/>
    <n v="1"/>
    <n v="2.2000000000000002"/>
    <s v="No Comment"/>
    <s v="smart tv"/>
    <x v="1"/>
    <s v="weekend"/>
    <x v="89"/>
    <n v="0.82"/>
    <s v="720p"/>
    <s v="gift card"/>
    <x v="2"/>
    <n v="53.57"/>
    <n v="92.940453216374266"/>
    <n v="29"/>
    <s v="drama"/>
    <n v="92.206264822134386"/>
    <s v="Show 281"/>
    <s v="USE"/>
    <s v="189"/>
    <s v="R43"/>
    <s v="USER43189 - basic"/>
  </r>
  <r>
    <s v="USER19741"/>
    <x v="5"/>
    <x v="0"/>
    <s v="prime video"/>
    <s v="Show 210"/>
    <x v="2"/>
    <n v="2006"/>
    <n v="61.59"/>
    <n v="2"/>
    <n v="5"/>
    <n v="0"/>
    <n v="1"/>
    <n v="1.6"/>
    <s v="No Comment"/>
    <s v="mobile"/>
    <x v="1"/>
    <s v="weekday"/>
    <x v="90"/>
    <n v="1.22"/>
    <s v="1080p"/>
    <s v="wallet"/>
    <x v="1"/>
    <n v="61.59"/>
    <n v="91.943934681181958"/>
    <n v="35"/>
    <s v="drama"/>
    <n v="92.206264822134386"/>
    <s v="Show 281"/>
    <s v="USE"/>
    <s v="741"/>
    <s v="R19"/>
    <s v="USER19741 - standard"/>
  </r>
  <r>
    <s v="USER60905"/>
    <x v="1"/>
    <x v="1"/>
    <s v="netflix"/>
    <s v="Show 174"/>
    <x v="2"/>
    <n v="1995"/>
    <n v="48.87"/>
    <n v="2"/>
    <n v="2"/>
    <n v="0"/>
    <n v="1"/>
    <n v="2.4"/>
    <s v="No Comment"/>
    <s v="smart tv"/>
    <x v="3"/>
    <s v="weekday"/>
    <x v="91"/>
    <n v="2.38"/>
    <s v="4k"/>
    <s v="gift card"/>
    <x v="1"/>
    <n v="48.87"/>
    <n v="93.828395245170881"/>
    <n v="27"/>
    <s v="drama"/>
    <n v="89.583182711198418"/>
    <s v="Show 281"/>
    <s v="USE"/>
    <s v="905"/>
    <s v="R60"/>
    <s v="USER60905 - premium"/>
  </r>
  <r>
    <s v="USER50874"/>
    <x v="7"/>
    <x v="1"/>
    <s v="prime video"/>
    <s v="Show 425"/>
    <x v="5"/>
    <n v="2018"/>
    <n v="6.06"/>
    <n v="4"/>
    <n v="5"/>
    <n v="0"/>
    <n v="1"/>
    <n v="2.1"/>
    <s v="No Comment"/>
    <s v="mobile"/>
    <x v="2"/>
    <s v="weekday"/>
    <x v="92"/>
    <n v="1.97"/>
    <s v="480p"/>
    <s v="credit card"/>
    <x v="1"/>
    <n v="6.06"/>
    <n v="93.828395245170881"/>
    <n v="30"/>
    <s v="drama"/>
    <n v="95.074317269076303"/>
    <s v="Show 281"/>
    <s v="USE"/>
    <s v="874"/>
    <s v="R50"/>
    <s v="USER50874 - premium"/>
  </r>
  <r>
    <s v="USER93738"/>
    <x v="1"/>
    <x v="2"/>
    <s v="prime video"/>
    <s v="Show 447"/>
    <x v="5"/>
    <n v="2010"/>
    <n v="67.349999999999994"/>
    <n v="0"/>
    <n v="1"/>
    <n v="0"/>
    <n v="1"/>
    <n v="3.3"/>
    <s v="No Comment"/>
    <s v="laptop"/>
    <x v="3"/>
    <s v="weekend"/>
    <x v="93"/>
    <n v="2.4300000000000002"/>
    <s v="480p"/>
    <s v="upi"/>
    <x v="0"/>
    <n v="67.349999999999994"/>
    <n v="92.940453216374266"/>
    <n v="18"/>
    <s v="drama"/>
    <n v="89.583182711198418"/>
    <s v="Show 281"/>
    <s v="USE"/>
    <s v="738"/>
    <s v="R93"/>
    <s v="USER93738 - basic"/>
  </r>
  <r>
    <s v="USER23970"/>
    <x v="0"/>
    <x v="2"/>
    <s v="netflix"/>
    <s v="Show 49"/>
    <x v="4"/>
    <n v="2006"/>
    <n v="8.34"/>
    <n v="2"/>
    <n v="5"/>
    <n v="0"/>
    <n v="1"/>
    <n v="4.9000000000000004"/>
    <s v="No Comment"/>
    <s v="gaming console"/>
    <x v="1"/>
    <s v="weekday"/>
    <x v="94"/>
    <n v="4.1100000000000003"/>
    <s v="720p"/>
    <s v="credit card"/>
    <x v="2"/>
    <n v="150.01"/>
    <n v="92.940453216374266"/>
    <n v="2"/>
    <s v="drama"/>
    <n v="92.206264822134386"/>
    <s v="Show 281"/>
    <s v="USE"/>
    <s v="970"/>
    <s v="R23"/>
    <s v="USER23970 - basic"/>
  </r>
  <r>
    <s v="USER27066"/>
    <x v="0"/>
    <x v="0"/>
    <s v="netflix"/>
    <s v="Show 472"/>
    <x v="4"/>
    <n v="2017"/>
    <n v="179.7"/>
    <n v="7"/>
    <n v="2"/>
    <n v="1"/>
    <n v="0"/>
    <n v="2.1"/>
    <s v="Would watch again"/>
    <s v="smart tv"/>
    <x v="1"/>
    <s v="weekend"/>
    <x v="95"/>
    <n v="3.72"/>
    <s v="4k"/>
    <s v="debit card"/>
    <x v="1"/>
    <n v="179.7"/>
    <n v="91.943934681181958"/>
    <n v="30"/>
    <s v="drama"/>
    <n v="92.206264822134386"/>
    <s v="Show 281"/>
    <s v="USE"/>
    <s v="066"/>
    <s v="R27"/>
    <s v="USER27066 - standard"/>
  </r>
  <r>
    <s v="USER83720"/>
    <x v="6"/>
    <x v="0"/>
    <s v="netflix"/>
    <s v="Show 273"/>
    <x v="0"/>
    <n v="1999"/>
    <n v="94.34"/>
    <n v="0"/>
    <n v="0"/>
    <n v="0"/>
    <n v="1"/>
    <n v="3"/>
    <s v="No Comment"/>
    <s v="gaming console"/>
    <x v="0"/>
    <s v="weekday"/>
    <x v="96"/>
    <n v="1.72"/>
    <s v="1080p"/>
    <s v="debit card"/>
    <x v="2"/>
    <n v="94.34"/>
    <n v="91.943934681181958"/>
    <n v="21"/>
    <s v="drama"/>
    <n v="94.941498973305954"/>
    <s v="Show 281"/>
    <s v="USE"/>
    <s v="720"/>
    <s v="R83"/>
    <s v="USER83720 - standard"/>
  </r>
  <r>
    <s v="USER13196"/>
    <x v="6"/>
    <x v="2"/>
    <s v="prime video"/>
    <s v="Show 191"/>
    <x v="1"/>
    <n v="1995"/>
    <n v="71.95"/>
    <n v="9"/>
    <n v="2"/>
    <n v="0"/>
    <n v="1"/>
    <n v="3.9"/>
    <s v="No Comment"/>
    <s v="smart tv"/>
    <x v="0"/>
    <s v="weekend"/>
    <x v="97"/>
    <n v="4.53"/>
    <s v="720p"/>
    <s v="debit card"/>
    <x v="0"/>
    <n v="238.41"/>
    <n v="92.940453216374266"/>
    <n v="12"/>
    <s v="drama"/>
    <n v="94.941498973305954"/>
    <s v="Show 281"/>
    <s v="USE"/>
    <s v="196"/>
    <s v="R13"/>
    <s v="USER13196 - basic"/>
  </r>
  <r>
    <s v="USER42593"/>
    <x v="6"/>
    <x v="1"/>
    <s v="prime video"/>
    <s v="Show 101"/>
    <x v="0"/>
    <n v="2002"/>
    <n v="72.8"/>
    <n v="3"/>
    <n v="4"/>
    <n v="0"/>
    <n v="1"/>
    <n v="2.7"/>
    <s v="No Comment"/>
    <s v="laptop"/>
    <x v="3"/>
    <s v="weekend"/>
    <x v="98"/>
    <n v="3.52"/>
    <s v="4k"/>
    <s v="credit card"/>
    <x v="0"/>
    <n v="72.8"/>
    <n v="93.828395245170881"/>
    <n v="24"/>
    <s v="drama"/>
    <n v="89.583182711198418"/>
    <s v="Show 281"/>
    <s v="USE"/>
    <s v="593"/>
    <s v="R42"/>
    <s v="USER42593 - premium"/>
  </r>
  <r>
    <s v="USER70243"/>
    <x v="3"/>
    <x v="2"/>
    <s v="prime video"/>
    <s v="Show 269"/>
    <x v="4"/>
    <n v="1998"/>
    <n v="65.69"/>
    <n v="9"/>
    <n v="2"/>
    <n v="1"/>
    <n v="0"/>
    <n v="3.1"/>
    <s v="Too slow"/>
    <s v="mobile"/>
    <x v="3"/>
    <s v="weekday"/>
    <x v="99"/>
    <n v="0.39"/>
    <s v="720p"/>
    <s v="credit card"/>
    <x v="2"/>
    <n v="65.69"/>
    <n v="92.940453216374266"/>
    <n v="20"/>
    <s v="drama"/>
    <n v="89.583182711198418"/>
    <s v="Show 281"/>
    <s v="USE"/>
    <s v="243"/>
    <s v="R70"/>
    <s v="USER70243 - basic"/>
  </r>
  <r>
    <s v="USER54229"/>
    <x v="1"/>
    <x v="1"/>
    <s v="netflix"/>
    <s v="Show 294"/>
    <x v="3"/>
    <n v="1999"/>
    <n v="158.80000000000001"/>
    <n v="9"/>
    <n v="1"/>
    <n v="0"/>
    <n v="1"/>
    <n v="3.1"/>
    <s v="No Comment"/>
    <s v="laptop"/>
    <x v="2"/>
    <s v="weekday"/>
    <x v="100"/>
    <n v="3.48"/>
    <s v="1080p"/>
    <s v="wallet"/>
    <x v="2"/>
    <n v="158.80000000000001"/>
    <n v="93.828395245170881"/>
    <n v="20"/>
    <s v="drama"/>
    <n v="95.074317269076303"/>
    <s v="Show 281"/>
    <s v="USE"/>
    <s v="229"/>
    <s v="R54"/>
    <s v="USER54229 - premium"/>
  </r>
  <r>
    <s v="USER54533"/>
    <x v="4"/>
    <x v="0"/>
    <s v="prime video"/>
    <s v="Show 60"/>
    <x v="2"/>
    <n v="1999"/>
    <n v="103.02"/>
    <n v="2"/>
    <n v="0"/>
    <n v="0"/>
    <n v="1"/>
    <n v="2.8"/>
    <s v="No Comment"/>
    <s v="gaming console"/>
    <x v="0"/>
    <s v="weekday"/>
    <x v="101"/>
    <n v="4.92"/>
    <s v="4k"/>
    <s v="gift card"/>
    <x v="1"/>
    <n v="103.02"/>
    <n v="91.943934681181958"/>
    <n v="23"/>
    <s v="drama"/>
    <n v="94.941498973305954"/>
    <s v="Show 281"/>
    <s v="USE"/>
    <s v="533"/>
    <s v="R54"/>
    <s v="USER54533 - standard"/>
  </r>
  <r>
    <s v="USER98424"/>
    <x v="2"/>
    <x v="0"/>
    <s v="netflix"/>
    <s v="Show 119"/>
    <x v="4"/>
    <n v="2005"/>
    <n v="80.05"/>
    <n v="1"/>
    <n v="2"/>
    <n v="1"/>
    <n v="0"/>
    <n v="4.5999999999999996"/>
    <s v="No Comment"/>
    <s v="laptop"/>
    <x v="3"/>
    <s v="weekday"/>
    <x v="102"/>
    <n v="3.5"/>
    <s v="1080p"/>
    <s v="debit card"/>
    <x v="1"/>
    <n v="80.05"/>
    <n v="91.943934681181958"/>
    <n v="5"/>
    <s v="drama"/>
    <n v="89.583182711198418"/>
    <s v="Show 281"/>
    <s v="USE"/>
    <s v="424"/>
    <s v="R98"/>
    <s v="USER98424 - standard"/>
  </r>
  <r>
    <s v="USER10763"/>
    <x v="2"/>
    <x v="2"/>
    <s v="netflix"/>
    <s v="Show 17"/>
    <x v="5"/>
    <n v="2017"/>
    <n v="151.06"/>
    <n v="4"/>
    <n v="3"/>
    <n v="0"/>
    <n v="1"/>
    <n v="3.9"/>
    <s v="No Comment"/>
    <s v="gaming console"/>
    <x v="2"/>
    <s v="weekday"/>
    <x v="103"/>
    <n v="0.47"/>
    <s v="720p"/>
    <s v="debit card"/>
    <x v="0"/>
    <n v="151.06"/>
    <n v="92.940453216374266"/>
    <n v="12"/>
    <s v="drama"/>
    <n v="95.074317269076303"/>
    <s v="Show 281"/>
    <s v="USE"/>
    <s v="763"/>
    <s v="R10"/>
    <s v="USER10763 - basic"/>
  </r>
  <r>
    <s v="USER58156"/>
    <x v="1"/>
    <x v="0"/>
    <s v="prime video"/>
    <s v="Show 486"/>
    <x v="4"/>
    <n v="2021"/>
    <n v="159.02000000000001"/>
    <n v="0"/>
    <n v="3"/>
    <n v="0"/>
    <n v="1"/>
    <n v="4.3"/>
    <s v="No Comment"/>
    <s v="tablet"/>
    <x v="3"/>
    <s v="weekend"/>
    <x v="104"/>
    <n v="4.29"/>
    <s v="720p"/>
    <s v="wallet"/>
    <x v="2"/>
    <n v="159.02000000000001"/>
    <n v="91.943934681181958"/>
    <n v="8"/>
    <s v="drama"/>
    <n v="89.583182711198418"/>
    <s v="Show 281"/>
    <s v="USE"/>
    <s v="156"/>
    <s v="R58"/>
    <s v="USER58156 - standard"/>
  </r>
  <r>
    <s v="USER15619"/>
    <x v="5"/>
    <x v="1"/>
    <s v="netflix"/>
    <s v="Show 87"/>
    <x v="4"/>
    <n v="1997"/>
    <n v="5.27"/>
    <n v="0"/>
    <n v="1"/>
    <n v="1"/>
    <n v="0"/>
    <n v="2.5"/>
    <s v="No Comment"/>
    <s v="gaming console"/>
    <x v="2"/>
    <s v="weekday"/>
    <x v="105"/>
    <n v="3.5"/>
    <s v="480p"/>
    <s v="gift card"/>
    <x v="2"/>
    <n v="5.27"/>
    <n v="93.828395245170881"/>
    <n v="26"/>
    <s v="drama"/>
    <n v="95.074317269076303"/>
    <s v="Show 281"/>
    <s v="USE"/>
    <s v="619"/>
    <s v="R15"/>
    <s v="USER15619 - premium"/>
  </r>
  <r>
    <s v="USER17217"/>
    <x v="0"/>
    <x v="1"/>
    <s v="prime video"/>
    <s v="Show 499"/>
    <x v="2"/>
    <n v="1994"/>
    <n v="128.26"/>
    <n v="6"/>
    <n v="0"/>
    <n v="0"/>
    <n v="1"/>
    <n v="4.8"/>
    <s v="No Comment"/>
    <s v="mobile"/>
    <x v="2"/>
    <s v="weekend"/>
    <x v="106"/>
    <n v="4.83"/>
    <s v="480p"/>
    <s v="gift card"/>
    <x v="1"/>
    <n v="128.26"/>
    <n v="93.828395245170881"/>
    <n v="3"/>
    <s v="drama"/>
    <n v="95.074317269076303"/>
    <s v="Show 281"/>
    <s v="USE"/>
    <s v="217"/>
    <s v="R17"/>
    <s v="USER17217 - premium"/>
  </r>
  <r>
    <s v="USER33894"/>
    <x v="0"/>
    <x v="0"/>
    <s v="netflix"/>
    <s v="Show 213"/>
    <x v="3"/>
    <n v="2021"/>
    <n v="40.22"/>
    <n v="3"/>
    <n v="4"/>
    <n v="0"/>
    <n v="1"/>
    <n v="3.6"/>
    <s v="No Comment"/>
    <s v="smart tv"/>
    <x v="3"/>
    <s v="weekday"/>
    <x v="107"/>
    <n v="1.95"/>
    <s v="480p"/>
    <s v="wallet"/>
    <x v="0"/>
    <n v="40.22"/>
    <n v="91.943934681181958"/>
    <n v="15"/>
    <s v="drama"/>
    <n v="89.583182711198418"/>
    <s v="Show 281"/>
    <s v="USE"/>
    <s v="894"/>
    <s v="R33"/>
    <s v="USER33894 - standard"/>
  </r>
  <r>
    <s v="USER74346"/>
    <x v="3"/>
    <x v="1"/>
    <s v="prime video"/>
    <s v="Show 60"/>
    <x v="5"/>
    <n v="2017"/>
    <n v="85.47"/>
    <n v="5"/>
    <n v="2"/>
    <n v="0"/>
    <n v="1"/>
    <n v="2.5"/>
    <s v="No Comment"/>
    <s v="smart tv"/>
    <x v="3"/>
    <s v="weekend"/>
    <x v="108"/>
    <n v="4"/>
    <s v="480p"/>
    <s v="upi"/>
    <x v="0"/>
    <n v="85.47"/>
    <n v="93.828395245170881"/>
    <n v="26"/>
    <s v="drama"/>
    <n v="89.583182711198418"/>
    <s v="Show 281"/>
    <s v="USE"/>
    <s v="346"/>
    <s v="R74"/>
    <s v="USER74346 - premium"/>
  </r>
  <r>
    <s v="USER51709"/>
    <x v="7"/>
    <x v="2"/>
    <s v="prime video"/>
    <s v="Show 78"/>
    <x v="3"/>
    <n v="2013"/>
    <n v="21.89"/>
    <n v="5"/>
    <n v="0"/>
    <n v="0"/>
    <n v="1"/>
    <n v="4.8"/>
    <s v="No Comment"/>
    <s v="tablet"/>
    <x v="3"/>
    <s v="weekday"/>
    <x v="109"/>
    <n v="3.58"/>
    <s v="720p"/>
    <s v="upi"/>
    <x v="0"/>
    <n v="21.89"/>
    <n v="92.940453216374266"/>
    <n v="3"/>
    <s v="drama"/>
    <n v="89.583182711198418"/>
    <s v="Show 281"/>
    <s v="USE"/>
    <s v="709"/>
    <s v="R51"/>
    <s v="USER51709 - basic"/>
  </r>
  <r>
    <s v="USER75978"/>
    <x v="4"/>
    <x v="0"/>
    <s v="prime video"/>
    <s v="Show 107"/>
    <x v="3"/>
    <n v="2003"/>
    <n v="163.66999999999999"/>
    <n v="7"/>
    <n v="2"/>
    <n v="0"/>
    <n v="1"/>
    <n v="4.8"/>
    <s v="No Comment"/>
    <s v="mobile"/>
    <x v="3"/>
    <s v="weekday"/>
    <x v="110"/>
    <n v="3.16"/>
    <s v="4k"/>
    <s v="debit card"/>
    <x v="1"/>
    <n v="163.66999999999999"/>
    <n v="91.943934681181958"/>
    <n v="3"/>
    <s v="drama"/>
    <n v="89.583182711198418"/>
    <s v="Show 281"/>
    <s v="USE"/>
    <s v="978"/>
    <s v="R75"/>
    <s v="USER75978 - standard"/>
  </r>
  <r>
    <s v="USER14416"/>
    <x v="3"/>
    <x v="1"/>
    <s v="prime video"/>
    <s v="Show 287"/>
    <x v="0"/>
    <n v="1992"/>
    <n v="83.31"/>
    <n v="2"/>
    <n v="2"/>
    <n v="1"/>
    <n v="0"/>
    <n v="3.3"/>
    <s v="No Comment"/>
    <s v="gaming console"/>
    <x v="3"/>
    <s v="weekend"/>
    <x v="111"/>
    <n v="4.07"/>
    <s v="480p"/>
    <s v="gift card"/>
    <x v="0"/>
    <n v="83.31"/>
    <n v="93.828395245170881"/>
    <n v="18"/>
    <s v="drama"/>
    <n v="89.583182711198418"/>
    <s v="Show 281"/>
    <s v="USE"/>
    <s v="416"/>
    <s v="R14"/>
    <s v="USER14416 - premium"/>
  </r>
  <r>
    <s v="USER65908"/>
    <x v="3"/>
    <x v="1"/>
    <s v="prime video"/>
    <s v="Show 62"/>
    <x v="6"/>
    <n v="2005"/>
    <n v="29.56"/>
    <n v="10"/>
    <n v="0"/>
    <n v="0"/>
    <n v="1"/>
    <n v="4"/>
    <s v="No Comment"/>
    <s v="tablet"/>
    <x v="3"/>
    <s v="weekend"/>
    <x v="112"/>
    <n v="3.13"/>
    <s v="720p"/>
    <s v="wallet"/>
    <x v="2"/>
    <n v="29.56"/>
    <n v="93.828395245170881"/>
    <n v="11"/>
    <s v="drama"/>
    <n v="89.583182711198418"/>
    <s v="Show 281"/>
    <s v="USE"/>
    <s v="908"/>
    <s v="R65"/>
    <s v="USER65908 - premium"/>
  </r>
  <r>
    <s v="USER69479"/>
    <x v="7"/>
    <x v="0"/>
    <s v="prime video"/>
    <s v="Show 160"/>
    <x v="1"/>
    <n v="2001"/>
    <n v="136.72"/>
    <n v="8"/>
    <n v="1"/>
    <n v="0"/>
    <n v="1"/>
    <n v="1"/>
    <s v="No Comment"/>
    <s v="laptop"/>
    <x v="1"/>
    <s v="weekend"/>
    <x v="113"/>
    <n v="2.86"/>
    <s v="4k"/>
    <s v="upi"/>
    <x v="1"/>
    <n v="136.72"/>
    <n v="91.943934681181958"/>
    <n v="41"/>
    <s v="drama"/>
    <n v="92.206264822134386"/>
    <s v="Show 281"/>
    <s v="USE"/>
    <s v="479"/>
    <s v="R69"/>
    <s v="USER69479 - standard"/>
  </r>
  <r>
    <s v="USER99079"/>
    <x v="7"/>
    <x v="1"/>
    <s v="netflix"/>
    <s v="Show 188"/>
    <x v="3"/>
    <n v="2006"/>
    <n v="58.84"/>
    <n v="6"/>
    <n v="5"/>
    <n v="0"/>
    <n v="1"/>
    <n v="5"/>
    <s v="No Comment"/>
    <s v="laptop"/>
    <x v="0"/>
    <s v="weekend"/>
    <x v="114"/>
    <n v="0.76"/>
    <s v="1080p"/>
    <s v="wallet"/>
    <x v="0"/>
    <n v="58.84"/>
    <n v="93.828395245170881"/>
    <n v="1"/>
    <s v="drama"/>
    <n v="94.941498973305954"/>
    <s v="Show 281"/>
    <s v="USE"/>
    <s v="079"/>
    <s v="R99"/>
    <s v="USER99079 - premium"/>
  </r>
  <r>
    <s v="USER68996"/>
    <x v="5"/>
    <x v="1"/>
    <s v="prime video"/>
    <s v="Show 264"/>
    <x v="2"/>
    <n v="1994"/>
    <n v="72.209999999999994"/>
    <n v="10"/>
    <n v="3"/>
    <n v="0"/>
    <n v="1"/>
    <n v="4"/>
    <s v="No Comment"/>
    <s v="smart tv"/>
    <x v="0"/>
    <s v="weekday"/>
    <x v="115"/>
    <n v="0.34"/>
    <s v="480p"/>
    <s v="credit card"/>
    <x v="1"/>
    <n v="72.209999999999994"/>
    <n v="93.828395245170881"/>
    <n v="11"/>
    <s v="drama"/>
    <n v="94.941498973305954"/>
    <s v="Show 281"/>
    <s v="USE"/>
    <s v="996"/>
    <s v="R68"/>
    <s v="USER68996 - premium"/>
  </r>
  <r>
    <s v="USER10560"/>
    <x v="7"/>
    <x v="2"/>
    <s v="prime video"/>
    <s v="Show 393"/>
    <x v="5"/>
    <n v="2023"/>
    <n v="68.290000000000006"/>
    <n v="4"/>
    <n v="2"/>
    <n v="1"/>
    <n v="0"/>
    <n v="2.1"/>
    <s v="Too slow"/>
    <s v="laptop"/>
    <x v="1"/>
    <s v="weekday"/>
    <x v="116"/>
    <n v="4.16"/>
    <s v="720p"/>
    <s v="upi"/>
    <x v="1"/>
    <n v="68.290000000000006"/>
    <n v="92.940453216374266"/>
    <n v="30"/>
    <s v="drama"/>
    <n v="92.206264822134386"/>
    <s v="Show 281"/>
    <s v="USE"/>
    <s v="560"/>
    <s v="R10"/>
    <s v="USER10560 - basic"/>
  </r>
  <r>
    <s v="USER71340"/>
    <x v="2"/>
    <x v="0"/>
    <s v="netflix"/>
    <s v="Show 431"/>
    <x v="7"/>
    <n v="2003"/>
    <n v="157.38999999999999"/>
    <n v="1"/>
    <n v="1"/>
    <n v="0"/>
    <n v="1"/>
    <n v="2.7"/>
    <s v="No Comment"/>
    <s v="laptop"/>
    <x v="2"/>
    <s v="weekend"/>
    <x v="117"/>
    <n v="4.53"/>
    <s v="720p"/>
    <s v="upi"/>
    <x v="1"/>
    <n v="157.38999999999999"/>
    <n v="91.943934681181958"/>
    <n v="24"/>
    <s v="drama"/>
    <n v="95.074317269076303"/>
    <s v="Show 281"/>
    <s v="USE"/>
    <s v="340"/>
    <s v="R71"/>
    <s v="USER71340 - standard"/>
  </r>
  <r>
    <s v="USER88359"/>
    <x v="6"/>
    <x v="1"/>
    <s v="netflix"/>
    <s v="Show 228"/>
    <x v="7"/>
    <n v="2009"/>
    <n v="23.75"/>
    <n v="2"/>
    <n v="3"/>
    <n v="1"/>
    <n v="0"/>
    <n v="4.0999999999999996"/>
    <s v="Boring"/>
    <s v="smart tv"/>
    <x v="2"/>
    <s v="weekday"/>
    <x v="118"/>
    <n v="2.12"/>
    <s v="4k"/>
    <s v="upi"/>
    <x v="0"/>
    <n v="23.75"/>
    <n v="93.828395245170881"/>
    <n v="10"/>
    <s v="drama"/>
    <n v="95.074317269076303"/>
    <s v="Show 281"/>
    <s v="USE"/>
    <s v="359"/>
    <s v="R88"/>
    <s v="USER88359 - premium"/>
  </r>
  <r>
    <s v="USER45522"/>
    <x v="5"/>
    <x v="2"/>
    <s v="prime video"/>
    <s v="Show 14"/>
    <x v="0"/>
    <n v="2000"/>
    <n v="97.38"/>
    <n v="0"/>
    <n v="2"/>
    <n v="0"/>
    <n v="1"/>
    <n v="3.3"/>
    <s v="No Comment"/>
    <s v="tablet"/>
    <x v="0"/>
    <s v="weekend"/>
    <x v="119"/>
    <n v="0.56000000000000005"/>
    <s v="720p"/>
    <s v="wallet"/>
    <x v="2"/>
    <n v="97.38"/>
    <n v="92.940453216374266"/>
    <n v="18"/>
    <s v="drama"/>
    <n v="94.941498973305954"/>
    <s v="Show 281"/>
    <s v="USE"/>
    <s v="522"/>
    <s v="R45"/>
    <s v="USER45522 - basic"/>
  </r>
  <r>
    <s v="USER66699"/>
    <x v="6"/>
    <x v="2"/>
    <s v="netflix"/>
    <s v="Show 421"/>
    <x v="4"/>
    <n v="2023"/>
    <n v="162.80000000000001"/>
    <n v="7"/>
    <n v="5"/>
    <n v="0"/>
    <n v="1"/>
    <n v="4.5"/>
    <s v="No Comment"/>
    <s v="smart tv"/>
    <x v="3"/>
    <s v="weekend"/>
    <x v="120"/>
    <n v="1.74"/>
    <s v="4k"/>
    <s v="wallet"/>
    <x v="0"/>
    <n v="162.80000000000001"/>
    <n v="92.940453216374266"/>
    <n v="6"/>
    <s v="drama"/>
    <n v="89.583182711198418"/>
    <s v="Show 281"/>
    <s v="USE"/>
    <s v="699"/>
    <s v="R66"/>
    <s v="USER66699 - basic"/>
  </r>
  <r>
    <s v="USER98998"/>
    <x v="6"/>
    <x v="2"/>
    <s v="prime video"/>
    <s v="Show 35"/>
    <x v="5"/>
    <n v="1996"/>
    <n v="170.97"/>
    <n v="6"/>
    <n v="0"/>
    <n v="0"/>
    <n v="1"/>
    <n v="2.4"/>
    <s v="No Comment"/>
    <s v="gaming console"/>
    <x v="1"/>
    <s v="weekend"/>
    <x v="121"/>
    <n v="1.18"/>
    <s v="720p"/>
    <s v="wallet"/>
    <x v="2"/>
    <n v="170.97"/>
    <n v="92.940453216374266"/>
    <n v="27"/>
    <s v="drama"/>
    <n v="92.206264822134386"/>
    <s v="Show 281"/>
    <s v="USE"/>
    <s v="998"/>
    <s v="R98"/>
    <s v="USER98998 - basic"/>
  </r>
  <r>
    <s v="USER87151"/>
    <x v="0"/>
    <x v="0"/>
    <s v="netflix"/>
    <s v="Show 128"/>
    <x v="4"/>
    <n v="2018"/>
    <n v="172.55"/>
    <n v="8"/>
    <n v="3"/>
    <n v="0"/>
    <n v="1"/>
    <n v="2.2000000000000002"/>
    <s v="No Comment"/>
    <s v="mobile"/>
    <x v="1"/>
    <s v="weekend"/>
    <x v="122"/>
    <n v="1.41"/>
    <s v="480p"/>
    <s v="wallet"/>
    <x v="2"/>
    <n v="178.51"/>
    <n v="91.943934681181958"/>
    <n v="29"/>
    <s v="drama"/>
    <n v="92.206264822134386"/>
    <s v="Show 281"/>
    <s v="USE"/>
    <s v="151"/>
    <s v="R87"/>
    <s v="USER87151 - standard"/>
  </r>
  <r>
    <s v="USER15462"/>
    <x v="3"/>
    <x v="1"/>
    <s v="netflix"/>
    <s v="Show 443"/>
    <x v="0"/>
    <n v="2018"/>
    <n v="18.670000000000002"/>
    <n v="10"/>
    <n v="4"/>
    <n v="0"/>
    <n v="1"/>
    <n v="4"/>
    <s v="No Comment"/>
    <s v="mobile"/>
    <x v="3"/>
    <s v="weekend"/>
    <x v="123"/>
    <n v="4.0999999999999996"/>
    <s v="1080p"/>
    <s v="debit card"/>
    <x v="1"/>
    <n v="18.670000000000002"/>
    <n v="93.828395245170881"/>
    <n v="11"/>
    <s v="drama"/>
    <n v="89.583182711198418"/>
    <s v="Show 281"/>
    <s v="USE"/>
    <s v="462"/>
    <s v="R15"/>
    <s v="USER15462 - premium"/>
  </r>
  <r>
    <s v="USER90509"/>
    <x v="0"/>
    <x v="2"/>
    <s v="prime video"/>
    <s v="Show 414"/>
    <x v="0"/>
    <n v="2008"/>
    <n v="101.75"/>
    <n v="2"/>
    <n v="4"/>
    <n v="0"/>
    <n v="1"/>
    <n v="5"/>
    <s v="No Comment"/>
    <s v="tablet"/>
    <x v="3"/>
    <s v="weekday"/>
    <x v="124"/>
    <n v="0.63"/>
    <s v="1080p"/>
    <s v="credit card"/>
    <x v="2"/>
    <n v="101.75"/>
    <n v="92.940453216374266"/>
    <n v="1"/>
    <s v="drama"/>
    <n v="89.583182711198418"/>
    <s v="Show 281"/>
    <s v="USE"/>
    <s v="509"/>
    <s v="R90"/>
    <s v="USER90509 - basic"/>
  </r>
  <r>
    <s v="USER71367"/>
    <x v="1"/>
    <x v="1"/>
    <s v="netflix"/>
    <s v="Show 255"/>
    <x v="7"/>
    <n v="2021"/>
    <n v="93.77"/>
    <n v="4"/>
    <n v="3"/>
    <n v="1"/>
    <n v="0"/>
    <n v="1.9"/>
    <s v="Boring"/>
    <s v="smart tv"/>
    <x v="2"/>
    <s v="weekday"/>
    <x v="125"/>
    <n v="1.21"/>
    <s v="4k"/>
    <s v="wallet"/>
    <x v="0"/>
    <n v="93.77"/>
    <n v="93.828395245170881"/>
    <n v="32"/>
    <s v="drama"/>
    <n v="95.074317269076303"/>
    <s v="Show 281"/>
    <s v="USE"/>
    <s v="367"/>
    <s v="R71"/>
    <s v="USER71367 - premium"/>
  </r>
  <r>
    <s v="USER67696"/>
    <x v="4"/>
    <x v="1"/>
    <s v="prime video"/>
    <s v="Show 343"/>
    <x v="5"/>
    <n v="2000"/>
    <n v="161.77000000000001"/>
    <n v="7"/>
    <n v="3"/>
    <n v="1"/>
    <n v="0"/>
    <n v="4.3"/>
    <s v="Too slow"/>
    <s v="laptop"/>
    <x v="3"/>
    <s v="weekend"/>
    <x v="126"/>
    <n v="2.48"/>
    <s v="480p"/>
    <s v="wallet"/>
    <x v="0"/>
    <n v="161.77000000000001"/>
    <n v="93.828395245170881"/>
    <n v="8"/>
    <s v="drama"/>
    <n v="89.583182711198418"/>
    <s v="Show 281"/>
    <s v="USE"/>
    <s v="696"/>
    <s v="R67"/>
    <s v="USER67696 - premium"/>
  </r>
  <r>
    <s v="USER88139"/>
    <x v="0"/>
    <x v="0"/>
    <s v="netflix"/>
    <s v="Show 14"/>
    <x v="7"/>
    <n v="2017"/>
    <n v="9.06"/>
    <n v="8"/>
    <n v="5"/>
    <n v="1"/>
    <n v="0"/>
    <n v="2.6"/>
    <s v="Loved it!"/>
    <s v="laptop"/>
    <x v="2"/>
    <s v="weekend"/>
    <x v="127"/>
    <n v="2.39"/>
    <s v="720p"/>
    <s v="gift card"/>
    <x v="1"/>
    <n v="9.06"/>
    <n v="91.943934681181958"/>
    <n v="25"/>
    <s v="drama"/>
    <n v="95.074317269076303"/>
    <s v="Show 281"/>
    <s v="USE"/>
    <s v="139"/>
    <s v="R88"/>
    <s v="USER88139 - standard"/>
  </r>
  <r>
    <s v="USER97975"/>
    <x v="4"/>
    <x v="1"/>
    <s v="prime video"/>
    <s v="Show 149"/>
    <x v="0"/>
    <n v="2012"/>
    <n v="101.07"/>
    <n v="8"/>
    <n v="1"/>
    <n v="0"/>
    <n v="1"/>
    <n v="3.4"/>
    <s v="No Comment"/>
    <s v="mobile"/>
    <x v="1"/>
    <s v="weekday"/>
    <x v="128"/>
    <n v="0.25"/>
    <s v="480p"/>
    <s v="debit card"/>
    <x v="2"/>
    <n v="101.07"/>
    <n v="93.828395245170881"/>
    <n v="17"/>
    <s v="drama"/>
    <n v="92.206264822134386"/>
    <s v="Show 281"/>
    <s v="USE"/>
    <s v="975"/>
    <s v="R97"/>
    <s v="USER97975 - premium"/>
  </r>
  <r>
    <s v="USER21681"/>
    <x v="2"/>
    <x v="2"/>
    <s v="netflix"/>
    <s v="Show 328"/>
    <x v="1"/>
    <n v="2023"/>
    <n v="151.4"/>
    <n v="2"/>
    <n v="5"/>
    <n v="1"/>
    <n v="0"/>
    <n v="4.2"/>
    <s v="Boring"/>
    <s v="tablet"/>
    <x v="2"/>
    <s v="weekday"/>
    <x v="129"/>
    <n v="1.1599999999999999"/>
    <s v="480p"/>
    <s v="wallet"/>
    <x v="2"/>
    <n v="151.4"/>
    <n v="92.940453216374266"/>
    <n v="9"/>
    <s v="drama"/>
    <n v="95.074317269076303"/>
    <s v="Show 281"/>
    <s v="USE"/>
    <s v="681"/>
    <s v="R21"/>
    <s v="USER21681 - basic"/>
  </r>
  <r>
    <s v="USER63862"/>
    <x v="0"/>
    <x v="2"/>
    <s v="netflix"/>
    <s v="Show 49"/>
    <x v="1"/>
    <n v="2012"/>
    <n v="110.91"/>
    <n v="0"/>
    <n v="1"/>
    <n v="1"/>
    <n v="0"/>
    <n v="1.7"/>
    <s v="Loved it!"/>
    <s v="gaming console"/>
    <x v="3"/>
    <s v="weekday"/>
    <x v="130"/>
    <n v="3.14"/>
    <s v="1080p"/>
    <s v="credit card"/>
    <x v="1"/>
    <n v="110.91"/>
    <n v="92.940453216374266"/>
    <n v="34"/>
    <s v="drama"/>
    <n v="89.583182711198418"/>
    <s v="Show 281"/>
    <s v="USE"/>
    <s v="862"/>
    <s v="R63"/>
    <s v="USER63862 - basic"/>
  </r>
  <r>
    <s v="USER43818"/>
    <x v="3"/>
    <x v="0"/>
    <s v="prime video"/>
    <s v="Show 27"/>
    <x v="0"/>
    <n v="2019"/>
    <n v="106.36"/>
    <n v="9"/>
    <n v="5"/>
    <n v="1"/>
    <n v="0"/>
    <n v="4"/>
    <s v="Too slow"/>
    <s v="smart tv"/>
    <x v="2"/>
    <s v="weekend"/>
    <x v="131"/>
    <n v="2.52"/>
    <s v="4k"/>
    <s v="upi"/>
    <x v="0"/>
    <n v="106.36"/>
    <n v="91.943934681181958"/>
    <n v="11"/>
    <s v="drama"/>
    <n v="95.074317269076303"/>
    <s v="Show 281"/>
    <s v="USE"/>
    <s v="818"/>
    <s v="R43"/>
    <s v="USER43818 - standard"/>
  </r>
  <r>
    <s v="USER40134"/>
    <x v="5"/>
    <x v="0"/>
    <s v="netflix"/>
    <s v="Show 140"/>
    <x v="2"/>
    <n v="1998"/>
    <n v="23.96"/>
    <n v="3"/>
    <n v="0"/>
    <n v="1"/>
    <n v="0"/>
    <n v="1.2"/>
    <s v="Would watch again"/>
    <s v="mobile"/>
    <x v="3"/>
    <s v="weekend"/>
    <x v="132"/>
    <n v="2.16"/>
    <s v="4k"/>
    <s v="gift card"/>
    <x v="0"/>
    <n v="150.03"/>
    <n v="91.943934681181958"/>
    <n v="39"/>
    <s v="drama"/>
    <n v="89.583182711198418"/>
    <s v="Show 281"/>
    <s v="USE"/>
    <s v="134"/>
    <s v="R40"/>
    <s v="USER40134 - standard"/>
  </r>
  <r>
    <s v="USER59260"/>
    <x v="0"/>
    <x v="2"/>
    <s v="prime video"/>
    <s v="Show 427"/>
    <x v="7"/>
    <n v="1994"/>
    <n v="14.82"/>
    <n v="6"/>
    <n v="5"/>
    <n v="1"/>
    <n v="0"/>
    <n v="3.3"/>
    <s v="Would watch again"/>
    <s v="tablet"/>
    <x v="0"/>
    <s v="weekend"/>
    <x v="133"/>
    <n v="2.5"/>
    <s v="4k"/>
    <s v="gift card"/>
    <x v="1"/>
    <n v="14.82"/>
    <n v="92.940453216374266"/>
    <n v="18"/>
    <s v="drama"/>
    <n v="94.941498973305954"/>
    <s v="Show 281"/>
    <s v="USE"/>
    <s v="260"/>
    <s v="R59"/>
    <s v="USER59260 - basic"/>
  </r>
  <r>
    <s v="USER38685"/>
    <x v="0"/>
    <x v="2"/>
    <s v="netflix"/>
    <s v="Show 499"/>
    <x v="3"/>
    <n v="2015"/>
    <n v="37.44"/>
    <n v="5"/>
    <n v="4"/>
    <n v="0"/>
    <n v="1"/>
    <n v="3.9"/>
    <s v="No Comment"/>
    <s v="smart tv"/>
    <x v="0"/>
    <s v="weekday"/>
    <x v="134"/>
    <n v="2.96"/>
    <s v="4k"/>
    <s v="upi"/>
    <x v="0"/>
    <n v="37.44"/>
    <n v="92.940453216374266"/>
    <n v="12"/>
    <s v="drama"/>
    <n v="94.941498973305954"/>
    <s v="Show 281"/>
    <s v="USE"/>
    <s v="685"/>
    <s v="R38"/>
    <s v="USER38685 - basic"/>
  </r>
  <r>
    <s v="USER70812"/>
    <x v="7"/>
    <x v="2"/>
    <s v="netflix"/>
    <s v="Show 339"/>
    <x v="5"/>
    <n v="2012"/>
    <n v="142.41"/>
    <n v="6"/>
    <n v="2"/>
    <n v="1"/>
    <n v="0"/>
    <n v="3.4"/>
    <s v="Too slow"/>
    <s v="laptop"/>
    <x v="2"/>
    <s v="weekday"/>
    <x v="135"/>
    <n v="0.01"/>
    <s v="4k"/>
    <s v="gift card"/>
    <x v="2"/>
    <n v="142.41"/>
    <n v="92.940453216374266"/>
    <n v="17"/>
    <s v="drama"/>
    <n v="95.074317269076303"/>
    <s v="Show 281"/>
    <s v="USE"/>
    <s v="812"/>
    <s v="R70"/>
    <s v="USER70812 - basic"/>
  </r>
  <r>
    <s v="USER68065"/>
    <x v="0"/>
    <x v="2"/>
    <s v="prime video"/>
    <s v="Show 84"/>
    <x v="2"/>
    <n v="1993"/>
    <n v="63.99"/>
    <n v="6"/>
    <n v="2"/>
    <n v="1"/>
    <n v="0"/>
    <n v="4"/>
    <s v="Loved it!"/>
    <s v="smart tv"/>
    <x v="2"/>
    <s v="weekday"/>
    <x v="136"/>
    <n v="4.01"/>
    <s v="4k"/>
    <s v="debit card"/>
    <x v="0"/>
    <n v="63.99"/>
    <n v="92.940453216374266"/>
    <n v="11"/>
    <s v="drama"/>
    <n v="95.074317269076303"/>
    <s v="Show 281"/>
    <s v="USE"/>
    <s v="065"/>
    <s v="R68"/>
    <s v="USER68065 - basic"/>
  </r>
  <r>
    <s v="USER81986"/>
    <x v="5"/>
    <x v="2"/>
    <s v="netflix"/>
    <s v="Show 125"/>
    <x v="3"/>
    <n v="2005"/>
    <n v="35.29"/>
    <n v="5"/>
    <n v="2"/>
    <n v="0"/>
    <n v="1"/>
    <n v="1.5"/>
    <s v="No Comment"/>
    <s v="laptop"/>
    <x v="1"/>
    <s v="weekend"/>
    <x v="137"/>
    <n v="1.84"/>
    <s v="1080p"/>
    <s v="wallet"/>
    <x v="1"/>
    <n v="35.29"/>
    <n v="92.940453216374266"/>
    <n v="36"/>
    <s v="drama"/>
    <n v="92.206264822134386"/>
    <s v="Show 281"/>
    <s v="USE"/>
    <s v="986"/>
    <s v="R81"/>
    <s v="USER81986 - basic"/>
  </r>
  <r>
    <s v="USER62503"/>
    <x v="7"/>
    <x v="1"/>
    <s v="netflix"/>
    <s v="Show 457"/>
    <x v="7"/>
    <n v="2014"/>
    <n v="140.52000000000001"/>
    <n v="6"/>
    <n v="1"/>
    <n v="0"/>
    <n v="1"/>
    <n v="1.5"/>
    <s v="No Comment"/>
    <s v="mobile"/>
    <x v="2"/>
    <s v="weekday"/>
    <x v="138"/>
    <n v="1.07"/>
    <s v="480p"/>
    <s v="upi"/>
    <x v="0"/>
    <n v="140.52000000000001"/>
    <n v="93.828395245170881"/>
    <n v="36"/>
    <s v="drama"/>
    <n v="95.074317269076303"/>
    <s v="Show 281"/>
    <s v="USE"/>
    <s v="503"/>
    <s v="R62"/>
    <s v="USER62503 - premium"/>
  </r>
  <r>
    <s v="USER10220"/>
    <x v="6"/>
    <x v="1"/>
    <s v="netflix"/>
    <s v="Show 277"/>
    <x v="3"/>
    <n v="1990"/>
    <n v="97.28"/>
    <n v="9"/>
    <n v="2"/>
    <n v="1"/>
    <n v="0"/>
    <n v="1.7"/>
    <s v="Loved it!"/>
    <s v="tablet"/>
    <x v="3"/>
    <s v="weekday"/>
    <x v="139"/>
    <n v="0.21"/>
    <s v="480p"/>
    <s v="credit card"/>
    <x v="1"/>
    <n v="97.28"/>
    <n v="93.828395245170881"/>
    <n v="34"/>
    <s v="drama"/>
    <n v="89.583182711198418"/>
    <s v="Show 281"/>
    <s v="USE"/>
    <s v="220"/>
    <s v="R10"/>
    <s v="USER10220 - premium"/>
  </r>
  <r>
    <s v="USER49452"/>
    <x v="6"/>
    <x v="2"/>
    <s v="prime video"/>
    <s v="Show 430"/>
    <x v="1"/>
    <n v="2016"/>
    <n v="71.760000000000005"/>
    <n v="4"/>
    <n v="0"/>
    <n v="0"/>
    <n v="1"/>
    <n v="3.6"/>
    <s v="No Comment"/>
    <s v="mobile"/>
    <x v="0"/>
    <s v="weekend"/>
    <x v="140"/>
    <n v="0.92"/>
    <s v="480p"/>
    <s v="wallet"/>
    <x v="0"/>
    <n v="71.760000000000005"/>
    <n v="92.940453216374266"/>
    <n v="15"/>
    <s v="drama"/>
    <n v="94.941498973305954"/>
    <s v="Show 281"/>
    <s v="USE"/>
    <s v="452"/>
    <s v="R49"/>
    <s v="USER49452 - basic"/>
  </r>
  <r>
    <s v="USER81727"/>
    <x v="1"/>
    <x v="0"/>
    <s v="netflix"/>
    <s v="Show 85"/>
    <x v="5"/>
    <n v="2022"/>
    <n v="76.95"/>
    <n v="10"/>
    <n v="0"/>
    <n v="1"/>
    <n v="0"/>
    <n v="3.6"/>
    <s v="Would watch again"/>
    <s v="tablet"/>
    <x v="1"/>
    <s v="weekday"/>
    <x v="141"/>
    <n v="0.96"/>
    <s v="1080p"/>
    <s v="gift card"/>
    <x v="2"/>
    <n v="76.95"/>
    <n v="91.943934681181958"/>
    <n v="15"/>
    <s v="drama"/>
    <n v="92.206264822134386"/>
    <s v="Show 281"/>
    <s v="USE"/>
    <s v="727"/>
    <s v="R81"/>
    <s v="USER81727 - standard"/>
  </r>
  <r>
    <s v="USER25415"/>
    <x v="3"/>
    <x v="2"/>
    <s v="netflix"/>
    <s v="Show 338"/>
    <x v="1"/>
    <n v="1999"/>
    <n v="113.98"/>
    <n v="10"/>
    <n v="5"/>
    <n v="0"/>
    <n v="1"/>
    <n v="3"/>
    <s v="No Comment"/>
    <s v="laptop"/>
    <x v="1"/>
    <s v="weekend"/>
    <x v="142"/>
    <n v="1.96"/>
    <s v="480p"/>
    <s v="upi"/>
    <x v="1"/>
    <n v="113.98"/>
    <n v="92.940453216374266"/>
    <n v="21"/>
    <s v="drama"/>
    <n v="92.206264822134386"/>
    <s v="Show 281"/>
    <s v="USE"/>
    <s v="415"/>
    <s v="R25"/>
    <s v="USER25415 - basic"/>
  </r>
  <r>
    <s v="USER11259"/>
    <x v="0"/>
    <x v="1"/>
    <s v="prime video"/>
    <s v="Show 285"/>
    <x v="3"/>
    <n v="1999"/>
    <n v="136.41"/>
    <n v="3"/>
    <n v="1"/>
    <n v="1"/>
    <n v="0"/>
    <n v="3.1"/>
    <s v="Boring"/>
    <s v="tablet"/>
    <x v="1"/>
    <s v="weekend"/>
    <x v="143"/>
    <n v="2.2000000000000002"/>
    <s v="720p"/>
    <s v="credit card"/>
    <x v="2"/>
    <n v="136.41"/>
    <n v="93.828395245170881"/>
    <n v="20"/>
    <s v="drama"/>
    <n v="92.206264822134386"/>
    <s v="Show 281"/>
    <s v="USE"/>
    <s v="259"/>
    <s v="R11"/>
    <s v="USER11259 - premium"/>
  </r>
  <r>
    <s v="USER21483"/>
    <x v="0"/>
    <x v="0"/>
    <s v="netflix"/>
    <s v="Show 491"/>
    <x v="7"/>
    <n v="2013"/>
    <n v="173.75"/>
    <n v="8"/>
    <n v="1"/>
    <n v="1"/>
    <n v="0"/>
    <n v="4.9000000000000004"/>
    <s v="No Comment"/>
    <s v="smart tv"/>
    <x v="1"/>
    <s v="weekday"/>
    <x v="144"/>
    <n v="3.04"/>
    <s v="720p"/>
    <s v="upi"/>
    <x v="1"/>
    <n v="173.75"/>
    <n v="91.943934681181958"/>
    <n v="2"/>
    <s v="drama"/>
    <n v="92.206264822134386"/>
    <s v="Show 281"/>
    <s v="USE"/>
    <s v="483"/>
    <s v="R21"/>
    <s v="USER21483 - standard"/>
  </r>
  <r>
    <s v="USER31711"/>
    <x v="5"/>
    <x v="0"/>
    <s v="netflix"/>
    <s v="Show 25"/>
    <x v="7"/>
    <n v="2007"/>
    <n v="171.77"/>
    <n v="6"/>
    <n v="5"/>
    <n v="1"/>
    <n v="0"/>
    <n v="1"/>
    <s v="Loved it!"/>
    <s v="smart tv"/>
    <x v="2"/>
    <s v="weekday"/>
    <x v="145"/>
    <n v="2.35"/>
    <s v="1080p"/>
    <s v="debit card"/>
    <x v="0"/>
    <n v="171.77"/>
    <n v="91.943934681181958"/>
    <n v="41"/>
    <s v="drama"/>
    <n v="95.074317269076303"/>
    <s v="Show 281"/>
    <s v="USE"/>
    <s v="711"/>
    <s v="R31"/>
    <s v="USER31711 - standard"/>
  </r>
  <r>
    <s v="USER75887"/>
    <x v="4"/>
    <x v="2"/>
    <s v="netflix"/>
    <s v="Show 224"/>
    <x v="7"/>
    <n v="2007"/>
    <n v="77.87"/>
    <n v="6"/>
    <n v="1"/>
    <n v="1"/>
    <n v="0"/>
    <n v="1.4"/>
    <s v="No Comment"/>
    <s v="gaming console"/>
    <x v="1"/>
    <s v="weekend"/>
    <x v="146"/>
    <n v="3.9"/>
    <s v="720p"/>
    <s v="upi"/>
    <x v="0"/>
    <n v="77.87"/>
    <n v="92.940453216374266"/>
    <n v="37"/>
    <s v="drama"/>
    <n v="92.206264822134386"/>
    <s v="Show 281"/>
    <s v="USE"/>
    <s v="887"/>
    <s v="R75"/>
    <s v="USER75887 - basic"/>
  </r>
  <r>
    <s v="USER88907"/>
    <x v="2"/>
    <x v="2"/>
    <s v="prime video"/>
    <s v="Show 311"/>
    <x v="3"/>
    <n v="1996"/>
    <n v="122.57"/>
    <n v="7"/>
    <n v="3"/>
    <n v="0"/>
    <n v="1"/>
    <n v="4.7"/>
    <s v="No Comment"/>
    <s v="mobile"/>
    <x v="0"/>
    <s v="weekday"/>
    <x v="147"/>
    <n v="4.3"/>
    <s v="1080p"/>
    <s v="credit card"/>
    <x v="0"/>
    <n v="122.57"/>
    <n v="92.940453216374266"/>
    <n v="4"/>
    <s v="drama"/>
    <n v="94.941498973305954"/>
    <s v="Show 281"/>
    <s v="USE"/>
    <s v="907"/>
    <s v="R88"/>
    <s v="USER88907 - basic"/>
  </r>
  <r>
    <s v="USER25607"/>
    <x v="1"/>
    <x v="0"/>
    <s v="prime video"/>
    <s v="Show 127"/>
    <x v="1"/>
    <n v="2023"/>
    <n v="171.13"/>
    <n v="3"/>
    <n v="1"/>
    <n v="0"/>
    <n v="1"/>
    <n v="1.7"/>
    <s v="No Comment"/>
    <s v="laptop"/>
    <x v="3"/>
    <s v="weekend"/>
    <x v="148"/>
    <n v="4.0199999999999996"/>
    <s v="480p"/>
    <s v="upi"/>
    <x v="0"/>
    <n v="171.13"/>
    <n v="91.943934681181958"/>
    <n v="34"/>
    <s v="drama"/>
    <n v="89.583182711198418"/>
    <s v="Show 281"/>
    <s v="USE"/>
    <s v="607"/>
    <s v="R25"/>
    <s v="USER25607 - standard"/>
  </r>
  <r>
    <s v="USER28035"/>
    <x v="2"/>
    <x v="2"/>
    <s v="prime video"/>
    <s v="Show 107"/>
    <x v="6"/>
    <n v="2002"/>
    <n v="40.61"/>
    <n v="3"/>
    <n v="3"/>
    <n v="0"/>
    <n v="1"/>
    <n v="2"/>
    <s v="No Comment"/>
    <s v="tablet"/>
    <x v="0"/>
    <s v="weekend"/>
    <x v="149"/>
    <n v="0.71"/>
    <s v="720p"/>
    <s v="gift card"/>
    <x v="0"/>
    <n v="40.61"/>
    <n v="92.940453216374266"/>
    <n v="31"/>
    <s v="drama"/>
    <n v="94.941498973305954"/>
    <s v="Show 281"/>
    <s v="USE"/>
    <s v="035"/>
    <s v="R28"/>
    <s v="USER28035 - basic"/>
  </r>
  <r>
    <s v="USER10079"/>
    <x v="1"/>
    <x v="2"/>
    <s v="netflix"/>
    <s v="Show 362"/>
    <x v="5"/>
    <n v="2002"/>
    <n v="71.790000000000006"/>
    <n v="10"/>
    <n v="1"/>
    <n v="1"/>
    <n v="0"/>
    <n v="3.8"/>
    <s v="Amazing cinematography"/>
    <s v="smart tv"/>
    <x v="2"/>
    <s v="weekend"/>
    <x v="150"/>
    <n v="4.8099999999999996"/>
    <s v="720p"/>
    <s v="credit card"/>
    <x v="1"/>
    <n v="71.790000000000006"/>
    <n v="92.940453216374266"/>
    <n v="13"/>
    <s v="drama"/>
    <n v="95.074317269076303"/>
    <s v="Show 281"/>
    <s v="USE"/>
    <s v="079"/>
    <s v="R10"/>
    <s v="USER10079 - basic"/>
  </r>
  <r>
    <s v="USER79017"/>
    <x v="7"/>
    <x v="1"/>
    <s v="netflix"/>
    <s v="Show 101"/>
    <x v="2"/>
    <n v="2005"/>
    <n v="103.97"/>
    <n v="8"/>
    <n v="0"/>
    <n v="0"/>
    <n v="1"/>
    <n v="1.9"/>
    <s v="No Comment"/>
    <s v="smart tv"/>
    <x v="3"/>
    <s v="weekday"/>
    <x v="151"/>
    <n v="1.1499999999999999"/>
    <s v="720p"/>
    <s v="wallet"/>
    <x v="0"/>
    <n v="103.97"/>
    <n v="93.828395245170881"/>
    <n v="32"/>
    <s v="drama"/>
    <n v="89.583182711198418"/>
    <s v="Show 281"/>
    <s v="USE"/>
    <s v="017"/>
    <s v="R79"/>
    <s v="USER79017 - premium"/>
  </r>
  <r>
    <s v="USER54550"/>
    <x v="3"/>
    <x v="1"/>
    <s v="prime video"/>
    <s v="Show 87"/>
    <x v="3"/>
    <n v="2000"/>
    <n v="140.54"/>
    <n v="9"/>
    <n v="1"/>
    <n v="0"/>
    <n v="1"/>
    <n v="1.4"/>
    <s v="No Comment"/>
    <s v="gaming console"/>
    <x v="3"/>
    <s v="weekend"/>
    <x v="152"/>
    <n v="2.27"/>
    <s v="1080p"/>
    <s v="upi"/>
    <x v="2"/>
    <n v="140.54"/>
    <n v="93.828395245170881"/>
    <n v="37"/>
    <s v="drama"/>
    <n v="89.583182711198418"/>
    <s v="Show 281"/>
    <s v="USE"/>
    <s v="550"/>
    <s v="R54"/>
    <s v="USER54550 - premium"/>
  </r>
  <r>
    <s v="USER97923"/>
    <x v="4"/>
    <x v="2"/>
    <s v="netflix"/>
    <s v="Show 273"/>
    <x v="2"/>
    <n v="2008"/>
    <n v="42.89"/>
    <n v="6"/>
    <n v="0"/>
    <n v="1"/>
    <n v="0"/>
    <n v="1.6"/>
    <s v="Amazing cinematography"/>
    <s v="gaming console"/>
    <x v="1"/>
    <s v="weekend"/>
    <x v="153"/>
    <n v="3.4"/>
    <s v="480p"/>
    <s v="debit card"/>
    <x v="2"/>
    <n v="42.89"/>
    <n v="92.940453216374266"/>
    <n v="35"/>
    <s v="drama"/>
    <n v="92.206264822134386"/>
    <s v="Show 281"/>
    <s v="USE"/>
    <s v="923"/>
    <s v="R97"/>
    <s v="USER97923 - basic"/>
  </r>
  <r>
    <s v="USER76251"/>
    <x v="2"/>
    <x v="1"/>
    <s v="netflix"/>
    <s v="Show 57"/>
    <x v="2"/>
    <n v="2016"/>
    <n v="145.29"/>
    <n v="0"/>
    <n v="3"/>
    <n v="0"/>
    <n v="1"/>
    <n v="4.3"/>
    <s v="No Comment"/>
    <s v="gaming console"/>
    <x v="2"/>
    <s v="weekend"/>
    <x v="154"/>
    <n v="1.96"/>
    <s v="720p"/>
    <s v="credit card"/>
    <x v="2"/>
    <n v="145.29"/>
    <n v="93.828395245170881"/>
    <n v="8"/>
    <s v="drama"/>
    <n v="95.074317269076303"/>
    <s v="Show 281"/>
    <s v="USE"/>
    <s v="251"/>
    <s v="R76"/>
    <s v="USER76251 - premium"/>
  </r>
  <r>
    <s v="USER86431"/>
    <x v="3"/>
    <x v="0"/>
    <s v="prime video"/>
    <s v="Show 80"/>
    <x v="1"/>
    <n v="1998"/>
    <n v="165.72"/>
    <n v="3"/>
    <n v="5"/>
    <n v="0"/>
    <n v="1"/>
    <n v="1"/>
    <s v="No Comment"/>
    <s v="laptop"/>
    <x v="3"/>
    <s v="weekend"/>
    <x v="155"/>
    <n v="2.4700000000000002"/>
    <s v="720p"/>
    <s v="gift card"/>
    <x v="1"/>
    <n v="165.72"/>
    <n v="91.943934681181958"/>
    <n v="41"/>
    <s v="drama"/>
    <n v="89.583182711198418"/>
    <s v="Show 281"/>
    <s v="USE"/>
    <s v="431"/>
    <s v="R86"/>
    <s v="USER86431 - standard"/>
  </r>
  <r>
    <s v="USER76510"/>
    <x v="6"/>
    <x v="2"/>
    <s v="netflix"/>
    <s v="Show 369"/>
    <x v="1"/>
    <n v="1994"/>
    <n v="77.180000000000007"/>
    <n v="0"/>
    <n v="1"/>
    <n v="0"/>
    <n v="1"/>
    <n v="1.3"/>
    <s v="No Comment"/>
    <s v="mobile"/>
    <x v="1"/>
    <s v="weekday"/>
    <x v="156"/>
    <n v="1.93"/>
    <s v="480p"/>
    <s v="credit card"/>
    <x v="1"/>
    <n v="77.180000000000007"/>
    <n v="92.940453216374266"/>
    <n v="38"/>
    <s v="drama"/>
    <n v="92.206264822134386"/>
    <s v="Show 281"/>
    <s v="USE"/>
    <s v="510"/>
    <s v="R76"/>
    <s v="USER76510 - basic"/>
  </r>
  <r>
    <s v="USER82829"/>
    <x v="7"/>
    <x v="2"/>
    <s v="prime video"/>
    <s v="Show 11"/>
    <x v="3"/>
    <n v="1997"/>
    <n v="6.27"/>
    <n v="6"/>
    <n v="1"/>
    <n v="1"/>
    <n v="0"/>
    <n v="3.4"/>
    <s v="Loved it!"/>
    <s v="smart tv"/>
    <x v="1"/>
    <s v="weekend"/>
    <x v="157"/>
    <n v="3.16"/>
    <s v="1080p"/>
    <s v="credit card"/>
    <x v="0"/>
    <n v="6.27"/>
    <n v="92.940453216374266"/>
    <n v="17"/>
    <s v="drama"/>
    <n v="92.206264822134386"/>
    <s v="Show 281"/>
    <s v="USE"/>
    <s v="829"/>
    <s v="R82"/>
    <s v="USER82829 - basic"/>
  </r>
  <r>
    <s v="USER36962"/>
    <x v="2"/>
    <x v="1"/>
    <s v="prime video"/>
    <s v="Show 238"/>
    <x v="4"/>
    <n v="2000"/>
    <n v="170.75"/>
    <n v="5"/>
    <n v="0"/>
    <n v="1"/>
    <n v="0"/>
    <n v="2.4"/>
    <s v="No Comment"/>
    <s v="mobile"/>
    <x v="1"/>
    <s v="weekend"/>
    <x v="158"/>
    <n v="3.84"/>
    <s v="4k"/>
    <s v="gift card"/>
    <x v="2"/>
    <n v="170.75"/>
    <n v="93.828395245170881"/>
    <n v="27"/>
    <s v="drama"/>
    <n v="92.206264822134386"/>
    <s v="Show 281"/>
    <s v="USE"/>
    <s v="962"/>
    <s v="R36"/>
    <s v="USER36962 - premium"/>
  </r>
  <r>
    <s v="USER40440"/>
    <x v="5"/>
    <x v="2"/>
    <s v="netflix"/>
    <s v="Show 477"/>
    <x v="3"/>
    <n v="2013"/>
    <n v="158.99"/>
    <n v="2"/>
    <n v="3"/>
    <n v="0"/>
    <n v="1"/>
    <n v="3.1"/>
    <s v="No Comment"/>
    <s v="gaming console"/>
    <x v="3"/>
    <s v="weekday"/>
    <x v="159"/>
    <n v="4.4800000000000004"/>
    <s v="4k"/>
    <s v="upi"/>
    <x v="2"/>
    <n v="158.99"/>
    <n v="92.940453216374266"/>
    <n v="20"/>
    <s v="drama"/>
    <n v="89.583182711198418"/>
    <s v="Show 281"/>
    <s v="USE"/>
    <s v="440"/>
    <s v="R40"/>
    <s v="USER40440 - basic"/>
  </r>
  <r>
    <s v="USER68867"/>
    <x v="6"/>
    <x v="0"/>
    <s v="netflix"/>
    <s v="Show 446"/>
    <x v="4"/>
    <n v="2010"/>
    <n v="157.71"/>
    <n v="10"/>
    <n v="4"/>
    <n v="0"/>
    <n v="1"/>
    <n v="1.5"/>
    <s v="No Comment"/>
    <s v="mobile"/>
    <x v="2"/>
    <s v="weekday"/>
    <x v="160"/>
    <n v="2.79"/>
    <s v="4k"/>
    <s v="gift card"/>
    <x v="2"/>
    <n v="294.39"/>
    <n v="91.943934681181958"/>
    <n v="36"/>
    <s v="drama"/>
    <n v="95.074317269076303"/>
    <s v="Show 281"/>
    <s v="USE"/>
    <s v="867"/>
    <s v="R68"/>
    <s v="USER68867 - standard"/>
  </r>
  <r>
    <s v="USER13264"/>
    <x v="7"/>
    <x v="1"/>
    <s v="prime video"/>
    <s v="Show 312"/>
    <x v="5"/>
    <n v="2011"/>
    <n v="106.71"/>
    <n v="0"/>
    <n v="5"/>
    <n v="1"/>
    <n v="0"/>
    <n v="4.5"/>
    <s v="Too slow"/>
    <s v="mobile"/>
    <x v="0"/>
    <s v="weekday"/>
    <x v="161"/>
    <n v="2.16"/>
    <s v="480p"/>
    <s v="gift card"/>
    <x v="2"/>
    <n v="106.71"/>
    <n v="93.828395245170881"/>
    <n v="6"/>
    <s v="drama"/>
    <n v="94.941498973305954"/>
    <s v="Show 281"/>
    <s v="USE"/>
    <s v="264"/>
    <s v="R13"/>
    <s v="USER13264 - premium"/>
  </r>
  <r>
    <s v="USER60228"/>
    <x v="6"/>
    <x v="2"/>
    <s v="netflix"/>
    <s v="Show 23"/>
    <x v="4"/>
    <n v="1999"/>
    <n v="19.95"/>
    <n v="6"/>
    <n v="4"/>
    <n v="1"/>
    <n v="0"/>
    <n v="2.7"/>
    <s v="Would watch again"/>
    <s v="smart tv"/>
    <x v="1"/>
    <s v="weekend"/>
    <x v="162"/>
    <n v="3.76"/>
    <s v="1080p"/>
    <s v="credit card"/>
    <x v="0"/>
    <n v="19.95"/>
    <n v="92.940453216374266"/>
    <n v="24"/>
    <s v="drama"/>
    <n v="92.206264822134386"/>
    <s v="Show 281"/>
    <s v="USE"/>
    <s v="228"/>
    <s v="R60"/>
    <s v="USER60228 - basic"/>
  </r>
  <r>
    <s v="USER98693"/>
    <x v="4"/>
    <x v="0"/>
    <s v="prime video"/>
    <s v="Show 447"/>
    <x v="1"/>
    <n v="2020"/>
    <n v="64.59"/>
    <n v="7"/>
    <n v="5"/>
    <n v="0"/>
    <n v="1"/>
    <n v="1.2"/>
    <s v="No Comment"/>
    <s v="laptop"/>
    <x v="3"/>
    <s v="weekend"/>
    <x v="163"/>
    <n v="0.56999999999999995"/>
    <s v="4k"/>
    <s v="gift card"/>
    <x v="2"/>
    <n v="64.59"/>
    <n v="91.943934681181958"/>
    <n v="39"/>
    <s v="drama"/>
    <n v="89.583182711198418"/>
    <s v="Show 281"/>
    <s v="USE"/>
    <s v="693"/>
    <s v="R98"/>
    <s v="USER98693 - standard"/>
  </r>
  <r>
    <s v="USER13624"/>
    <x v="1"/>
    <x v="2"/>
    <s v="netflix"/>
    <s v="Show 135"/>
    <x v="1"/>
    <n v="1999"/>
    <n v="17.38"/>
    <n v="7"/>
    <n v="2"/>
    <n v="1"/>
    <n v="0"/>
    <n v="1.8"/>
    <s v="Boring"/>
    <s v="mobile"/>
    <x v="3"/>
    <s v="weekday"/>
    <x v="164"/>
    <n v="2.69"/>
    <s v="4k"/>
    <s v="debit card"/>
    <x v="2"/>
    <n v="17.38"/>
    <n v="92.940453216374266"/>
    <n v="33"/>
    <s v="drama"/>
    <n v="89.583182711198418"/>
    <s v="Show 281"/>
    <s v="USE"/>
    <s v="624"/>
    <s v="R13"/>
    <s v="USER13624 - basic"/>
  </r>
  <r>
    <s v="USER20764"/>
    <x v="0"/>
    <x v="0"/>
    <s v="netflix"/>
    <s v="Show 183"/>
    <x v="7"/>
    <n v="2000"/>
    <n v="26.69"/>
    <n v="5"/>
    <n v="0"/>
    <n v="1"/>
    <n v="0"/>
    <n v="2.8"/>
    <s v="Would watch again"/>
    <s v="tablet"/>
    <x v="2"/>
    <s v="weekday"/>
    <x v="165"/>
    <n v="2.42"/>
    <s v="480p"/>
    <s v="gift card"/>
    <x v="2"/>
    <n v="26.69"/>
    <n v="91.943934681181958"/>
    <n v="23"/>
    <s v="drama"/>
    <n v="95.074317269076303"/>
    <s v="Show 281"/>
    <s v="USE"/>
    <s v="764"/>
    <s v="R20"/>
    <s v="USER20764 - standard"/>
  </r>
  <r>
    <s v="USER98385"/>
    <x v="4"/>
    <x v="1"/>
    <s v="prime video"/>
    <s v="Show 86"/>
    <x v="3"/>
    <n v="2004"/>
    <n v="22.26"/>
    <n v="9"/>
    <n v="1"/>
    <n v="0"/>
    <n v="1"/>
    <n v="3"/>
    <s v="No Comment"/>
    <s v="mobile"/>
    <x v="1"/>
    <s v="weekend"/>
    <x v="166"/>
    <n v="1.66"/>
    <s v="1080p"/>
    <s v="wallet"/>
    <x v="1"/>
    <n v="22.26"/>
    <n v="93.828395245170881"/>
    <n v="21"/>
    <s v="drama"/>
    <n v="92.206264822134386"/>
    <s v="Show 281"/>
    <s v="USE"/>
    <s v="385"/>
    <s v="R98"/>
    <s v="USER98385 - premium"/>
  </r>
  <r>
    <s v="USER89581"/>
    <x v="2"/>
    <x v="2"/>
    <s v="netflix"/>
    <s v="Show 105"/>
    <x v="2"/>
    <n v="2006"/>
    <n v="41.74"/>
    <n v="4"/>
    <n v="2"/>
    <n v="1"/>
    <n v="0"/>
    <n v="4.2"/>
    <s v="Boring"/>
    <s v="laptop"/>
    <x v="1"/>
    <s v="weekday"/>
    <x v="167"/>
    <n v="3.98"/>
    <s v="1080p"/>
    <s v="upi"/>
    <x v="0"/>
    <n v="41.74"/>
    <n v="92.940453216374266"/>
    <n v="9"/>
    <s v="drama"/>
    <n v="92.206264822134386"/>
    <s v="Show 281"/>
    <s v="USE"/>
    <s v="581"/>
    <s v="R89"/>
    <s v="USER89581 - basic"/>
  </r>
  <r>
    <s v="USER73293"/>
    <x v="7"/>
    <x v="2"/>
    <s v="netflix"/>
    <s v="Show 399"/>
    <x v="2"/>
    <n v="2015"/>
    <n v="118.63"/>
    <n v="1"/>
    <n v="1"/>
    <n v="1"/>
    <n v="0"/>
    <n v="3.3"/>
    <s v="Loved it!"/>
    <s v="smart tv"/>
    <x v="0"/>
    <s v="weekday"/>
    <x v="168"/>
    <n v="0.56999999999999995"/>
    <s v="480p"/>
    <s v="gift card"/>
    <x v="0"/>
    <n v="118.63"/>
    <n v="92.940453216374266"/>
    <n v="18"/>
    <s v="drama"/>
    <n v="94.941498973305954"/>
    <s v="Show 281"/>
    <s v="USE"/>
    <s v="293"/>
    <s v="R73"/>
    <s v="USER73293 - basic"/>
  </r>
  <r>
    <s v="USER74614"/>
    <x v="0"/>
    <x v="0"/>
    <s v="netflix"/>
    <s v="Show 125"/>
    <x v="1"/>
    <n v="2013"/>
    <n v="48.16"/>
    <n v="3"/>
    <n v="4"/>
    <n v="0"/>
    <n v="1"/>
    <n v="4.3"/>
    <s v="No Comment"/>
    <s v="gaming console"/>
    <x v="0"/>
    <s v="weekday"/>
    <x v="169"/>
    <n v="4.8"/>
    <s v="720p"/>
    <s v="debit card"/>
    <x v="0"/>
    <n v="48.16"/>
    <n v="91.943934681181958"/>
    <n v="8"/>
    <s v="drama"/>
    <n v="94.941498973305954"/>
    <s v="Show 281"/>
    <s v="USE"/>
    <s v="614"/>
    <s v="R74"/>
    <s v="USER74614 - standard"/>
  </r>
  <r>
    <s v="USER26650"/>
    <x v="7"/>
    <x v="2"/>
    <s v="netflix"/>
    <s v="Show 228"/>
    <x v="4"/>
    <n v="2014"/>
    <n v="114.84"/>
    <n v="0"/>
    <n v="3"/>
    <n v="1"/>
    <n v="0"/>
    <n v="1.5"/>
    <s v="Loved it!"/>
    <s v="mobile"/>
    <x v="0"/>
    <s v="weekend"/>
    <x v="170"/>
    <n v="3.63"/>
    <s v="4k"/>
    <s v="debit card"/>
    <x v="1"/>
    <n v="114.84"/>
    <n v="92.940453216374266"/>
    <n v="36"/>
    <s v="drama"/>
    <n v="94.941498973305954"/>
    <s v="Show 281"/>
    <s v="USE"/>
    <s v="650"/>
    <s v="R26"/>
    <s v="USER26650 - basic"/>
  </r>
  <r>
    <s v="USER75007"/>
    <x v="7"/>
    <x v="1"/>
    <s v="prime video"/>
    <s v="Show 44"/>
    <x v="6"/>
    <n v="2008"/>
    <n v="68.760000000000005"/>
    <n v="3"/>
    <n v="0"/>
    <n v="1"/>
    <n v="0"/>
    <n v="3.5"/>
    <s v="No Comment"/>
    <s v="mobile"/>
    <x v="3"/>
    <s v="weekend"/>
    <x v="171"/>
    <n v="1.05"/>
    <s v="4k"/>
    <s v="debit card"/>
    <x v="2"/>
    <n v="68.760000000000005"/>
    <n v="93.828395245170881"/>
    <n v="16"/>
    <s v="drama"/>
    <n v="89.583182711198418"/>
    <s v="Show 281"/>
    <s v="USE"/>
    <s v="007"/>
    <s v="R75"/>
    <s v="USER75007 - premium"/>
  </r>
  <r>
    <s v="USER66512"/>
    <x v="7"/>
    <x v="1"/>
    <s v="prime video"/>
    <s v="Show 363"/>
    <x v="7"/>
    <n v="1992"/>
    <n v="137.78"/>
    <n v="1"/>
    <n v="1"/>
    <n v="0"/>
    <n v="1"/>
    <n v="1.1000000000000001"/>
    <s v="No Comment"/>
    <s v="mobile"/>
    <x v="1"/>
    <s v="weekday"/>
    <x v="172"/>
    <n v="0.76"/>
    <s v="720p"/>
    <s v="wallet"/>
    <x v="1"/>
    <n v="137.78"/>
    <n v="93.828395245170881"/>
    <n v="40"/>
    <s v="drama"/>
    <n v="92.206264822134386"/>
    <s v="Show 281"/>
    <s v="USE"/>
    <s v="512"/>
    <s v="R66"/>
    <s v="USER66512 - premium"/>
  </r>
  <r>
    <s v="USER61370"/>
    <x v="6"/>
    <x v="2"/>
    <s v="prime video"/>
    <s v="Show 5"/>
    <x v="1"/>
    <n v="2013"/>
    <n v="84.21"/>
    <n v="5"/>
    <n v="5"/>
    <n v="1"/>
    <n v="0"/>
    <n v="1.1000000000000001"/>
    <s v="Amazing cinematography"/>
    <s v="tablet"/>
    <x v="3"/>
    <s v="weekend"/>
    <x v="173"/>
    <n v="4.17"/>
    <s v="480p"/>
    <s v="upi"/>
    <x v="0"/>
    <n v="84.21"/>
    <n v="92.940453216374266"/>
    <n v="40"/>
    <s v="drama"/>
    <n v="89.583182711198418"/>
    <s v="Show 281"/>
    <s v="USE"/>
    <s v="370"/>
    <s v="R61"/>
    <s v="USER61370 - basic"/>
  </r>
  <r>
    <s v="USER22839"/>
    <x v="4"/>
    <x v="0"/>
    <s v="netflix"/>
    <s v="Show 371"/>
    <x v="5"/>
    <n v="2024"/>
    <n v="98.73"/>
    <n v="3"/>
    <n v="0"/>
    <n v="1"/>
    <n v="0"/>
    <n v="2.1"/>
    <s v="Boring"/>
    <s v="smart tv"/>
    <x v="1"/>
    <s v="weekday"/>
    <x v="174"/>
    <n v="3.62"/>
    <s v="1080p"/>
    <s v="credit card"/>
    <x v="2"/>
    <n v="98.73"/>
    <n v="91.943934681181958"/>
    <n v="30"/>
    <s v="drama"/>
    <n v="92.206264822134386"/>
    <s v="Show 281"/>
    <s v="USE"/>
    <s v="839"/>
    <s v="R22"/>
    <s v="USER22839 - standard"/>
  </r>
  <r>
    <s v="USER80778"/>
    <x v="7"/>
    <x v="2"/>
    <s v="prime video"/>
    <s v="Show 266"/>
    <x v="0"/>
    <n v="2020"/>
    <n v="83.42"/>
    <n v="0"/>
    <n v="3"/>
    <n v="1"/>
    <n v="0"/>
    <n v="3.3"/>
    <s v="Too slow"/>
    <s v="smart tv"/>
    <x v="0"/>
    <s v="weekday"/>
    <x v="175"/>
    <n v="1.04"/>
    <s v="4k"/>
    <s v="credit card"/>
    <x v="0"/>
    <n v="83.42"/>
    <n v="92.940453216374266"/>
    <n v="18"/>
    <s v="drama"/>
    <n v="94.941498973305954"/>
    <s v="Show 281"/>
    <s v="USE"/>
    <s v="778"/>
    <s v="R80"/>
    <s v="USER80778 - basic"/>
  </r>
  <r>
    <s v="USER47907"/>
    <x v="6"/>
    <x v="1"/>
    <s v="netflix"/>
    <s v="Show 472"/>
    <x v="2"/>
    <n v="2017"/>
    <n v="101.18"/>
    <n v="7"/>
    <n v="1"/>
    <n v="0"/>
    <n v="1"/>
    <n v="1.7"/>
    <s v="No Comment"/>
    <s v="laptop"/>
    <x v="0"/>
    <s v="weekend"/>
    <x v="176"/>
    <n v="0.77"/>
    <s v="480p"/>
    <s v="debit card"/>
    <x v="2"/>
    <n v="101.18"/>
    <n v="93.828395245170881"/>
    <n v="34"/>
    <s v="drama"/>
    <n v="94.941498973305954"/>
    <s v="Show 281"/>
    <s v="USE"/>
    <s v="907"/>
    <s v="R47"/>
    <s v="USER47907 - premium"/>
  </r>
  <r>
    <s v="USER91674"/>
    <x v="5"/>
    <x v="2"/>
    <s v="netflix"/>
    <s v="Show 380"/>
    <x v="2"/>
    <n v="1994"/>
    <n v="73.7"/>
    <n v="5"/>
    <n v="0"/>
    <n v="0"/>
    <n v="1"/>
    <n v="1.1000000000000001"/>
    <s v="No Comment"/>
    <s v="laptop"/>
    <x v="3"/>
    <s v="weekday"/>
    <x v="177"/>
    <n v="2.93"/>
    <s v="1080p"/>
    <s v="wallet"/>
    <x v="1"/>
    <n v="73.7"/>
    <n v="92.940453216374266"/>
    <n v="40"/>
    <s v="drama"/>
    <n v="89.583182711198418"/>
    <s v="Show 281"/>
    <s v="USE"/>
    <s v="674"/>
    <s v="R91"/>
    <s v="USER91674 - basic"/>
  </r>
  <r>
    <s v="USER46621"/>
    <x v="2"/>
    <x v="2"/>
    <s v="netflix"/>
    <s v="Show 265"/>
    <x v="6"/>
    <n v="2012"/>
    <n v="9.27"/>
    <n v="7"/>
    <n v="0"/>
    <n v="1"/>
    <n v="0"/>
    <n v="1.4"/>
    <s v="Too slow"/>
    <s v="smart tv"/>
    <x v="1"/>
    <s v="weekend"/>
    <x v="178"/>
    <n v="0.04"/>
    <s v="480p"/>
    <s v="gift card"/>
    <x v="0"/>
    <n v="9.27"/>
    <n v="92.940453216374266"/>
    <n v="37"/>
    <s v="drama"/>
    <n v="92.206264822134386"/>
    <s v="Show 281"/>
    <s v="USE"/>
    <s v="621"/>
    <s v="R46"/>
    <s v="USER46621 - basic"/>
  </r>
  <r>
    <s v="USER20484"/>
    <x v="4"/>
    <x v="1"/>
    <s v="prime video"/>
    <s v="Show 395"/>
    <x v="6"/>
    <n v="2020"/>
    <n v="46.34"/>
    <n v="0"/>
    <n v="4"/>
    <n v="0"/>
    <n v="1"/>
    <n v="4.0999999999999996"/>
    <s v="No Comment"/>
    <s v="laptop"/>
    <x v="0"/>
    <s v="weekday"/>
    <x v="179"/>
    <n v="1.95"/>
    <s v="720p"/>
    <s v="credit card"/>
    <x v="0"/>
    <n v="46.34"/>
    <n v="93.828395245170881"/>
    <n v="10"/>
    <s v="drama"/>
    <n v="94.941498973305954"/>
    <s v="Show 281"/>
    <s v="USE"/>
    <s v="484"/>
    <s v="R20"/>
    <s v="USER20484 - premium"/>
  </r>
  <r>
    <s v="USER90718"/>
    <x v="5"/>
    <x v="2"/>
    <s v="netflix"/>
    <s v="Show 22"/>
    <x v="2"/>
    <n v="2024"/>
    <n v="177.73"/>
    <n v="3"/>
    <n v="5"/>
    <n v="0"/>
    <n v="1"/>
    <n v="4.7"/>
    <s v="No Comment"/>
    <s v="laptop"/>
    <x v="3"/>
    <s v="weekend"/>
    <x v="180"/>
    <n v="0.73"/>
    <s v="4k"/>
    <s v="debit card"/>
    <x v="1"/>
    <n v="177.73"/>
    <n v="92.940453216374266"/>
    <n v="4"/>
    <s v="drama"/>
    <n v="89.583182711198418"/>
    <s v="Show 281"/>
    <s v="USE"/>
    <s v="718"/>
    <s v="R90"/>
    <s v="USER90718 - basic"/>
  </r>
  <r>
    <s v="USER30491"/>
    <x v="3"/>
    <x v="0"/>
    <s v="netflix"/>
    <s v="Show 418"/>
    <x v="5"/>
    <n v="1992"/>
    <n v="170.44"/>
    <n v="6"/>
    <n v="2"/>
    <n v="1"/>
    <n v="0"/>
    <n v="2.5"/>
    <s v="Too slow"/>
    <s v="smart tv"/>
    <x v="3"/>
    <s v="weekend"/>
    <x v="181"/>
    <n v="1.44"/>
    <s v="720p"/>
    <s v="gift card"/>
    <x v="2"/>
    <n v="170.44"/>
    <n v="91.943934681181958"/>
    <n v="26"/>
    <s v="drama"/>
    <n v="89.583182711198418"/>
    <s v="Show 281"/>
    <s v="USE"/>
    <s v="491"/>
    <s v="R30"/>
    <s v="USER30491 - standard"/>
  </r>
  <r>
    <s v="USER66068"/>
    <x v="5"/>
    <x v="2"/>
    <s v="prime video"/>
    <s v="Show 66"/>
    <x v="1"/>
    <n v="2007"/>
    <n v="22.22"/>
    <n v="3"/>
    <n v="1"/>
    <n v="0"/>
    <n v="1"/>
    <n v="3.3"/>
    <s v="No Comment"/>
    <s v="smart tv"/>
    <x v="0"/>
    <s v="weekend"/>
    <x v="182"/>
    <n v="0.37"/>
    <s v="4k"/>
    <s v="upi"/>
    <x v="1"/>
    <n v="22.22"/>
    <n v="92.940453216374266"/>
    <n v="18"/>
    <s v="drama"/>
    <n v="94.941498973305954"/>
    <s v="Show 281"/>
    <s v="USE"/>
    <s v="068"/>
    <s v="R66"/>
    <s v="USER66068 - basic"/>
  </r>
  <r>
    <s v="USER32450"/>
    <x v="1"/>
    <x v="1"/>
    <s v="netflix"/>
    <s v="Show 425"/>
    <x v="6"/>
    <n v="1993"/>
    <n v="129.63"/>
    <n v="4"/>
    <n v="4"/>
    <n v="0"/>
    <n v="1"/>
    <n v="4.8"/>
    <s v="No Comment"/>
    <s v="laptop"/>
    <x v="0"/>
    <s v="weekday"/>
    <x v="183"/>
    <n v="2.71"/>
    <s v="720p"/>
    <s v="debit card"/>
    <x v="1"/>
    <n v="129.63"/>
    <n v="93.828395245170881"/>
    <n v="3"/>
    <s v="drama"/>
    <n v="94.941498973305954"/>
    <s v="Show 281"/>
    <s v="USE"/>
    <s v="450"/>
    <s v="R32"/>
    <s v="USER32450 - premium"/>
  </r>
  <r>
    <s v="USER63006"/>
    <x v="6"/>
    <x v="1"/>
    <s v="prime video"/>
    <s v="Show 80"/>
    <x v="7"/>
    <n v="2013"/>
    <n v="12.53"/>
    <n v="1"/>
    <n v="0"/>
    <n v="1"/>
    <n v="0"/>
    <n v="1.1000000000000001"/>
    <s v="No Comment"/>
    <s v="gaming console"/>
    <x v="1"/>
    <s v="weekday"/>
    <x v="184"/>
    <n v="3.39"/>
    <s v="480p"/>
    <s v="debit card"/>
    <x v="1"/>
    <n v="12.53"/>
    <n v="93.828395245170881"/>
    <n v="40"/>
    <s v="drama"/>
    <n v="92.206264822134386"/>
    <s v="Show 281"/>
    <s v="USE"/>
    <s v="006"/>
    <s v="R63"/>
    <s v="USER63006 - premium"/>
  </r>
  <r>
    <s v="USER34637"/>
    <x v="4"/>
    <x v="0"/>
    <s v="prime video"/>
    <s v="Show 380"/>
    <x v="4"/>
    <n v="1990"/>
    <n v="53.12"/>
    <n v="3"/>
    <n v="2"/>
    <n v="0"/>
    <n v="1"/>
    <n v="4.8"/>
    <s v="No Comment"/>
    <s v="gaming console"/>
    <x v="2"/>
    <s v="weekday"/>
    <x v="185"/>
    <n v="0.22"/>
    <s v="1080p"/>
    <s v="wallet"/>
    <x v="0"/>
    <n v="53.12"/>
    <n v="91.943934681181958"/>
    <n v="3"/>
    <s v="drama"/>
    <n v="95.074317269076303"/>
    <s v="Show 281"/>
    <s v="USE"/>
    <s v="637"/>
    <s v="R34"/>
    <s v="USER34637 - standard"/>
  </r>
  <r>
    <s v="USER48292"/>
    <x v="4"/>
    <x v="1"/>
    <s v="netflix"/>
    <s v="Show 322"/>
    <x v="5"/>
    <n v="2009"/>
    <n v="120.95"/>
    <n v="9"/>
    <n v="5"/>
    <n v="1"/>
    <n v="0"/>
    <n v="2.7"/>
    <s v="Boring"/>
    <s v="laptop"/>
    <x v="0"/>
    <s v="weekday"/>
    <x v="186"/>
    <n v="3.27"/>
    <s v="480p"/>
    <s v="credit card"/>
    <x v="0"/>
    <n v="120.95"/>
    <n v="93.828395245170881"/>
    <n v="24"/>
    <s v="drama"/>
    <n v="94.941498973305954"/>
    <s v="Show 281"/>
    <s v="USE"/>
    <s v="292"/>
    <s v="R48"/>
    <s v="USER48292 - premium"/>
  </r>
  <r>
    <s v="USER49805"/>
    <x v="6"/>
    <x v="0"/>
    <s v="prime video"/>
    <s v="Show 222"/>
    <x v="5"/>
    <n v="2015"/>
    <n v="68"/>
    <n v="4"/>
    <n v="2"/>
    <n v="0"/>
    <n v="1"/>
    <n v="1.9"/>
    <s v="No Comment"/>
    <s v="smart tv"/>
    <x v="2"/>
    <s v="weekend"/>
    <x v="187"/>
    <n v="3.27"/>
    <s v="1080p"/>
    <s v="gift card"/>
    <x v="1"/>
    <n v="68"/>
    <n v="91.943934681181958"/>
    <n v="32"/>
    <s v="drama"/>
    <n v="95.074317269076303"/>
    <s v="Show 281"/>
    <s v="USE"/>
    <s v="805"/>
    <s v="R49"/>
    <s v="USER49805 - standard"/>
  </r>
  <r>
    <s v="USER11350"/>
    <x v="2"/>
    <x v="0"/>
    <s v="prime video"/>
    <s v="Show 417"/>
    <x v="5"/>
    <n v="2014"/>
    <n v="24.79"/>
    <n v="0"/>
    <n v="2"/>
    <n v="0"/>
    <n v="1"/>
    <n v="1.3"/>
    <s v="No Comment"/>
    <s v="smart tv"/>
    <x v="2"/>
    <s v="weekend"/>
    <x v="188"/>
    <n v="2.16"/>
    <s v="720p"/>
    <s v="debit card"/>
    <x v="2"/>
    <n v="24.79"/>
    <n v="91.943934681181958"/>
    <n v="38"/>
    <s v="drama"/>
    <n v="95.074317269076303"/>
    <s v="Show 281"/>
    <s v="USE"/>
    <s v="350"/>
    <s v="R11"/>
    <s v="USER11350 - standard"/>
  </r>
  <r>
    <s v="USER96140"/>
    <x v="1"/>
    <x v="2"/>
    <s v="netflix"/>
    <s v="Show 174"/>
    <x v="5"/>
    <n v="2016"/>
    <n v="179.28"/>
    <n v="4"/>
    <n v="1"/>
    <n v="0"/>
    <n v="1"/>
    <n v="5"/>
    <s v="No Comment"/>
    <s v="tablet"/>
    <x v="2"/>
    <s v="weekday"/>
    <x v="189"/>
    <n v="4.58"/>
    <s v="480p"/>
    <s v="upi"/>
    <x v="2"/>
    <n v="179.28"/>
    <n v="92.940453216374266"/>
    <n v="1"/>
    <s v="drama"/>
    <n v="95.074317269076303"/>
    <s v="Show 281"/>
    <s v="USE"/>
    <s v="140"/>
    <s v="R96"/>
    <s v="USER96140 - basic"/>
  </r>
  <r>
    <s v="USER19192"/>
    <x v="4"/>
    <x v="1"/>
    <s v="netflix"/>
    <s v="Show 216"/>
    <x v="2"/>
    <n v="2001"/>
    <n v="65.760000000000005"/>
    <n v="3"/>
    <n v="0"/>
    <n v="0"/>
    <n v="1"/>
    <n v="3.9"/>
    <s v="No Comment"/>
    <s v="laptop"/>
    <x v="3"/>
    <s v="weekend"/>
    <x v="190"/>
    <n v="0.62"/>
    <s v="1080p"/>
    <s v="gift card"/>
    <x v="0"/>
    <n v="65.760000000000005"/>
    <n v="93.828395245170881"/>
    <n v="12"/>
    <s v="drama"/>
    <n v="89.583182711198418"/>
    <s v="Show 281"/>
    <s v="USE"/>
    <s v="192"/>
    <s v="R19"/>
    <s v="USER19192 - premium"/>
  </r>
  <r>
    <s v="USER69327"/>
    <x v="3"/>
    <x v="2"/>
    <s v="prime video"/>
    <s v="Show 48"/>
    <x v="5"/>
    <n v="1997"/>
    <n v="24.63"/>
    <n v="3"/>
    <n v="4"/>
    <n v="0"/>
    <n v="1"/>
    <n v="1.3"/>
    <s v="No Comment"/>
    <s v="gaming console"/>
    <x v="3"/>
    <s v="weekend"/>
    <x v="191"/>
    <n v="4.54"/>
    <s v="480p"/>
    <s v="gift card"/>
    <x v="0"/>
    <n v="24.63"/>
    <n v="92.940453216374266"/>
    <n v="38"/>
    <s v="drama"/>
    <n v="89.583182711198418"/>
    <s v="Show 281"/>
    <s v="USE"/>
    <s v="327"/>
    <s v="R69"/>
    <s v="USER69327 - basic"/>
  </r>
  <r>
    <s v="USER76635"/>
    <x v="1"/>
    <x v="2"/>
    <s v="prime video"/>
    <s v="Show 133"/>
    <x v="2"/>
    <n v="2004"/>
    <n v="36.67"/>
    <n v="3"/>
    <n v="4"/>
    <n v="1"/>
    <n v="0"/>
    <n v="4"/>
    <s v="Too slow"/>
    <s v="laptop"/>
    <x v="1"/>
    <s v="weekday"/>
    <x v="192"/>
    <n v="4.76"/>
    <s v="480p"/>
    <s v="debit card"/>
    <x v="0"/>
    <n v="36.67"/>
    <n v="92.940453216374266"/>
    <n v="11"/>
    <s v="drama"/>
    <n v="92.206264822134386"/>
    <s v="Show 281"/>
    <s v="USE"/>
    <s v="635"/>
    <s v="R76"/>
    <s v="USER76635 - basic"/>
  </r>
  <r>
    <s v="USER22680"/>
    <x v="1"/>
    <x v="2"/>
    <s v="netflix"/>
    <s v="Show 163"/>
    <x v="0"/>
    <n v="2008"/>
    <n v="137.41"/>
    <n v="6"/>
    <n v="4"/>
    <n v="0"/>
    <n v="1"/>
    <n v="4.2"/>
    <s v="No Comment"/>
    <s v="smart tv"/>
    <x v="1"/>
    <s v="weekday"/>
    <x v="193"/>
    <n v="3.54"/>
    <s v="1080p"/>
    <s v="gift card"/>
    <x v="2"/>
    <n v="137.41"/>
    <n v="92.940453216374266"/>
    <n v="9"/>
    <s v="drama"/>
    <n v="92.206264822134386"/>
    <s v="Show 281"/>
    <s v="USE"/>
    <s v="680"/>
    <s v="R22"/>
    <s v="USER22680 - basic"/>
  </r>
  <r>
    <s v="USER53519"/>
    <x v="7"/>
    <x v="0"/>
    <s v="prime video"/>
    <s v="Show 177"/>
    <x v="2"/>
    <n v="2021"/>
    <n v="47.98"/>
    <n v="8"/>
    <n v="0"/>
    <n v="0"/>
    <n v="1"/>
    <n v="1.3"/>
    <s v="No Comment"/>
    <s v="smart tv"/>
    <x v="2"/>
    <s v="weekday"/>
    <x v="194"/>
    <n v="2.67"/>
    <s v="480p"/>
    <s v="upi"/>
    <x v="2"/>
    <n v="47.98"/>
    <n v="91.943934681181958"/>
    <n v="38"/>
    <s v="drama"/>
    <n v="95.074317269076303"/>
    <s v="Show 281"/>
    <s v="USE"/>
    <s v="519"/>
    <s v="R53"/>
    <s v="USER53519 - standard"/>
  </r>
  <r>
    <s v="USER48970"/>
    <x v="0"/>
    <x v="2"/>
    <s v="netflix"/>
    <s v="Show 459"/>
    <x v="7"/>
    <n v="1992"/>
    <n v="44.34"/>
    <n v="10"/>
    <n v="4"/>
    <n v="0"/>
    <n v="1"/>
    <n v="1.9"/>
    <s v="No Comment"/>
    <s v="smart tv"/>
    <x v="1"/>
    <s v="weekend"/>
    <x v="195"/>
    <n v="3.31"/>
    <s v="480p"/>
    <s v="gift card"/>
    <x v="1"/>
    <n v="44.34"/>
    <n v="92.940453216374266"/>
    <n v="32"/>
    <s v="drama"/>
    <n v="92.206264822134386"/>
    <s v="Show 281"/>
    <s v="USE"/>
    <s v="970"/>
    <s v="R48"/>
    <s v="USER48970 - basic"/>
  </r>
  <r>
    <s v="USER76660"/>
    <x v="1"/>
    <x v="1"/>
    <s v="prime video"/>
    <s v="Show 26"/>
    <x v="3"/>
    <n v="1992"/>
    <n v="64.069999999999993"/>
    <n v="10"/>
    <n v="2"/>
    <n v="0"/>
    <n v="1"/>
    <n v="4.7"/>
    <s v="No Comment"/>
    <s v="gaming console"/>
    <x v="0"/>
    <s v="weekday"/>
    <x v="196"/>
    <n v="4.32"/>
    <s v="720p"/>
    <s v="upi"/>
    <x v="2"/>
    <n v="64.069999999999993"/>
    <n v="93.828395245170881"/>
    <n v="4"/>
    <s v="drama"/>
    <n v="94.941498973305954"/>
    <s v="Show 281"/>
    <s v="USE"/>
    <s v="660"/>
    <s v="R76"/>
    <s v="USER76660 - premium"/>
  </r>
  <r>
    <s v="USER13913"/>
    <x v="1"/>
    <x v="0"/>
    <s v="prime video"/>
    <s v="Show 87"/>
    <x v="2"/>
    <n v="1993"/>
    <n v="174.7"/>
    <n v="6"/>
    <n v="4"/>
    <n v="0"/>
    <n v="1"/>
    <n v="3.5"/>
    <s v="No Comment"/>
    <s v="laptop"/>
    <x v="0"/>
    <s v="weekday"/>
    <x v="197"/>
    <n v="3.38"/>
    <s v="480p"/>
    <s v="wallet"/>
    <x v="1"/>
    <n v="174.7"/>
    <n v="91.943934681181958"/>
    <n v="16"/>
    <s v="drama"/>
    <n v="94.941498973305954"/>
    <s v="Show 281"/>
    <s v="USE"/>
    <s v="913"/>
    <s v="R13"/>
    <s v="USER13913 - standard"/>
  </r>
  <r>
    <s v="USER78088"/>
    <x v="4"/>
    <x v="0"/>
    <s v="netflix"/>
    <s v="Show 396"/>
    <x v="4"/>
    <n v="2014"/>
    <n v="98.18"/>
    <n v="8"/>
    <n v="1"/>
    <n v="0"/>
    <n v="1"/>
    <n v="3.6"/>
    <s v="No Comment"/>
    <s v="mobile"/>
    <x v="3"/>
    <s v="weekday"/>
    <x v="198"/>
    <n v="0.47"/>
    <s v="4k"/>
    <s v="debit card"/>
    <x v="1"/>
    <n v="98.18"/>
    <n v="91.943934681181958"/>
    <n v="15"/>
    <s v="drama"/>
    <n v="89.583182711198418"/>
    <s v="Show 281"/>
    <s v="USE"/>
    <s v="088"/>
    <s v="R78"/>
    <s v="USER78088 - standard"/>
  </r>
  <r>
    <s v="USER38182"/>
    <x v="0"/>
    <x v="0"/>
    <s v="netflix"/>
    <s v="Show 471"/>
    <x v="2"/>
    <n v="2003"/>
    <n v="10.76"/>
    <n v="2"/>
    <n v="5"/>
    <n v="0"/>
    <n v="1"/>
    <n v="4.5"/>
    <s v="No Comment"/>
    <s v="smart tv"/>
    <x v="3"/>
    <s v="weekend"/>
    <x v="199"/>
    <n v="1.87"/>
    <s v="720p"/>
    <s v="gift card"/>
    <x v="1"/>
    <n v="10.76"/>
    <n v="91.943934681181958"/>
    <n v="6"/>
    <s v="drama"/>
    <n v="89.583182711198418"/>
    <s v="Show 281"/>
    <s v="USE"/>
    <s v="182"/>
    <s v="R38"/>
    <s v="USER38182 - standard"/>
  </r>
  <r>
    <s v="USER42460"/>
    <x v="4"/>
    <x v="2"/>
    <s v="prime video"/>
    <s v="Show 159"/>
    <x v="7"/>
    <n v="2015"/>
    <n v="11.77"/>
    <n v="3"/>
    <n v="5"/>
    <n v="1"/>
    <n v="0"/>
    <n v="4.3"/>
    <s v="Too slow"/>
    <s v="mobile"/>
    <x v="2"/>
    <s v="weekend"/>
    <x v="200"/>
    <n v="3.08"/>
    <s v="480p"/>
    <s v="debit card"/>
    <x v="2"/>
    <n v="11.77"/>
    <n v="92.940453216374266"/>
    <n v="8"/>
    <s v="drama"/>
    <n v="95.074317269076303"/>
    <s v="Show 281"/>
    <s v="USE"/>
    <s v="460"/>
    <s v="R42"/>
    <s v="USER42460 - basic"/>
  </r>
  <r>
    <s v="USER74299"/>
    <x v="6"/>
    <x v="1"/>
    <s v="netflix"/>
    <s v="Show 242"/>
    <x v="1"/>
    <n v="1993"/>
    <n v="19.329999999999998"/>
    <n v="8"/>
    <n v="5"/>
    <n v="1"/>
    <n v="0"/>
    <n v="1.2"/>
    <s v="Boring"/>
    <s v="gaming console"/>
    <x v="0"/>
    <s v="weekday"/>
    <x v="201"/>
    <n v="4.3600000000000003"/>
    <s v="4k"/>
    <s v="debit card"/>
    <x v="2"/>
    <n v="19.329999999999998"/>
    <n v="93.828395245170881"/>
    <n v="39"/>
    <s v="drama"/>
    <n v="94.941498973305954"/>
    <s v="Show 281"/>
    <s v="USE"/>
    <s v="299"/>
    <s v="R74"/>
    <s v="USER74299 - premium"/>
  </r>
  <r>
    <s v="USER31376"/>
    <x v="1"/>
    <x v="2"/>
    <s v="prime video"/>
    <s v="Show 412"/>
    <x v="7"/>
    <n v="2020"/>
    <n v="81.239999999999995"/>
    <n v="9"/>
    <n v="2"/>
    <n v="1"/>
    <n v="0"/>
    <n v="2.6"/>
    <s v="Would watch again"/>
    <s v="gaming console"/>
    <x v="1"/>
    <s v="weekday"/>
    <x v="202"/>
    <n v="3.93"/>
    <s v="720p"/>
    <s v="wallet"/>
    <x v="0"/>
    <n v="81.239999999999995"/>
    <n v="92.940453216374266"/>
    <n v="25"/>
    <s v="drama"/>
    <n v="92.206264822134386"/>
    <s v="Show 281"/>
    <s v="USE"/>
    <s v="376"/>
    <s v="R31"/>
    <s v="USER31376 - basic"/>
  </r>
  <r>
    <s v="USER43910"/>
    <x v="2"/>
    <x v="1"/>
    <s v="netflix"/>
    <s v="Show 63"/>
    <x v="4"/>
    <n v="1993"/>
    <n v="117.2"/>
    <n v="7"/>
    <n v="3"/>
    <n v="1"/>
    <n v="0"/>
    <n v="4.0999999999999996"/>
    <s v="Too slow"/>
    <s v="smart tv"/>
    <x v="3"/>
    <s v="weekend"/>
    <x v="203"/>
    <n v="0.52"/>
    <s v="1080p"/>
    <s v="credit card"/>
    <x v="2"/>
    <n v="117.2"/>
    <n v="93.828395245170881"/>
    <n v="10"/>
    <s v="drama"/>
    <n v="89.583182711198418"/>
    <s v="Show 281"/>
    <s v="USE"/>
    <s v="910"/>
    <s v="R43"/>
    <s v="USER43910 - premium"/>
  </r>
  <r>
    <s v="USER75175"/>
    <x v="6"/>
    <x v="1"/>
    <s v="netflix"/>
    <s v="Show 404"/>
    <x v="3"/>
    <n v="2005"/>
    <n v="88.36"/>
    <n v="1"/>
    <n v="4"/>
    <n v="1"/>
    <n v="0"/>
    <n v="1.6"/>
    <s v="Would watch again"/>
    <s v="laptop"/>
    <x v="2"/>
    <s v="weekday"/>
    <x v="204"/>
    <n v="2.4700000000000002"/>
    <s v="720p"/>
    <s v="wallet"/>
    <x v="1"/>
    <n v="88.36"/>
    <n v="93.828395245170881"/>
    <n v="35"/>
    <s v="drama"/>
    <n v="95.074317269076303"/>
    <s v="Show 281"/>
    <s v="USE"/>
    <s v="175"/>
    <s v="R75"/>
    <s v="USER75175 - premium"/>
  </r>
  <r>
    <s v="USER26359"/>
    <x v="6"/>
    <x v="0"/>
    <s v="netflix"/>
    <s v="Show 256"/>
    <x v="6"/>
    <n v="2020"/>
    <n v="98.47"/>
    <n v="7"/>
    <n v="5"/>
    <n v="0"/>
    <n v="1"/>
    <n v="2.2999999999999998"/>
    <s v="No Comment"/>
    <s v="gaming console"/>
    <x v="2"/>
    <s v="weekend"/>
    <x v="205"/>
    <n v="1.68"/>
    <s v="480p"/>
    <s v="wallet"/>
    <x v="1"/>
    <n v="98.47"/>
    <n v="91.943934681181958"/>
    <n v="28"/>
    <s v="drama"/>
    <n v="95.074317269076303"/>
    <s v="Show 281"/>
    <s v="USE"/>
    <s v="359"/>
    <s v="R26"/>
    <s v="USER26359 - standard"/>
  </r>
  <r>
    <s v="USER14306"/>
    <x v="5"/>
    <x v="2"/>
    <s v="netflix"/>
    <s v="Show 113"/>
    <x v="3"/>
    <n v="2018"/>
    <n v="82.35"/>
    <n v="3"/>
    <n v="4"/>
    <n v="1"/>
    <n v="0"/>
    <n v="4.3"/>
    <s v="Boring"/>
    <s v="laptop"/>
    <x v="3"/>
    <s v="weekend"/>
    <x v="206"/>
    <n v="3.22"/>
    <s v="720p"/>
    <s v="upi"/>
    <x v="2"/>
    <n v="82.35"/>
    <n v="92.940453216374266"/>
    <n v="8"/>
    <s v="drama"/>
    <n v="89.583182711198418"/>
    <s v="Show 281"/>
    <s v="USE"/>
    <s v="306"/>
    <s v="R14"/>
    <s v="USER14306 - basic"/>
  </r>
  <r>
    <s v="USER54449"/>
    <x v="4"/>
    <x v="1"/>
    <s v="prime video"/>
    <s v="Show 31"/>
    <x v="7"/>
    <n v="2019"/>
    <n v="88.04"/>
    <n v="5"/>
    <n v="4"/>
    <n v="1"/>
    <n v="0"/>
    <n v="4.0999999999999996"/>
    <s v="Would watch again"/>
    <s v="mobile"/>
    <x v="2"/>
    <s v="weekday"/>
    <x v="207"/>
    <n v="3.73"/>
    <s v="720p"/>
    <s v="gift card"/>
    <x v="2"/>
    <n v="88.04"/>
    <n v="93.828395245170881"/>
    <n v="10"/>
    <s v="drama"/>
    <n v="95.074317269076303"/>
    <s v="Show 281"/>
    <s v="USE"/>
    <s v="449"/>
    <s v="R54"/>
    <s v="USER54449 - premium"/>
  </r>
  <r>
    <s v="USER46274"/>
    <x v="0"/>
    <x v="0"/>
    <s v="netflix"/>
    <s v="Show 485"/>
    <x v="0"/>
    <n v="2003"/>
    <n v="29.58"/>
    <n v="3"/>
    <n v="1"/>
    <n v="1"/>
    <n v="0"/>
    <n v="1.5"/>
    <s v="Loved it!"/>
    <s v="tablet"/>
    <x v="0"/>
    <s v="weekday"/>
    <x v="208"/>
    <n v="2.52"/>
    <s v="1080p"/>
    <s v="credit card"/>
    <x v="2"/>
    <n v="29.58"/>
    <n v="91.943934681181958"/>
    <n v="36"/>
    <s v="drama"/>
    <n v="94.941498973305954"/>
    <s v="Show 281"/>
    <s v="USE"/>
    <s v="274"/>
    <s v="R46"/>
    <s v="USER46274 - standard"/>
  </r>
  <r>
    <s v="USER35719"/>
    <x v="5"/>
    <x v="1"/>
    <s v="netflix"/>
    <s v="Show 399"/>
    <x v="0"/>
    <n v="1995"/>
    <n v="161.06"/>
    <n v="7"/>
    <n v="4"/>
    <n v="1"/>
    <n v="0"/>
    <n v="2.1"/>
    <s v="Loved it!"/>
    <s v="tablet"/>
    <x v="2"/>
    <s v="weekday"/>
    <x v="209"/>
    <n v="1.72"/>
    <s v="1080p"/>
    <s v="debit card"/>
    <x v="2"/>
    <n v="161.06"/>
    <n v="93.828395245170881"/>
    <n v="30"/>
    <s v="drama"/>
    <n v="95.074317269076303"/>
    <s v="Show 281"/>
    <s v="USE"/>
    <s v="719"/>
    <s v="R35"/>
    <s v="USER35719 - premium"/>
  </r>
  <r>
    <s v="USER87447"/>
    <x v="6"/>
    <x v="1"/>
    <s v="prime video"/>
    <s v="Show 179"/>
    <x v="7"/>
    <n v="1994"/>
    <n v="123.92"/>
    <n v="8"/>
    <n v="3"/>
    <n v="0"/>
    <n v="1"/>
    <n v="1.7"/>
    <s v="No Comment"/>
    <s v="mobile"/>
    <x v="0"/>
    <s v="weekend"/>
    <x v="210"/>
    <n v="1.23"/>
    <s v="4k"/>
    <s v="wallet"/>
    <x v="0"/>
    <n v="123.92"/>
    <n v="93.828395245170881"/>
    <n v="34"/>
    <s v="drama"/>
    <n v="94.941498973305954"/>
    <s v="Show 281"/>
    <s v="USE"/>
    <s v="447"/>
    <s v="R87"/>
    <s v="USER87447 - premium"/>
  </r>
  <r>
    <s v="USER35427"/>
    <x v="1"/>
    <x v="2"/>
    <s v="netflix"/>
    <s v="Show 445"/>
    <x v="5"/>
    <n v="2002"/>
    <n v="151.97"/>
    <n v="3"/>
    <n v="0"/>
    <n v="0"/>
    <n v="1"/>
    <n v="3.9"/>
    <s v="No Comment"/>
    <s v="smart tv"/>
    <x v="2"/>
    <s v="weekend"/>
    <x v="211"/>
    <n v="3.59"/>
    <s v="720p"/>
    <s v="credit card"/>
    <x v="2"/>
    <n v="151.97"/>
    <n v="92.940453216374266"/>
    <n v="12"/>
    <s v="drama"/>
    <n v="95.074317269076303"/>
    <s v="Show 281"/>
    <s v="USE"/>
    <s v="427"/>
    <s v="R35"/>
    <s v="USER35427 - basic"/>
  </r>
  <r>
    <s v="USER45684"/>
    <x v="5"/>
    <x v="1"/>
    <s v="netflix"/>
    <s v="Show 480"/>
    <x v="6"/>
    <n v="2002"/>
    <n v="15.27"/>
    <n v="10"/>
    <n v="1"/>
    <n v="0"/>
    <n v="1"/>
    <n v="1.2"/>
    <s v="No Comment"/>
    <s v="laptop"/>
    <x v="0"/>
    <s v="weekday"/>
    <x v="212"/>
    <n v="2.74"/>
    <s v="1080p"/>
    <s v="gift card"/>
    <x v="0"/>
    <n v="15.27"/>
    <n v="93.828395245170881"/>
    <n v="39"/>
    <s v="drama"/>
    <n v="94.941498973305954"/>
    <s v="Show 281"/>
    <s v="USE"/>
    <s v="684"/>
    <s v="R45"/>
    <s v="USER45684 - premium"/>
  </r>
  <r>
    <s v="USER59004"/>
    <x v="7"/>
    <x v="2"/>
    <s v="prime video"/>
    <s v="Show 16"/>
    <x v="5"/>
    <n v="1992"/>
    <n v="153.97"/>
    <n v="4"/>
    <n v="5"/>
    <n v="1"/>
    <n v="0"/>
    <n v="4.9000000000000004"/>
    <s v="No Comment"/>
    <s v="gaming console"/>
    <x v="3"/>
    <s v="weekend"/>
    <x v="213"/>
    <n v="2.3199999999999998"/>
    <s v="4k"/>
    <s v="credit card"/>
    <x v="2"/>
    <n v="153.97"/>
    <n v="92.940453216374266"/>
    <n v="2"/>
    <s v="drama"/>
    <n v="89.583182711198418"/>
    <s v="Show 281"/>
    <s v="USE"/>
    <s v="004"/>
    <s v="R59"/>
    <s v="USER59004 - basic"/>
  </r>
  <r>
    <s v="USER29788"/>
    <x v="2"/>
    <x v="2"/>
    <s v="netflix"/>
    <s v="Show 319"/>
    <x v="2"/>
    <n v="2002"/>
    <n v="10.32"/>
    <n v="5"/>
    <n v="5"/>
    <n v="1"/>
    <n v="0"/>
    <n v="1.9"/>
    <s v="Loved it!"/>
    <s v="tablet"/>
    <x v="1"/>
    <s v="weekday"/>
    <x v="214"/>
    <n v="4.8099999999999996"/>
    <s v="4k"/>
    <s v="wallet"/>
    <x v="2"/>
    <n v="10.32"/>
    <n v="92.940453216374266"/>
    <n v="32"/>
    <s v="drama"/>
    <n v="92.206264822134386"/>
    <s v="Show 281"/>
    <s v="USE"/>
    <s v="788"/>
    <s v="R29"/>
    <s v="USER29788 - basic"/>
  </r>
  <r>
    <s v="USER33965"/>
    <x v="3"/>
    <x v="2"/>
    <s v="prime video"/>
    <s v="Show 385"/>
    <x v="2"/>
    <n v="2010"/>
    <n v="30.93"/>
    <n v="3"/>
    <n v="2"/>
    <n v="1"/>
    <n v="0"/>
    <n v="2.5"/>
    <s v="Boring"/>
    <s v="mobile"/>
    <x v="0"/>
    <s v="weekend"/>
    <x v="34"/>
    <n v="4.75"/>
    <s v="480p"/>
    <s v="debit card"/>
    <x v="1"/>
    <n v="30.93"/>
    <n v="92.940453216374266"/>
    <n v="26"/>
    <s v="drama"/>
    <n v="94.941498973305954"/>
    <s v="Show 281"/>
    <s v="USE"/>
    <s v="965"/>
    <s v="R33"/>
    <s v="USER33965 - basic"/>
  </r>
  <r>
    <s v="USER51808"/>
    <x v="7"/>
    <x v="2"/>
    <s v="prime video"/>
    <s v="Show 246"/>
    <x v="4"/>
    <n v="2023"/>
    <n v="18.37"/>
    <n v="9"/>
    <n v="3"/>
    <n v="1"/>
    <n v="0"/>
    <n v="2.2000000000000002"/>
    <s v="Loved it!"/>
    <s v="smart tv"/>
    <x v="1"/>
    <s v="weekend"/>
    <x v="215"/>
    <n v="3.36"/>
    <s v="1080p"/>
    <s v="debit card"/>
    <x v="0"/>
    <n v="18.37"/>
    <n v="92.940453216374266"/>
    <n v="29"/>
    <s v="drama"/>
    <n v="92.206264822134386"/>
    <s v="Show 281"/>
    <s v="USE"/>
    <s v="808"/>
    <s v="R51"/>
    <s v="USER51808 - basic"/>
  </r>
  <r>
    <s v="USER19590"/>
    <x v="6"/>
    <x v="1"/>
    <s v="prime video"/>
    <s v="Show 24"/>
    <x v="3"/>
    <n v="2001"/>
    <n v="55.39"/>
    <n v="5"/>
    <n v="3"/>
    <n v="0"/>
    <n v="1"/>
    <n v="4.5"/>
    <s v="No Comment"/>
    <s v="smart tv"/>
    <x v="2"/>
    <s v="weekend"/>
    <x v="216"/>
    <n v="1.94"/>
    <s v="4k"/>
    <s v="debit card"/>
    <x v="1"/>
    <n v="55.39"/>
    <n v="93.828395245170881"/>
    <n v="6"/>
    <s v="drama"/>
    <n v="95.074317269076303"/>
    <s v="Show 281"/>
    <s v="USE"/>
    <s v="590"/>
    <s v="R19"/>
    <s v="USER19590 - premium"/>
  </r>
  <r>
    <s v="USER84765"/>
    <x v="1"/>
    <x v="1"/>
    <s v="prime video"/>
    <s v="Show 453"/>
    <x v="4"/>
    <n v="2011"/>
    <n v="39.770000000000003"/>
    <n v="6"/>
    <n v="5"/>
    <n v="0"/>
    <n v="1"/>
    <n v="1.8"/>
    <s v="No Comment"/>
    <s v="mobile"/>
    <x v="1"/>
    <s v="weekday"/>
    <x v="217"/>
    <n v="1.97"/>
    <s v="1080p"/>
    <s v="wallet"/>
    <x v="0"/>
    <n v="39.770000000000003"/>
    <n v="93.828395245170881"/>
    <n v="33"/>
    <s v="drama"/>
    <n v="92.206264822134386"/>
    <s v="Show 281"/>
    <s v="USE"/>
    <s v="765"/>
    <s v="R84"/>
    <s v="USER84765 - premium"/>
  </r>
  <r>
    <s v="USER34324"/>
    <x v="2"/>
    <x v="2"/>
    <s v="netflix"/>
    <s v="Show 393"/>
    <x v="3"/>
    <n v="2022"/>
    <n v="73.959999999999994"/>
    <n v="5"/>
    <n v="0"/>
    <n v="0"/>
    <n v="1"/>
    <n v="4.4000000000000004"/>
    <s v="No Comment"/>
    <s v="laptop"/>
    <x v="1"/>
    <s v="weekend"/>
    <x v="218"/>
    <n v="1.33"/>
    <s v="720p"/>
    <s v="debit card"/>
    <x v="1"/>
    <n v="73.959999999999994"/>
    <n v="92.940453216374266"/>
    <n v="7"/>
    <s v="drama"/>
    <n v="92.206264822134386"/>
    <s v="Show 281"/>
    <s v="USE"/>
    <s v="324"/>
    <s v="R34"/>
    <s v="USER34324 - basic"/>
  </r>
  <r>
    <s v="USER49433"/>
    <x v="1"/>
    <x v="1"/>
    <s v="prime video"/>
    <s v="Show 418"/>
    <x v="1"/>
    <n v="2014"/>
    <n v="128.18"/>
    <n v="5"/>
    <n v="4"/>
    <n v="1"/>
    <n v="0"/>
    <n v="1.6"/>
    <s v="No Comment"/>
    <s v="tablet"/>
    <x v="2"/>
    <s v="weekday"/>
    <x v="219"/>
    <n v="3.94"/>
    <s v="720p"/>
    <s v="debit card"/>
    <x v="2"/>
    <n v="128.18"/>
    <n v="93.828395245170881"/>
    <n v="35"/>
    <s v="drama"/>
    <n v="95.074317269076303"/>
    <s v="Show 281"/>
    <s v="USE"/>
    <s v="433"/>
    <s v="R49"/>
    <s v="USER49433 - premium"/>
  </r>
  <r>
    <s v="USER62003"/>
    <x v="1"/>
    <x v="0"/>
    <s v="prime video"/>
    <s v="Show 120"/>
    <x v="0"/>
    <n v="1992"/>
    <n v="43.45"/>
    <n v="7"/>
    <n v="3"/>
    <n v="0"/>
    <n v="1"/>
    <n v="4.4000000000000004"/>
    <s v="No Comment"/>
    <s v="laptop"/>
    <x v="1"/>
    <s v="weekday"/>
    <x v="220"/>
    <n v="4.21"/>
    <s v="1080p"/>
    <s v="gift card"/>
    <x v="0"/>
    <n v="43.45"/>
    <n v="91.943934681181958"/>
    <n v="7"/>
    <s v="drama"/>
    <n v="92.206264822134386"/>
    <s v="Show 281"/>
    <s v="USE"/>
    <s v="003"/>
    <s v="R62"/>
    <s v="USER62003 - standard"/>
  </r>
  <r>
    <s v="USER96575"/>
    <x v="3"/>
    <x v="0"/>
    <s v="prime video"/>
    <s v="Show 87"/>
    <x v="0"/>
    <n v="1990"/>
    <n v="130.13999999999999"/>
    <n v="1"/>
    <n v="1"/>
    <n v="0"/>
    <n v="1"/>
    <n v="4.2"/>
    <s v="No Comment"/>
    <s v="tablet"/>
    <x v="2"/>
    <s v="weekday"/>
    <x v="221"/>
    <n v="1.27"/>
    <s v="4k"/>
    <s v="gift card"/>
    <x v="1"/>
    <n v="130.13999999999999"/>
    <n v="91.943934681181958"/>
    <n v="9"/>
    <s v="drama"/>
    <n v="95.074317269076303"/>
    <s v="Show 281"/>
    <s v="USE"/>
    <s v="575"/>
    <s v="R96"/>
    <s v="USER96575 - standard"/>
  </r>
  <r>
    <s v="USER19492"/>
    <x v="0"/>
    <x v="1"/>
    <s v="prime video"/>
    <s v="Show 318"/>
    <x v="5"/>
    <n v="2019"/>
    <n v="17.5"/>
    <n v="2"/>
    <n v="1"/>
    <n v="0"/>
    <n v="1"/>
    <n v="4.7"/>
    <s v="No Comment"/>
    <s v="smart tv"/>
    <x v="2"/>
    <s v="weekday"/>
    <x v="222"/>
    <n v="0.56000000000000005"/>
    <s v="4k"/>
    <s v="debit card"/>
    <x v="0"/>
    <n v="17.5"/>
    <n v="93.828395245170881"/>
    <n v="4"/>
    <s v="drama"/>
    <n v="95.074317269076303"/>
    <s v="Show 281"/>
    <s v="USE"/>
    <s v="492"/>
    <s v="R19"/>
    <s v="USER19492 - premium"/>
  </r>
  <r>
    <s v="USER94830"/>
    <x v="6"/>
    <x v="1"/>
    <s v="netflix"/>
    <s v="Show 177"/>
    <x v="0"/>
    <n v="2007"/>
    <n v="112.08"/>
    <n v="2"/>
    <n v="2"/>
    <n v="1"/>
    <n v="0"/>
    <n v="5"/>
    <s v="No Comment"/>
    <s v="tablet"/>
    <x v="3"/>
    <s v="weekend"/>
    <x v="223"/>
    <n v="3.57"/>
    <s v="720p"/>
    <s v="gift card"/>
    <x v="2"/>
    <n v="112.08"/>
    <n v="93.828395245170881"/>
    <n v="1"/>
    <s v="drama"/>
    <n v="89.583182711198418"/>
    <s v="Show 281"/>
    <s v="USE"/>
    <s v="830"/>
    <s v="R94"/>
    <s v="USER94830 - premium"/>
  </r>
  <r>
    <s v="USER15511"/>
    <x v="4"/>
    <x v="2"/>
    <s v="netflix"/>
    <s v="Show 295"/>
    <x v="4"/>
    <n v="1997"/>
    <n v="124.15"/>
    <n v="2"/>
    <n v="1"/>
    <n v="1"/>
    <n v="0"/>
    <n v="2.6"/>
    <s v="Loved it!"/>
    <s v="mobile"/>
    <x v="2"/>
    <s v="weekday"/>
    <x v="224"/>
    <n v="0.92"/>
    <s v="4k"/>
    <s v="upi"/>
    <x v="2"/>
    <n v="124.15"/>
    <n v="92.940453216374266"/>
    <n v="25"/>
    <s v="drama"/>
    <n v="95.074317269076303"/>
    <s v="Show 281"/>
    <s v="USE"/>
    <s v="511"/>
    <s v="R15"/>
    <s v="USER15511 - basic"/>
  </r>
  <r>
    <s v="USER14497"/>
    <x v="5"/>
    <x v="2"/>
    <s v="netflix"/>
    <s v="Show 239"/>
    <x v="3"/>
    <n v="2016"/>
    <n v="27.63"/>
    <n v="9"/>
    <n v="3"/>
    <n v="0"/>
    <n v="1"/>
    <n v="1.8"/>
    <s v="No Comment"/>
    <s v="mobile"/>
    <x v="3"/>
    <s v="weekend"/>
    <x v="225"/>
    <n v="0.61"/>
    <s v="480p"/>
    <s v="credit card"/>
    <x v="0"/>
    <n v="27.63"/>
    <n v="92.940453216374266"/>
    <n v="33"/>
    <s v="drama"/>
    <n v="89.583182711198418"/>
    <s v="Show 281"/>
    <s v="USE"/>
    <s v="497"/>
    <s v="R14"/>
    <s v="USER14497 - basic"/>
  </r>
  <r>
    <s v="USER80855"/>
    <x v="5"/>
    <x v="1"/>
    <s v="netflix"/>
    <s v="Show 203"/>
    <x v="4"/>
    <n v="2009"/>
    <n v="116.69"/>
    <n v="2"/>
    <n v="3"/>
    <n v="0"/>
    <n v="1"/>
    <n v="3.7"/>
    <s v="No Comment"/>
    <s v="laptop"/>
    <x v="2"/>
    <s v="weekend"/>
    <x v="226"/>
    <n v="4.76"/>
    <s v="720p"/>
    <s v="upi"/>
    <x v="2"/>
    <n v="116.69"/>
    <n v="93.828395245170881"/>
    <n v="14"/>
    <s v="drama"/>
    <n v="95.074317269076303"/>
    <s v="Show 281"/>
    <s v="USE"/>
    <s v="855"/>
    <s v="R80"/>
    <s v="USER80855 - premium"/>
  </r>
  <r>
    <s v="USER72691"/>
    <x v="4"/>
    <x v="1"/>
    <s v="netflix"/>
    <s v="Show 474"/>
    <x v="4"/>
    <n v="2017"/>
    <n v="95.8"/>
    <n v="5"/>
    <n v="2"/>
    <n v="0"/>
    <n v="1"/>
    <n v="4.4000000000000004"/>
    <s v="No Comment"/>
    <s v="laptop"/>
    <x v="0"/>
    <s v="weekend"/>
    <x v="227"/>
    <n v="3.36"/>
    <s v="1080p"/>
    <s v="wallet"/>
    <x v="2"/>
    <n v="95.8"/>
    <n v="93.828395245170881"/>
    <n v="7"/>
    <s v="drama"/>
    <n v="94.941498973305954"/>
    <s v="Show 281"/>
    <s v="USE"/>
    <s v="691"/>
    <s v="R72"/>
    <s v="USER72691 - premium"/>
  </r>
  <r>
    <s v="USER53662"/>
    <x v="7"/>
    <x v="1"/>
    <s v="prime video"/>
    <s v="Show 493"/>
    <x v="4"/>
    <n v="2021"/>
    <n v="132.71"/>
    <n v="8"/>
    <n v="4"/>
    <n v="1"/>
    <n v="0"/>
    <n v="3.6"/>
    <s v="No Comment"/>
    <s v="laptop"/>
    <x v="2"/>
    <s v="weekend"/>
    <x v="228"/>
    <n v="2.14"/>
    <s v="4k"/>
    <s v="debit card"/>
    <x v="1"/>
    <n v="132.71"/>
    <n v="93.828395245170881"/>
    <n v="15"/>
    <s v="drama"/>
    <n v="95.074317269076303"/>
    <s v="Show 281"/>
    <s v="USE"/>
    <s v="662"/>
    <s v="R53"/>
    <s v="USER53662 - premium"/>
  </r>
  <r>
    <s v="USER13927"/>
    <x v="5"/>
    <x v="0"/>
    <s v="netflix"/>
    <s v="Show 433"/>
    <x v="2"/>
    <n v="1990"/>
    <n v="69.739999999999995"/>
    <n v="4"/>
    <n v="3"/>
    <n v="0"/>
    <n v="1"/>
    <n v="2.4"/>
    <s v="No Comment"/>
    <s v="laptop"/>
    <x v="1"/>
    <s v="weekday"/>
    <x v="229"/>
    <n v="0.4"/>
    <s v="720p"/>
    <s v="wallet"/>
    <x v="0"/>
    <n v="69.739999999999995"/>
    <n v="91.943934681181958"/>
    <n v="27"/>
    <s v="drama"/>
    <n v="92.206264822134386"/>
    <s v="Show 281"/>
    <s v="USE"/>
    <s v="927"/>
    <s v="R13"/>
    <s v="USER13927 - standard"/>
  </r>
  <r>
    <s v="USER48226"/>
    <x v="3"/>
    <x v="0"/>
    <s v="netflix"/>
    <s v="Show 109"/>
    <x v="6"/>
    <n v="1990"/>
    <n v="63.23"/>
    <n v="6"/>
    <n v="0"/>
    <n v="1"/>
    <n v="0"/>
    <n v="3"/>
    <s v="Loved it!"/>
    <s v="mobile"/>
    <x v="1"/>
    <s v="weekend"/>
    <x v="230"/>
    <n v="2.86"/>
    <s v="720p"/>
    <s v="upi"/>
    <x v="2"/>
    <n v="63.23"/>
    <n v="91.943934681181958"/>
    <n v="21"/>
    <s v="drama"/>
    <n v="92.206264822134386"/>
    <s v="Show 281"/>
    <s v="USE"/>
    <s v="226"/>
    <s v="R48"/>
    <s v="USER48226 - standard"/>
  </r>
  <r>
    <s v="USER42006"/>
    <x v="7"/>
    <x v="0"/>
    <s v="prime video"/>
    <s v="Show 190"/>
    <x v="6"/>
    <n v="2013"/>
    <n v="57.94"/>
    <n v="7"/>
    <n v="0"/>
    <n v="0"/>
    <n v="1"/>
    <n v="1.6"/>
    <s v="No Comment"/>
    <s v="gaming console"/>
    <x v="0"/>
    <s v="weekend"/>
    <x v="231"/>
    <n v="2.34"/>
    <s v="4k"/>
    <s v="credit card"/>
    <x v="0"/>
    <n v="57.94"/>
    <n v="91.943934681181958"/>
    <n v="35"/>
    <s v="drama"/>
    <n v="94.941498973305954"/>
    <s v="Show 281"/>
    <s v="USE"/>
    <s v="006"/>
    <s v="R42"/>
    <s v="USER42006 - standard"/>
  </r>
  <r>
    <s v="USER76676"/>
    <x v="1"/>
    <x v="0"/>
    <s v="prime video"/>
    <s v="Show 151"/>
    <x v="0"/>
    <n v="2015"/>
    <n v="163.93"/>
    <n v="7"/>
    <n v="3"/>
    <n v="1"/>
    <n v="0"/>
    <n v="4.7"/>
    <s v="No Comment"/>
    <s v="mobile"/>
    <x v="2"/>
    <s v="weekend"/>
    <x v="232"/>
    <n v="2"/>
    <s v="480p"/>
    <s v="debit card"/>
    <x v="2"/>
    <n v="163.93"/>
    <n v="91.943934681181958"/>
    <n v="4"/>
    <s v="drama"/>
    <n v="95.074317269076303"/>
    <s v="Show 281"/>
    <s v="USE"/>
    <s v="676"/>
    <s v="R76"/>
    <s v="USER76676 - standard"/>
  </r>
  <r>
    <s v="USER60399"/>
    <x v="0"/>
    <x v="2"/>
    <s v="netflix"/>
    <s v="Show 193"/>
    <x v="3"/>
    <n v="1998"/>
    <n v="58.97"/>
    <n v="9"/>
    <n v="5"/>
    <n v="1"/>
    <n v="0"/>
    <n v="3"/>
    <s v="Amazing cinematography"/>
    <s v="mobile"/>
    <x v="3"/>
    <s v="weekday"/>
    <x v="233"/>
    <n v="1.88"/>
    <s v="720p"/>
    <s v="debit card"/>
    <x v="0"/>
    <n v="58.97"/>
    <n v="92.940453216374266"/>
    <n v="21"/>
    <s v="drama"/>
    <n v="89.583182711198418"/>
    <s v="Show 281"/>
    <s v="USE"/>
    <s v="399"/>
    <s v="R60"/>
    <s v="USER60399 - basic"/>
  </r>
  <r>
    <s v="USER76628"/>
    <x v="7"/>
    <x v="2"/>
    <s v="prime video"/>
    <s v="Show 43"/>
    <x v="7"/>
    <n v="2020"/>
    <n v="95.49"/>
    <n v="6"/>
    <n v="3"/>
    <n v="0"/>
    <n v="1"/>
    <n v="3.3"/>
    <s v="No Comment"/>
    <s v="mobile"/>
    <x v="2"/>
    <s v="weekday"/>
    <x v="234"/>
    <n v="1.61"/>
    <s v="4k"/>
    <s v="debit card"/>
    <x v="0"/>
    <n v="95.49"/>
    <n v="92.940453216374266"/>
    <n v="18"/>
    <s v="drama"/>
    <n v="95.074317269076303"/>
    <s v="Show 281"/>
    <s v="USE"/>
    <s v="628"/>
    <s v="R76"/>
    <s v="USER76628 - basic"/>
  </r>
  <r>
    <s v="USER91825"/>
    <x v="7"/>
    <x v="1"/>
    <s v="prime video"/>
    <s v="Show 20"/>
    <x v="0"/>
    <n v="2021"/>
    <n v="101.47"/>
    <n v="2"/>
    <n v="0"/>
    <n v="0"/>
    <n v="1"/>
    <n v="4.0999999999999996"/>
    <s v="No Comment"/>
    <s v="tablet"/>
    <x v="0"/>
    <s v="weekday"/>
    <x v="235"/>
    <n v="3.77"/>
    <s v="4k"/>
    <s v="credit card"/>
    <x v="2"/>
    <n v="101.47"/>
    <n v="93.828395245170881"/>
    <n v="10"/>
    <s v="drama"/>
    <n v="94.941498973305954"/>
    <s v="Show 281"/>
    <s v="USE"/>
    <s v="825"/>
    <s v="R91"/>
    <s v="USER91825 - premium"/>
  </r>
  <r>
    <s v="USER54460"/>
    <x v="1"/>
    <x v="0"/>
    <s v="prime video"/>
    <s v="Show 75"/>
    <x v="0"/>
    <n v="1995"/>
    <n v="17"/>
    <n v="6"/>
    <n v="4"/>
    <n v="0"/>
    <n v="1"/>
    <n v="1.9"/>
    <s v="No Comment"/>
    <s v="smart tv"/>
    <x v="0"/>
    <s v="weekday"/>
    <x v="236"/>
    <n v="3.99"/>
    <s v="480p"/>
    <s v="wallet"/>
    <x v="2"/>
    <n v="17"/>
    <n v="91.943934681181958"/>
    <n v="32"/>
    <s v="drama"/>
    <n v="94.941498973305954"/>
    <s v="Show 281"/>
    <s v="USE"/>
    <s v="460"/>
    <s v="R54"/>
    <s v="USER54460 - standard"/>
  </r>
  <r>
    <s v="USER22219"/>
    <x v="6"/>
    <x v="0"/>
    <s v="netflix"/>
    <s v="Show 354"/>
    <x v="7"/>
    <n v="1998"/>
    <n v="31.54"/>
    <n v="10"/>
    <n v="1"/>
    <n v="0"/>
    <n v="1"/>
    <n v="3.7"/>
    <s v="No Comment"/>
    <s v="gaming console"/>
    <x v="3"/>
    <s v="weekday"/>
    <x v="237"/>
    <n v="4.01"/>
    <s v="1080p"/>
    <s v="wallet"/>
    <x v="0"/>
    <n v="31.54"/>
    <n v="91.943934681181958"/>
    <n v="14"/>
    <s v="drama"/>
    <n v="89.583182711198418"/>
    <s v="Show 281"/>
    <s v="USE"/>
    <s v="219"/>
    <s v="R22"/>
    <s v="USER22219 - standard"/>
  </r>
  <r>
    <s v="USER39457"/>
    <x v="7"/>
    <x v="2"/>
    <s v="netflix"/>
    <s v="Show 478"/>
    <x v="1"/>
    <n v="2020"/>
    <n v="54.39"/>
    <n v="7"/>
    <n v="5"/>
    <n v="1"/>
    <n v="0"/>
    <n v="3.5"/>
    <s v="Amazing cinematography"/>
    <s v="laptop"/>
    <x v="2"/>
    <s v="weekend"/>
    <x v="238"/>
    <n v="2.38"/>
    <s v="480p"/>
    <s v="gift card"/>
    <x v="0"/>
    <n v="54.39"/>
    <n v="92.940453216374266"/>
    <n v="16"/>
    <s v="drama"/>
    <n v="95.074317269076303"/>
    <s v="Show 281"/>
    <s v="USE"/>
    <s v="457"/>
    <s v="R39"/>
    <s v="USER39457 - basic"/>
  </r>
  <r>
    <s v="USER97405"/>
    <x v="6"/>
    <x v="2"/>
    <s v="prime video"/>
    <s v="Show 179"/>
    <x v="3"/>
    <n v="2013"/>
    <n v="171.02"/>
    <n v="1"/>
    <n v="4"/>
    <n v="1"/>
    <n v="0"/>
    <n v="4.8"/>
    <s v="Would watch again"/>
    <s v="mobile"/>
    <x v="3"/>
    <s v="weekday"/>
    <x v="239"/>
    <n v="1.67"/>
    <s v="480p"/>
    <s v="debit card"/>
    <x v="2"/>
    <n v="171.02"/>
    <n v="92.940453216374266"/>
    <n v="3"/>
    <s v="drama"/>
    <n v="89.583182711198418"/>
    <s v="Show 281"/>
    <s v="USE"/>
    <s v="405"/>
    <s v="R97"/>
    <s v="USER97405 - basic"/>
  </r>
  <r>
    <s v="USER94746"/>
    <x v="1"/>
    <x v="2"/>
    <s v="netflix"/>
    <s v="Show 441"/>
    <x v="4"/>
    <n v="2017"/>
    <n v="17.920000000000002"/>
    <n v="9"/>
    <n v="1"/>
    <n v="1"/>
    <n v="0"/>
    <n v="3.5"/>
    <s v="No Comment"/>
    <s v="smart tv"/>
    <x v="2"/>
    <s v="weekday"/>
    <x v="240"/>
    <n v="3.61"/>
    <s v="1080p"/>
    <s v="credit card"/>
    <x v="0"/>
    <n v="17.920000000000002"/>
    <n v="92.940453216374266"/>
    <n v="16"/>
    <s v="drama"/>
    <n v="95.074317269076303"/>
    <s v="Show 281"/>
    <s v="USE"/>
    <s v="746"/>
    <s v="R94"/>
    <s v="USER94746 - basic"/>
  </r>
  <r>
    <s v="USER99568"/>
    <x v="1"/>
    <x v="2"/>
    <s v="netflix"/>
    <s v="Show 31"/>
    <x v="4"/>
    <n v="1996"/>
    <n v="92.98"/>
    <n v="1"/>
    <n v="3"/>
    <n v="0"/>
    <n v="1"/>
    <n v="4.5999999999999996"/>
    <s v="No Comment"/>
    <s v="laptop"/>
    <x v="3"/>
    <s v="weekday"/>
    <x v="241"/>
    <n v="0.56000000000000005"/>
    <s v="1080p"/>
    <s v="upi"/>
    <x v="0"/>
    <n v="92.98"/>
    <n v="92.940453216374266"/>
    <n v="5"/>
    <s v="drama"/>
    <n v="89.583182711198418"/>
    <s v="Show 281"/>
    <s v="USE"/>
    <s v="568"/>
    <s v="R99"/>
    <s v="USER99568 - basic"/>
  </r>
  <r>
    <s v="USER99081"/>
    <x v="3"/>
    <x v="2"/>
    <s v="prime video"/>
    <s v="Show 387"/>
    <x v="6"/>
    <n v="2014"/>
    <n v="123.22"/>
    <n v="6"/>
    <n v="2"/>
    <n v="1"/>
    <n v="0"/>
    <n v="1.4"/>
    <s v="Amazing cinematography"/>
    <s v="gaming console"/>
    <x v="1"/>
    <s v="weekend"/>
    <x v="242"/>
    <n v="4.34"/>
    <s v="720p"/>
    <s v="credit card"/>
    <x v="2"/>
    <n v="123.22"/>
    <n v="92.940453216374266"/>
    <n v="37"/>
    <s v="drama"/>
    <n v="92.206264822134386"/>
    <s v="Show 281"/>
    <s v="USE"/>
    <s v="081"/>
    <s v="R99"/>
    <s v="USER99081 - basic"/>
  </r>
  <r>
    <s v="USER14047"/>
    <x v="5"/>
    <x v="0"/>
    <s v="prime video"/>
    <s v="Show 212"/>
    <x v="6"/>
    <n v="2014"/>
    <n v="33.72"/>
    <n v="1"/>
    <n v="3"/>
    <n v="1"/>
    <n v="0"/>
    <n v="1.3"/>
    <s v="Loved it!"/>
    <s v="laptop"/>
    <x v="1"/>
    <s v="weekday"/>
    <x v="243"/>
    <n v="4.0999999999999996"/>
    <s v="720p"/>
    <s v="wallet"/>
    <x v="0"/>
    <n v="33.72"/>
    <n v="91.943934681181958"/>
    <n v="38"/>
    <s v="drama"/>
    <n v="92.206264822134386"/>
    <s v="Show 281"/>
    <s v="USE"/>
    <s v="047"/>
    <s v="R14"/>
    <s v="USER14047 - standard"/>
  </r>
  <r>
    <s v="USER59979"/>
    <x v="2"/>
    <x v="1"/>
    <s v="netflix"/>
    <s v="Show 385"/>
    <x v="7"/>
    <n v="1996"/>
    <n v="17.91"/>
    <n v="10"/>
    <n v="5"/>
    <n v="0"/>
    <n v="1"/>
    <n v="5"/>
    <s v="No Comment"/>
    <s v="gaming console"/>
    <x v="3"/>
    <s v="weekday"/>
    <x v="244"/>
    <n v="3.32"/>
    <s v="4k"/>
    <s v="debit card"/>
    <x v="1"/>
    <n v="17.91"/>
    <n v="93.828395245170881"/>
    <n v="1"/>
    <s v="drama"/>
    <n v="89.583182711198418"/>
    <s v="Show 281"/>
    <s v="USE"/>
    <s v="979"/>
    <s v="R59"/>
    <s v="USER59979 - premium"/>
  </r>
  <r>
    <s v="USER12665"/>
    <x v="7"/>
    <x v="1"/>
    <s v="netflix"/>
    <s v="Show 286"/>
    <x v="5"/>
    <n v="1991"/>
    <n v="67.98"/>
    <n v="5"/>
    <n v="5"/>
    <n v="1"/>
    <n v="0"/>
    <n v="4.7"/>
    <s v="Boring"/>
    <s v="smart tv"/>
    <x v="1"/>
    <s v="weekend"/>
    <x v="6"/>
    <n v="2.19"/>
    <s v="4k"/>
    <s v="gift card"/>
    <x v="0"/>
    <n v="67.98"/>
    <n v="93.828395245170881"/>
    <n v="4"/>
    <s v="drama"/>
    <n v="92.206264822134386"/>
    <s v="Show 281"/>
    <s v="USE"/>
    <s v="665"/>
    <s v="R12"/>
    <s v="USER12665 - premium"/>
  </r>
  <r>
    <s v="USER83379"/>
    <x v="7"/>
    <x v="0"/>
    <s v="netflix"/>
    <s v="Show 234"/>
    <x v="1"/>
    <n v="2020"/>
    <n v="30.9"/>
    <n v="2"/>
    <n v="4"/>
    <n v="0"/>
    <n v="1"/>
    <n v="2"/>
    <s v="No Comment"/>
    <s v="smart tv"/>
    <x v="3"/>
    <s v="weekend"/>
    <x v="245"/>
    <n v="2.72"/>
    <s v="720p"/>
    <s v="wallet"/>
    <x v="1"/>
    <n v="30.9"/>
    <n v="91.943934681181958"/>
    <n v="31"/>
    <s v="drama"/>
    <n v="89.583182711198418"/>
    <s v="Show 281"/>
    <s v="USE"/>
    <s v="379"/>
    <s v="R83"/>
    <s v="USER83379 - standard"/>
  </r>
  <r>
    <s v="USER68867"/>
    <x v="7"/>
    <x v="2"/>
    <s v="netflix"/>
    <s v="Show 322"/>
    <x v="4"/>
    <n v="2022"/>
    <n v="62.53"/>
    <n v="6"/>
    <n v="2"/>
    <n v="1"/>
    <n v="0"/>
    <n v="2.4"/>
    <s v="Amazing cinematography"/>
    <s v="smart tv"/>
    <x v="2"/>
    <s v="weekday"/>
    <x v="246"/>
    <n v="2.16"/>
    <s v="480p"/>
    <s v="upi"/>
    <x v="2"/>
    <n v="294.39"/>
    <n v="92.940453216374266"/>
    <n v="27"/>
    <s v="drama"/>
    <n v="95.074317269076303"/>
    <s v="Show 281"/>
    <s v="USE"/>
    <s v="867"/>
    <s v="R68"/>
    <s v="USER68867 - basic"/>
  </r>
  <r>
    <s v="USER98278"/>
    <x v="5"/>
    <x v="1"/>
    <s v="prime video"/>
    <s v="Show 460"/>
    <x v="2"/>
    <n v="1995"/>
    <n v="40.18"/>
    <n v="2"/>
    <n v="1"/>
    <n v="0"/>
    <n v="1"/>
    <n v="1.3"/>
    <s v="No Comment"/>
    <s v="mobile"/>
    <x v="0"/>
    <s v="weekend"/>
    <x v="247"/>
    <n v="0.61"/>
    <s v="720p"/>
    <s v="wallet"/>
    <x v="0"/>
    <n v="40.18"/>
    <n v="93.828395245170881"/>
    <n v="38"/>
    <s v="drama"/>
    <n v="94.941498973305954"/>
    <s v="Show 281"/>
    <s v="USE"/>
    <s v="278"/>
    <s v="R98"/>
    <s v="USER98278 - premium"/>
  </r>
  <r>
    <s v="USER31980"/>
    <x v="1"/>
    <x v="2"/>
    <s v="netflix"/>
    <s v="Show 62"/>
    <x v="6"/>
    <n v="1997"/>
    <n v="33.78"/>
    <n v="7"/>
    <n v="2"/>
    <n v="0"/>
    <n v="1"/>
    <n v="2.6"/>
    <s v="No Comment"/>
    <s v="smart tv"/>
    <x v="1"/>
    <s v="weekend"/>
    <x v="248"/>
    <n v="4.74"/>
    <s v="1080p"/>
    <s v="debit card"/>
    <x v="0"/>
    <n v="33.78"/>
    <n v="92.940453216374266"/>
    <n v="25"/>
    <s v="drama"/>
    <n v="92.206264822134386"/>
    <s v="Show 281"/>
    <s v="USE"/>
    <s v="980"/>
    <s v="R31"/>
    <s v="USER31980 - basic"/>
  </r>
  <r>
    <s v="USER62473"/>
    <x v="7"/>
    <x v="0"/>
    <s v="prime video"/>
    <s v="Show 94"/>
    <x v="1"/>
    <n v="2024"/>
    <n v="50.74"/>
    <n v="0"/>
    <n v="2"/>
    <n v="1"/>
    <n v="0"/>
    <n v="1.4"/>
    <s v="Loved it!"/>
    <s v="laptop"/>
    <x v="3"/>
    <s v="weekday"/>
    <x v="249"/>
    <n v="0.47"/>
    <s v="4k"/>
    <s v="credit card"/>
    <x v="2"/>
    <n v="50.74"/>
    <n v="91.943934681181958"/>
    <n v="37"/>
    <s v="drama"/>
    <n v="89.583182711198418"/>
    <s v="Show 281"/>
    <s v="USE"/>
    <s v="473"/>
    <s v="R62"/>
    <s v="USER62473 - standard"/>
  </r>
  <r>
    <s v="USER36185"/>
    <x v="3"/>
    <x v="2"/>
    <s v="prime video"/>
    <s v="Show 90"/>
    <x v="5"/>
    <n v="1999"/>
    <n v="147.88"/>
    <n v="2"/>
    <n v="0"/>
    <n v="1"/>
    <n v="0"/>
    <n v="3.6"/>
    <s v="Would watch again"/>
    <s v="mobile"/>
    <x v="0"/>
    <s v="weekend"/>
    <x v="250"/>
    <n v="1.63"/>
    <s v="4k"/>
    <s v="credit card"/>
    <x v="0"/>
    <n v="147.88"/>
    <n v="92.940453216374266"/>
    <n v="15"/>
    <s v="drama"/>
    <n v="94.941498973305954"/>
    <s v="Show 281"/>
    <s v="USE"/>
    <s v="185"/>
    <s v="R36"/>
    <s v="USER36185 - basic"/>
  </r>
  <r>
    <s v="USER23776"/>
    <x v="3"/>
    <x v="1"/>
    <s v="netflix"/>
    <s v="Show 475"/>
    <x v="0"/>
    <n v="2019"/>
    <n v="45.82"/>
    <n v="0"/>
    <n v="1"/>
    <n v="0"/>
    <n v="1"/>
    <n v="2.1"/>
    <s v="No Comment"/>
    <s v="smart tv"/>
    <x v="3"/>
    <s v="weekend"/>
    <x v="251"/>
    <n v="1.36"/>
    <s v="720p"/>
    <s v="debit card"/>
    <x v="2"/>
    <n v="45.82"/>
    <n v="93.828395245170881"/>
    <n v="30"/>
    <s v="drama"/>
    <n v="89.583182711198418"/>
    <s v="Show 281"/>
    <s v="USE"/>
    <s v="776"/>
    <s v="R23"/>
    <s v="USER23776 - premium"/>
  </r>
  <r>
    <s v="USER22984"/>
    <x v="0"/>
    <x v="1"/>
    <s v="netflix"/>
    <s v="Show 213"/>
    <x v="1"/>
    <n v="1997"/>
    <n v="68.55"/>
    <n v="4"/>
    <n v="1"/>
    <n v="1"/>
    <n v="0"/>
    <n v="2.4"/>
    <s v="Would watch again"/>
    <s v="gaming console"/>
    <x v="0"/>
    <s v="weekday"/>
    <x v="252"/>
    <n v="2.16"/>
    <s v="4k"/>
    <s v="credit card"/>
    <x v="0"/>
    <n v="68.55"/>
    <n v="93.828395245170881"/>
    <n v="27"/>
    <s v="drama"/>
    <n v="94.941498973305954"/>
    <s v="Show 281"/>
    <s v="USE"/>
    <s v="984"/>
    <s v="R22"/>
    <s v="USER22984 - premium"/>
  </r>
  <r>
    <s v="USER31627"/>
    <x v="5"/>
    <x v="2"/>
    <s v="prime video"/>
    <s v="Show 158"/>
    <x v="5"/>
    <n v="2013"/>
    <n v="17.940000000000001"/>
    <n v="4"/>
    <n v="3"/>
    <n v="0"/>
    <n v="1"/>
    <n v="2.2000000000000002"/>
    <s v="No Comment"/>
    <s v="tablet"/>
    <x v="2"/>
    <s v="weekend"/>
    <x v="253"/>
    <n v="2.31"/>
    <s v="4k"/>
    <s v="gift card"/>
    <x v="0"/>
    <n v="17.940000000000001"/>
    <n v="92.940453216374266"/>
    <n v="29"/>
    <s v="drama"/>
    <n v="95.074317269076303"/>
    <s v="Show 281"/>
    <s v="USE"/>
    <s v="627"/>
    <s v="R31"/>
    <s v="USER31627 - basic"/>
  </r>
  <r>
    <s v="USER65677"/>
    <x v="0"/>
    <x v="1"/>
    <s v="prime video"/>
    <s v="Show 309"/>
    <x v="3"/>
    <n v="2004"/>
    <n v="66.42"/>
    <n v="4"/>
    <n v="3"/>
    <n v="0"/>
    <n v="1"/>
    <n v="2.9"/>
    <s v="No Comment"/>
    <s v="laptop"/>
    <x v="0"/>
    <s v="weekday"/>
    <x v="254"/>
    <n v="0.59"/>
    <s v="480p"/>
    <s v="wallet"/>
    <x v="2"/>
    <n v="66.42"/>
    <n v="93.828395245170881"/>
    <n v="22"/>
    <s v="drama"/>
    <n v="94.941498973305954"/>
    <s v="Show 281"/>
    <s v="USE"/>
    <s v="677"/>
    <s v="R65"/>
    <s v="USER65677 - premium"/>
  </r>
  <r>
    <s v="USER85613"/>
    <x v="1"/>
    <x v="0"/>
    <s v="netflix"/>
    <s v="Show 316"/>
    <x v="7"/>
    <n v="2001"/>
    <n v="92.14"/>
    <n v="6"/>
    <n v="1"/>
    <n v="1"/>
    <n v="0"/>
    <n v="2.9"/>
    <s v="Boring"/>
    <s v="laptop"/>
    <x v="1"/>
    <s v="weekday"/>
    <x v="255"/>
    <n v="3.92"/>
    <s v="1080p"/>
    <s v="gift card"/>
    <x v="1"/>
    <n v="92.14"/>
    <n v="91.943934681181958"/>
    <n v="22"/>
    <s v="drama"/>
    <n v="92.206264822134386"/>
    <s v="Show 281"/>
    <s v="USE"/>
    <s v="613"/>
    <s v="R85"/>
    <s v="USER85613 - standard"/>
  </r>
  <r>
    <s v="USER70574"/>
    <x v="0"/>
    <x v="0"/>
    <s v="netflix"/>
    <s v="Show 249"/>
    <x v="2"/>
    <n v="2007"/>
    <n v="99.81"/>
    <n v="6"/>
    <n v="4"/>
    <n v="1"/>
    <n v="0"/>
    <n v="3.2"/>
    <s v="Loved it!"/>
    <s v="gaming console"/>
    <x v="1"/>
    <s v="weekday"/>
    <x v="256"/>
    <n v="3.42"/>
    <s v="4k"/>
    <s v="wallet"/>
    <x v="2"/>
    <n v="99.81"/>
    <n v="91.943934681181958"/>
    <n v="19"/>
    <s v="drama"/>
    <n v="92.206264822134386"/>
    <s v="Show 281"/>
    <s v="USE"/>
    <s v="574"/>
    <s v="R70"/>
    <s v="USER70574 - standard"/>
  </r>
  <r>
    <s v="USER65120"/>
    <x v="6"/>
    <x v="1"/>
    <s v="prime video"/>
    <s v="Show 236"/>
    <x v="6"/>
    <n v="2022"/>
    <n v="164.39"/>
    <n v="5"/>
    <n v="2"/>
    <n v="1"/>
    <n v="0"/>
    <n v="1.7"/>
    <s v="Loved it!"/>
    <s v="mobile"/>
    <x v="3"/>
    <s v="weekday"/>
    <x v="257"/>
    <n v="1.76"/>
    <s v="480p"/>
    <s v="wallet"/>
    <x v="1"/>
    <n v="164.39"/>
    <n v="93.828395245170881"/>
    <n v="34"/>
    <s v="drama"/>
    <n v="89.583182711198418"/>
    <s v="Show 281"/>
    <s v="USE"/>
    <s v="120"/>
    <s v="R65"/>
    <s v="USER65120 - premium"/>
  </r>
  <r>
    <s v="USER39728"/>
    <x v="6"/>
    <x v="2"/>
    <s v="netflix"/>
    <s v="Show 280"/>
    <x v="0"/>
    <n v="1999"/>
    <n v="81.209999999999994"/>
    <n v="4"/>
    <n v="0"/>
    <n v="0"/>
    <n v="1"/>
    <n v="1.1000000000000001"/>
    <s v="No Comment"/>
    <s v="smart tv"/>
    <x v="3"/>
    <s v="weekday"/>
    <x v="258"/>
    <n v="0.63"/>
    <s v="1080p"/>
    <s v="debit card"/>
    <x v="0"/>
    <n v="81.209999999999994"/>
    <n v="92.940453216374266"/>
    <n v="40"/>
    <s v="drama"/>
    <n v="89.583182711198418"/>
    <s v="Show 281"/>
    <s v="USE"/>
    <s v="728"/>
    <s v="R39"/>
    <s v="USER39728 - basic"/>
  </r>
  <r>
    <s v="USER94712"/>
    <x v="7"/>
    <x v="2"/>
    <s v="prime video"/>
    <s v="Show 341"/>
    <x v="6"/>
    <n v="2005"/>
    <n v="31.55"/>
    <n v="2"/>
    <n v="1"/>
    <n v="1"/>
    <n v="0"/>
    <n v="3.2"/>
    <s v="Boring"/>
    <s v="smart tv"/>
    <x v="1"/>
    <s v="weekend"/>
    <x v="259"/>
    <n v="1"/>
    <s v="4k"/>
    <s v="gift card"/>
    <x v="2"/>
    <n v="31.55"/>
    <n v="92.940453216374266"/>
    <n v="19"/>
    <s v="drama"/>
    <n v="92.206264822134386"/>
    <s v="Show 281"/>
    <s v="USE"/>
    <s v="712"/>
    <s v="R94"/>
    <s v="USER94712 - basic"/>
  </r>
  <r>
    <s v="USER74559"/>
    <x v="2"/>
    <x v="2"/>
    <s v="netflix"/>
    <s v="Show 481"/>
    <x v="0"/>
    <n v="2002"/>
    <n v="110.72"/>
    <n v="1"/>
    <n v="2"/>
    <n v="1"/>
    <n v="0"/>
    <n v="2"/>
    <s v="Boring"/>
    <s v="smart tv"/>
    <x v="0"/>
    <s v="weekday"/>
    <x v="260"/>
    <n v="0.06"/>
    <s v="4k"/>
    <s v="gift card"/>
    <x v="1"/>
    <n v="110.72"/>
    <n v="92.940453216374266"/>
    <n v="31"/>
    <s v="drama"/>
    <n v="94.941498973305954"/>
    <s v="Show 281"/>
    <s v="USE"/>
    <s v="559"/>
    <s v="R74"/>
    <s v="USER74559 - basic"/>
  </r>
  <r>
    <s v="USER25388"/>
    <x v="5"/>
    <x v="2"/>
    <s v="netflix"/>
    <s v="Show 306"/>
    <x v="6"/>
    <n v="2020"/>
    <n v="7.13"/>
    <n v="3"/>
    <n v="4"/>
    <n v="1"/>
    <n v="0"/>
    <n v="1.8"/>
    <s v="No Comment"/>
    <s v="smart tv"/>
    <x v="2"/>
    <s v="weekday"/>
    <x v="261"/>
    <n v="4.76"/>
    <s v="720p"/>
    <s v="wallet"/>
    <x v="2"/>
    <n v="7.13"/>
    <n v="92.940453216374266"/>
    <n v="33"/>
    <s v="drama"/>
    <n v="95.074317269076303"/>
    <s v="Show 281"/>
    <s v="USE"/>
    <s v="388"/>
    <s v="R25"/>
    <s v="USER25388 - basic"/>
  </r>
  <r>
    <s v="USER13316"/>
    <x v="7"/>
    <x v="0"/>
    <s v="netflix"/>
    <s v="Show 409"/>
    <x v="5"/>
    <n v="2006"/>
    <n v="129.58000000000001"/>
    <n v="10"/>
    <n v="5"/>
    <n v="0"/>
    <n v="1"/>
    <n v="1.4"/>
    <s v="No Comment"/>
    <s v="laptop"/>
    <x v="1"/>
    <s v="weekday"/>
    <x v="262"/>
    <n v="3.05"/>
    <s v="1080p"/>
    <s v="wallet"/>
    <x v="0"/>
    <n v="129.58000000000001"/>
    <n v="91.943934681181958"/>
    <n v="37"/>
    <s v="drama"/>
    <n v="92.206264822134386"/>
    <s v="Show 281"/>
    <s v="USE"/>
    <s v="316"/>
    <s v="R13"/>
    <s v="USER13316 - standard"/>
  </r>
  <r>
    <s v="USER91509"/>
    <x v="0"/>
    <x v="2"/>
    <s v="prime video"/>
    <s v="Show 289"/>
    <x v="0"/>
    <n v="2004"/>
    <n v="141.63999999999999"/>
    <n v="0"/>
    <n v="5"/>
    <n v="1"/>
    <n v="0"/>
    <n v="4.5"/>
    <s v="Boring"/>
    <s v="mobile"/>
    <x v="0"/>
    <s v="weekday"/>
    <x v="263"/>
    <n v="2.93"/>
    <s v="1080p"/>
    <s v="wallet"/>
    <x v="2"/>
    <n v="141.63999999999999"/>
    <n v="92.940453216374266"/>
    <n v="6"/>
    <s v="drama"/>
    <n v="94.941498973305954"/>
    <s v="Show 281"/>
    <s v="USE"/>
    <s v="509"/>
    <s v="R91"/>
    <s v="USER91509 - basic"/>
  </r>
  <r>
    <s v="USER53255"/>
    <x v="1"/>
    <x v="1"/>
    <s v="netflix"/>
    <s v="Show 273"/>
    <x v="6"/>
    <n v="2014"/>
    <n v="161.85"/>
    <n v="0"/>
    <n v="3"/>
    <n v="0"/>
    <n v="1"/>
    <n v="2.7"/>
    <s v="No Comment"/>
    <s v="gaming console"/>
    <x v="0"/>
    <s v="weekday"/>
    <x v="194"/>
    <n v="2.36"/>
    <s v="4k"/>
    <s v="credit card"/>
    <x v="2"/>
    <n v="161.85"/>
    <n v="93.828395245170881"/>
    <n v="24"/>
    <s v="drama"/>
    <n v="94.941498973305954"/>
    <s v="Show 281"/>
    <s v="USE"/>
    <s v="255"/>
    <s v="R53"/>
    <s v="USER53255 - premium"/>
  </r>
  <r>
    <s v="USER19950"/>
    <x v="2"/>
    <x v="0"/>
    <s v="prime video"/>
    <s v="Show 440"/>
    <x v="7"/>
    <n v="2004"/>
    <n v="117.1"/>
    <n v="2"/>
    <n v="5"/>
    <n v="0"/>
    <n v="1"/>
    <n v="1.4"/>
    <s v="No Comment"/>
    <s v="tablet"/>
    <x v="0"/>
    <s v="weekend"/>
    <x v="264"/>
    <n v="0.24"/>
    <s v="1080p"/>
    <s v="gift card"/>
    <x v="2"/>
    <n v="117.1"/>
    <n v="91.943934681181958"/>
    <n v="37"/>
    <s v="drama"/>
    <n v="94.941498973305954"/>
    <s v="Show 281"/>
    <s v="USE"/>
    <s v="950"/>
    <s v="R19"/>
    <s v="USER19950 - standard"/>
  </r>
  <r>
    <s v="USER38122"/>
    <x v="2"/>
    <x v="0"/>
    <s v="prime video"/>
    <s v="Show 9"/>
    <x v="3"/>
    <n v="1997"/>
    <n v="89.36"/>
    <n v="10"/>
    <n v="3"/>
    <n v="1"/>
    <n v="0"/>
    <n v="4.3"/>
    <s v="Loved it!"/>
    <s v="tablet"/>
    <x v="2"/>
    <s v="weekend"/>
    <x v="265"/>
    <n v="3.94"/>
    <s v="4k"/>
    <s v="wallet"/>
    <x v="0"/>
    <n v="89.36"/>
    <n v="91.943934681181958"/>
    <n v="8"/>
    <s v="drama"/>
    <n v="95.074317269076303"/>
    <s v="Show 281"/>
    <s v="USE"/>
    <s v="122"/>
    <s v="R38"/>
    <s v="USER38122 - standard"/>
  </r>
  <r>
    <s v="USER23908"/>
    <x v="2"/>
    <x v="1"/>
    <s v="prime video"/>
    <s v="Show 188"/>
    <x v="1"/>
    <n v="2018"/>
    <n v="64.290000000000006"/>
    <n v="7"/>
    <n v="2"/>
    <n v="0"/>
    <n v="1"/>
    <n v="3.9"/>
    <s v="No Comment"/>
    <s v="laptop"/>
    <x v="0"/>
    <s v="weekday"/>
    <x v="266"/>
    <n v="3.08"/>
    <s v="720p"/>
    <s v="credit card"/>
    <x v="1"/>
    <n v="64.290000000000006"/>
    <n v="93.828395245170881"/>
    <n v="12"/>
    <s v="drama"/>
    <n v="94.941498973305954"/>
    <s v="Show 281"/>
    <s v="USE"/>
    <s v="908"/>
    <s v="R23"/>
    <s v="USER23908 - premium"/>
  </r>
  <r>
    <s v="USER83587"/>
    <x v="5"/>
    <x v="1"/>
    <s v="netflix"/>
    <s v="Show 439"/>
    <x v="6"/>
    <n v="2012"/>
    <n v="176.4"/>
    <n v="8"/>
    <n v="5"/>
    <n v="0"/>
    <n v="1"/>
    <n v="2.2999999999999998"/>
    <s v="No Comment"/>
    <s v="laptop"/>
    <x v="0"/>
    <s v="weekend"/>
    <x v="267"/>
    <n v="2.57"/>
    <s v="1080p"/>
    <s v="debit card"/>
    <x v="1"/>
    <n v="176.4"/>
    <n v="93.828395245170881"/>
    <n v="28"/>
    <s v="drama"/>
    <n v="94.941498973305954"/>
    <s v="Show 281"/>
    <s v="USE"/>
    <s v="587"/>
    <s v="R83"/>
    <s v="USER83587 - premium"/>
  </r>
  <r>
    <s v="USER42051"/>
    <x v="1"/>
    <x v="1"/>
    <s v="netflix"/>
    <s v="Show 300"/>
    <x v="4"/>
    <n v="2013"/>
    <n v="46.41"/>
    <n v="2"/>
    <n v="5"/>
    <n v="0"/>
    <n v="1"/>
    <n v="4.7"/>
    <s v="No Comment"/>
    <s v="mobile"/>
    <x v="0"/>
    <s v="weekday"/>
    <x v="268"/>
    <n v="3.22"/>
    <s v="1080p"/>
    <s v="credit card"/>
    <x v="1"/>
    <n v="46.41"/>
    <n v="93.828395245170881"/>
    <n v="4"/>
    <s v="drama"/>
    <n v="94.941498973305954"/>
    <s v="Show 281"/>
    <s v="USE"/>
    <s v="051"/>
    <s v="R42"/>
    <s v="USER42051 - premium"/>
  </r>
  <r>
    <s v="USER13441"/>
    <x v="6"/>
    <x v="1"/>
    <s v="netflix"/>
    <s v="Show 496"/>
    <x v="7"/>
    <n v="2014"/>
    <n v="107.74"/>
    <n v="2"/>
    <n v="1"/>
    <n v="1"/>
    <n v="0"/>
    <n v="1.4"/>
    <s v="Amazing cinematography"/>
    <s v="laptop"/>
    <x v="2"/>
    <s v="weekday"/>
    <x v="269"/>
    <n v="1.23"/>
    <s v="1080p"/>
    <s v="wallet"/>
    <x v="2"/>
    <n v="107.74"/>
    <n v="93.828395245170881"/>
    <n v="37"/>
    <s v="drama"/>
    <n v="95.074317269076303"/>
    <s v="Show 281"/>
    <s v="USE"/>
    <s v="441"/>
    <s v="R13"/>
    <s v="USER13441 - premium"/>
  </r>
  <r>
    <s v="USER72296"/>
    <x v="3"/>
    <x v="0"/>
    <s v="netflix"/>
    <s v="Show 14"/>
    <x v="6"/>
    <n v="2018"/>
    <n v="25.74"/>
    <n v="9"/>
    <n v="3"/>
    <n v="0"/>
    <n v="1"/>
    <n v="2.8"/>
    <s v="No Comment"/>
    <s v="gaming console"/>
    <x v="0"/>
    <s v="weekday"/>
    <x v="270"/>
    <n v="3.63"/>
    <s v="1080p"/>
    <s v="gift card"/>
    <x v="1"/>
    <n v="25.74"/>
    <n v="91.943934681181958"/>
    <n v="23"/>
    <s v="drama"/>
    <n v="94.941498973305954"/>
    <s v="Show 281"/>
    <s v="USE"/>
    <s v="296"/>
    <s v="R72"/>
    <s v="USER72296 - standard"/>
  </r>
  <r>
    <s v="USER57373"/>
    <x v="1"/>
    <x v="1"/>
    <s v="prime video"/>
    <s v="Show 170"/>
    <x v="5"/>
    <n v="2011"/>
    <n v="178.8"/>
    <n v="3"/>
    <n v="3"/>
    <n v="1"/>
    <n v="0"/>
    <n v="2"/>
    <s v="Loved it!"/>
    <s v="gaming console"/>
    <x v="2"/>
    <s v="weekend"/>
    <x v="271"/>
    <n v="4.41"/>
    <s v="480p"/>
    <s v="debit card"/>
    <x v="2"/>
    <n v="178.8"/>
    <n v="93.828395245170881"/>
    <n v="31"/>
    <s v="drama"/>
    <n v="95.074317269076303"/>
    <s v="Show 281"/>
    <s v="USE"/>
    <s v="373"/>
    <s v="R57"/>
    <s v="USER57373 - premium"/>
  </r>
  <r>
    <s v="USER70336"/>
    <x v="0"/>
    <x v="0"/>
    <s v="netflix"/>
    <s v="Show 74"/>
    <x v="5"/>
    <n v="2017"/>
    <n v="6.14"/>
    <n v="7"/>
    <n v="1"/>
    <n v="1"/>
    <n v="0"/>
    <n v="5"/>
    <s v="No Comment"/>
    <s v="tablet"/>
    <x v="3"/>
    <s v="weekday"/>
    <x v="272"/>
    <n v="2.12"/>
    <s v="720p"/>
    <s v="wallet"/>
    <x v="2"/>
    <n v="6.14"/>
    <n v="91.943934681181958"/>
    <n v="1"/>
    <s v="drama"/>
    <n v="89.583182711198418"/>
    <s v="Show 281"/>
    <s v="USE"/>
    <s v="336"/>
    <s v="R70"/>
    <s v="USER70336 - standard"/>
  </r>
  <r>
    <s v="USER27629"/>
    <x v="4"/>
    <x v="2"/>
    <s v="prime video"/>
    <s v="Show 184"/>
    <x v="5"/>
    <n v="2001"/>
    <n v="123.61"/>
    <n v="9"/>
    <n v="3"/>
    <n v="0"/>
    <n v="1"/>
    <n v="2.8"/>
    <s v="No Comment"/>
    <s v="smart tv"/>
    <x v="2"/>
    <s v="weekday"/>
    <x v="273"/>
    <n v="1.18"/>
    <s v="4k"/>
    <s v="wallet"/>
    <x v="2"/>
    <n v="123.61"/>
    <n v="92.940453216374266"/>
    <n v="23"/>
    <s v="drama"/>
    <n v="95.074317269076303"/>
    <s v="Show 281"/>
    <s v="USE"/>
    <s v="629"/>
    <s v="R27"/>
    <s v="USER27629 - basic"/>
  </r>
  <r>
    <s v="USER54615"/>
    <x v="1"/>
    <x v="1"/>
    <s v="netflix"/>
    <s v="Show 472"/>
    <x v="4"/>
    <n v="2010"/>
    <n v="163.33000000000001"/>
    <n v="7"/>
    <n v="2"/>
    <n v="1"/>
    <n v="0"/>
    <n v="1.1000000000000001"/>
    <s v="No Comment"/>
    <s v="smart tv"/>
    <x v="3"/>
    <s v="weekend"/>
    <x v="274"/>
    <n v="4.09"/>
    <s v="480p"/>
    <s v="wallet"/>
    <x v="0"/>
    <n v="163.33000000000001"/>
    <n v="93.828395245170881"/>
    <n v="40"/>
    <s v="drama"/>
    <n v="89.583182711198418"/>
    <s v="Show 281"/>
    <s v="USE"/>
    <s v="615"/>
    <s v="R54"/>
    <s v="USER54615 - premium"/>
  </r>
  <r>
    <s v="USER47590"/>
    <x v="7"/>
    <x v="0"/>
    <s v="prime video"/>
    <s v="Show 259"/>
    <x v="5"/>
    <n v="2014"/>
    <n v="174.68"/>
    <n v="2"/>
    <n v="3"/>
    <n v="1"/>
    <n v="0"/>
    <n v="2.7"/>
    <s v="No Comment"/>
    <s v="gaming console"/>
    <x v="0"/>
    <s v="weekday"/>
    <x v="275"/>
    <n v="2.3199999999999998"/>
    <s v="720p"/>
    <s v="credit card"/>
    <x v="1"/>
    <n v="174.68"/>
    <n v="91.943934681181958"/>
    <n v="24"/>
    <s v="drama"/>
    <n v="94.941498973305954"/>
    <s v="Show 281"/>
    <s v="USE"/>
    <s v="590"/>
    <s v="R47"/>
    <s v="USER47590 - standard"/>
  </r>
  <r>
    <s v="USER68887"/>
    <x v="7"/>
    <x v="2"/>
    <s v="prime video"/>
    <s v="Show 200"/>
    <x v="4"/>
    <n v="2004"/>
    <n v="126.11"/>
    <n v="6"/>
    <n v="2"/>
    <n v="0"/>
    <n v="1"/>
    <n v="3.9"/>
    <s v="No Comment"/>
    <s v="smart tv"/>
    <x v="3"/>
    <s v="weekday"/>
    <x v="276"/>
    <n v="2.57"/>
    <s v="720p"/>
    <s v="upi"/>
    <x v="2"/>
    <n v="126.11"/>
    <n v="92.940453216374266"/>
    <n v="12"/>
    <s v="drama"/>
    <n v="89.583182711198418"/>
    <s v="Show 281"/>
    <s v="USE"/>
    <s v="887"/>
    <s v="R68"/>
    <s v="USER68887 - basic"/>
  </r>
  <r>
    <s v="USER36533"/>
    <x v="6"/>
    <x v="1"/>
    <s v="prime video"/>
    <s v="Show 243"/>
    <x v="7"/>
    <n v="2014"/>
    <n v="144.65"/>
    <n v="8"/>
    <n v="2"/>
    <n v="0"/>
    <n v="1"/>
    <n v="4.5999999999999996"/>
    <s v="No Comment"/>
    <s v="laptop"/>
    <x v="2"/>
    <s v="weekend"/>
    <x v="277"/>
    <n v="2.08"/>
    <s v="480p"/>
    <s v="upi"/>
    <x v="2"/>
    <n v="144.65"/>
    <n v="93.828395245170881"/>
    <n v="5"/>
    <s v="drama"/>
    <n v="95.074317269076303"/>
    <s v="Show 281"/>
    <s v="USE"/>
    <s v="533"/>
    <s v="R36"/>
    <s v="USER36533 - premium"/>
  </r>
  <r>
    <s v="USER48291"/>
    <x v="7"/>
    <x v="0"/>
    <s v="netflix"/>
    <s v="Show 395"/>
    <x v="5"/>
    <n v="1998"/>
    <n v="92.65"/>
    <n v="2"/>
    <n v="5"/>
    <n v="1"/>
    <n v="0"/>
    <n v="1.3"/>
    <s v="Boring"/>
    <s v="tablet"/>
    <x v="0"/>
    <s v="weekday"/>
    <x v="278"/>
    <n v="1.89"/>
    <s v="480p"/>
    <s v="gift card"/>
    <x v="0"/>
    <n v="92.65"/>
    <n v="91.943934681181958"/>
    <n v="38"/>
    <s v="drama"/>
    <n v="94.941498973305954"/>
    <s v="Show 281"/>
    <s v="USE"/>
    <s v="291"/>
    <s v="R48"/>
    <s v="USER48291 - standard"/>
  </r>
  <r>
    <s v="USER73162"/>
    <x v="4"/>
    <x v="1"/>
    <s v="prime video"/>
    <s v="Show 479"/>
    <x v="1"/>
    <n v="1997"/>
    <n v="21"/>
    <n v="3"/>
    <n v="2"/>
    <n v="0"/>
    <n v="1"/>
    <n v="3.6"/>
    <s v="No Comment"/>
    <s v="smart tv"/>
    <x v="3"/>
    <s v="weekend"/>
    <x v="279"/>
    <n v="4.41"/>
    <s v="1080p"/>
    <s v="debit card"/>
    <x v="1"/>
    <n v="21"/>
    <n v="93.828395245170881"/>
    <n v="15"/>
    <s v="drama"/>
    <n v="89.583182711198418"/>
    <s v="Show 281"/>
    <s v="USE"/>
    <s v="162"/>
    <s v="R73"/>
    <s v="USER73162 - premium"/>
  </r>
  <r>
    <s v="USER72109"/>
    <x v="5"/>
    <x v="1"/>
    <s v="netflix"/>
    <s v="Show 170"/>
    <x v="2"/>
    <n v="2013"/>
    <n v="130.61000000000001"/>
    <n v="4"/>
    <n v="0"/>
    <n v="1"/>
    <n v="0"/>
    <n v="3.9"/>
    <s v="Amazing cinematography"/>
    <s v="laptop"/>
    <x v="2"/>
    <s v="weekday"/>
    <x v="280"/>
    <n v="0.51"/>
    <s v="1080p"/>
    <s v="gift card"/>
    <x v="1"/>
    <n v="130.61000000000001"/>
    <n v="93.828395245170881"/>
    <n v="12"/>
    <s v="drama"/>
    <n v="95.074317269076303"/>
    <s v="Show 281"/>
    <s v="USE"/>
    <s v="109"/>
    <s v="R72"/>
    <s v="USER72109 - premium"/>
  </r>
  <r>
    <s v="USER60209"/>
    <x v="4"/>
    <x v="2"/>
    <s v="prime video"/>
    <s v="Show 244"/>
    <x v="4"/>
    <n v="2019"/>
    <n v="156.4"/>
    <n v="10"/>
    <n v="3"/>
    <n v="0"/>
    <n v="1"/>
    <n v="4.9000000000000004"/>
    <s v="No Comment"/>
    <s v="mobile"/>
    <x v="2"/>
    <s v="weekend"/>
    <x v="281"/>
    <n v="4.54"/>
    <s v="1080p"/>
    <s v="wallet"/>
    <x v="0"/>
    <n v="156.4"/>
    <n v="92.940453216374266"/>
    <n v="2"/>
    <s v="drama"/>
    <n v="95.074317269076303"/>
    <s v="Show 281"/>
    <s v="USE"/>
    <s v="209"/>
    <s v="R60"/>
    <s v="USER60209 - basic"/>
  </r>
  <r>
    <s v="USER26874"/>
    <x v="5"/>
    <x v="2"/>
    <s v="prime video"/>
    <s v="Show 343"/>
    <x v="6"/>
    <n v="1997"/>
    <n v="74.260000000000005"/>
    <n v="9"/>
    <n v="3"/>
    <n v="1"/>
    <n v="0"/>
    <n v="1.1000000000000001"/>
    <s v="No Comment"/>
    <s v="tablet"/>
    <x v="3"/>
    <s v="weekend"/>
    <x v="282"/>
    <n v="2.27"/>
    <s v="4k"/>
    <s v="credit card"/>
    <x v="2"/>
    <n v="74.260000000000005"/>
    <n v="92.940453216374266"/>
    <n v="40"/>
    <s v="drama"/>
    <n v="89.583182711198418"/>
    <s v="Show 281"/>
    <s v="USE"/>
    <s v="874"/>
    <s v="R26"/>
    <s v="USER26874 - basic"/>
  </r>
  <r>
    <s v="USER75431"/>
    <x v="2"/>
    <x v="0"/>
    <s v="prime video"/>
    <s v="Show 483"/>
    <x v="2"/>
    <n v="1991"/>
    <n v="84.13"/>
    <n v="2"/>
    <n v="3"/>
    <n v="1"/>
    <n v="0"/>
    <n v="4"/>
    <s v="Boring"/>
    <s v="laptop"/>
    <x v="3"/>
    <s v="weekend"/>
    <x v="283"/>
    <n v="4.82"/>
    <s v="4k"/>
    <s v="wallet"/>
    <x v="2"/>
    <n v="84.13"/>
    <n v="91.943934681181958"/>
    <n v="11"/>
    <s v="drama"/>
    <n v="89.583182711198418"/>
    <s v="Show 281"/>
    <s v="USE"/>
    <s v="431"/>
    <s v="R75"/>
    <s v="USER75431 - standard"/>
  </r>
  <r>
    <s v="USER10706"/>
    <x v="4"/>
    <x v="1"/>
    <s v="prime video"/>
    <s v="Show 191"/>
    <x v="6"/>
    <n v="1992"/>
    <n v="133.9"/>
    <n v="7"/>
    <n v="2"/>
    <n v="0"/>
    <n v="1"/>
    <n v="2"/>
    <s v="No Comment"/>
    <s v="laptop"/>
    <x v="3"/>
    <s v="weekend"/>
    <x v="284"/>
    <n v="1.44"/>
    <s v="480p"/>
    <s v="wallet"/>
    <x v="0"/>
    <n v="133.9"/>
    <n v="93.828395245170881"/>
    <n v="31"/>
    <s v="drama"/>
    <n v="89.583182711198418"/>
    <s v="Show 281"/>
    <s v="USE"/>
    <s v="706"/>
    <s v="R10"/>
    <s v="USER10706 - premium"/>
  </r>
  <r>
    <s v="USER32828"/>
    <x v="1"/>
    <x v="0"/>
    <s v="netflix"/>
    <s v="Show 30"/>
    <x v="0"/>
    <n v="2009"/>
    <n v="122.29"/>
    <n v="4"/>
    <n v="2"/>
    <n v="0"/>
    <n v="1"/>
    <n v="2.1"/>
    <s v="No Comment"/>
    <s v="mobile"/>
    <x v="1"/>
    <s v="weekend"/>
    <x v="285"/>
    <n v="4.1900000000000004"/>
    <s v="1080p"/>
    <s v="gift card"/>
    <x v="2"/>
    <n v="122.29"/>
    <n v="91.943934681181958"/>
    <n v="30"/>
    <s v="drama"/>
    <n v="92.206264822134386"/>
    <s v="Show 281"/>
    <s v="USE"/>
    <s v="828"/>
    <s v="R32"/>
    <s v="USER32828 - standard"/>
  </r>
  <r>
    <s v="USER54166"/>
    <x v="5"/>
    <x v="1"/>
    <s v="prime video"/>
    <s v="Show 416"/>
    <x v="5"/>
    <n v="2000"/>
    <n v="56.97"/>
    <n v="2"/>
    <n v="2"/>
    <n v="1"/>
    <n v="0"/>
    <n v="3.9"/>
    <s v="No Comment"/>
    <s v="laptop"/>
    <x v="3"/>
    <s v="weekend"/>
    <x v="286"/>
    <n v="2.0699999999999998"/>
    <s v="4k"/>
    <s v="upi"/>
    <x v="2"/>
    <n v="56.97"/>
    <n v="93.828395245170881"/>
    <n v="12"/>
    <s v="drama"/>
    <n v="89.583182711198418"/>
    <s v="Show 281"/>
    <s v="USE"/>
    <s v="166"/>
    <s v="R54"/>
    <s v="USER54166 - premium"/>
  </r>
  <r>
    <s v="USER96816"/>
    <x v="6"/>
    <x v="0"/>
    <s v="netflix"/>
    <s v="Show 461"/>
    <x v="2"/>
    <n v="2009"/>
    <n v="85.7"/>
    <n v="7"/>
    <n v="3"/>
    <n v="1"/>
    <n v="0"/>
    <n v="2.2000000000000002"/>
    <s v="Boring"/>
    <s v="gaming console"/>
    <x v="2"/>
    <s v="weekend"/>
    <x v="287"/>
    <n v="1.43"/>
    <s v="1080p"/>
    <s v="wallet"/>
    <x v="1"/>
    <n v="85.7"/>
    <n v="91.943934681181958"/>
    <n v="29"/>
    <s v="drama"/>
    <n v="95.074317269076303"/>
    <s v="Show 281"/>
    <s v="USE"/>
    <s v="816"/>
    <s v="R96"/>
    <s v="USER96816 - standard"/>
  </r>
  <r>
    <s v="USER86374"/>
    <x v="4"/>
    <x v="0"/>
    <s v="prime video"/>
    <s v="Show 456"/>
    <x v="6"/>
    <n v="2002"/>
    <n v="162.52000000000001"/>
    <n v="0"/>
    <n v="0"/>
    <n v="0"/>
    <n v="1"/>
    <n v="4.9000000000000004"/>
    <s v="No Comment"/>
    <s v="tablet"/>
    <x v="2"/>
    <s v="weekday"/>
    <x v="288"/>
    <n v="1.53"/>
    <s v="480p"/>
    <s v="credit card"/>
    <x v="2"/>
    <n v="262.14999999999998"/>
    <n v="91.943934681181958"/>
    <n v="2"/>
    <s v="drama"/>
    <n v="95.074317269076303"/>
    <s v="Show 281"/>
    <s v="USE"/>
    <s v="374"/>
    <s v="R86"/>
    <s v="USER86374 - standard"/>
  </r>
  <r>
    <s v="USER19580"/>
    <x v="3"/>
    <x v="1"/>
    <s v="netflix"/>
    <s v="Show 378"/>
    <x v="2"/>
    <n v="1999"/>
    <n v="72.81"/>
    <n v="8"/>
    <n v="1"/>
    <n v="0"/>
    <n v="1"/>
    <n v="4.4000000000000004"/>
    <s v="No Comment"/>
    <s v="mobile"/>
    <x v="3"/>
    <s v="weekday"/>
    <x v="289"/>
    <n v="1.19"/>
    <s v="720p"/>
    <s v="debit card"/>
    <x v="2"/>
    <n v="72.81"/>
    <n v="93.828395245170881"/>
    <n v="7"/>
    <s v="drama"/>
    <n v="89.583182711198418"/>
    <s v="Show 281"/>
    <s v="USE"/>
    <s v="580"/>
    <s v="R19"/>
    <s v="USER19580 - premium"/>
  </r>
  <r>
    <s v="USER33359"/>
    <x v="6"/>
    <x v="0"/>
    <s v="netflix"/>
    <s v="Show 310"/>
    <x v="1"/>
    <n v="1995"/>
    <n v="25.95"/>
    <n v="7"/>
    <n v="5"/>
    <n v="0"/>
    <n v="1"/>
    <n v="3.4"/>
    <s v="No Comment"/>
    <s v="tablet"/>
    <x v="0"/>
    <s v="weekday"/>
    <x v="290"/>
    <n v="2.2999999999999998"/>
    <s v="4k"/>
    <s v="gift card"/>
    <x v="0"/>
    <n v="25.95"/>
    <n v="91.943934681181958"/>
    <n v="17"/>
    <s v="drama"/>
    <n v="94.941498973305954"/>
    <s v="Show 281"/>
    <s v="USE"/>
    <s v="359"/>
    <s v="R33"/>
    <s v="USER33359 - standard"/>
  </r>
  <r>
    <s v="USER12941"/>
    <x v="2"/>
    <x v="0"/>
    <s v="prime video"/>
    <s v="Show 256"/>
    <x v="2"/>
    <n v="2001"/>
    <n v="19.239999999999998"/>
    <n v="7"/>
    <n v="4"/>
    <n v="0"/>
    <n v="1"/>
    <n v="4.5999999999999996"/>
    <s v="No Comment"/>
    <s v="tablet"/>
    <x v="1"/>
    <s v="weekday"/>
    <x v="291"/>
    <n v="3.8"/>
    <s v="4k"/>
    <s v="wallet"/>
    <x v="2"/>
    <n v="19.239999999999998"/>
    <n v="91.943934681181958"/>
    <n v="5"/>
    <s v="drama"/>
    <n v="92.206264822134386"/>
    <s v="Show 281"/>
    <s v="USE"/>
    <s v="941"/>
    <s v="R12"/>
    <s v="USER12941 - standard"/>
  </r>
  <r>
    <s v="USER53833"/>
    <x v="0"/>
    <x v="2"/>
    <s v="netflix"/>
    <s v="Show 486"/>
    <x v="3"/>
    <n v="1999"/>
    <n v="131.56"/>
    <n v="2"/>
    <n v="1"/>
    <n v="1"/>
    <n v="0"/>
    <n v="3.4"/>
    <s v="Would watch again"/>
    <s v="tablet"/>
    <x v="1"/>
    <s v="weekday"/>
    <x v="292"/>
    <n v="0.43"/>
    <s v="4k"/>
    <s v="wallet"/>
    <x v="1"/>
    <n v="142.34"/>
    <n v="92.940453216374266"/>
    <n v="17"/>
    <s v="drama"/>
    <n v="92.206264822134386"/>
    <s v="Show 281"/>
    <s v="USE"/>
    <s v="833"/>
    <s v="R53"/>
    <s v="USER53833 - basic"/>
  </r>
  <r>
    <s v="USER16317"/>
    <x v="5"/>
    <x v="1"/>
    <s v="prime video"/>
    <s v="Show 453"/>
    <x v="3"/>
    <n v="2005"/>
    <n v="87.21"/>
    <n v="10"/>
    <n v="5"/>
    <n v="1"/>
    <n v="0"/>
    <n v="2.5"/>
    <s v="Loved it!"/>
    <s v="tablet"/>
    <x v="3"/>
    <s v="weekend"/>
    <x v="293"/>
    <n v="3.71"/>
    <s v="720p"/>
    <s v="debit card"/>
    <x v="1"/>
    <n v="87.21"/>
    <n v="93.828395245170881"/>
    <n v="26"/>
    <s v="drama"/>
    <n v="89.583182711198418"/>
    <s v="Show 281"/>
    <s v="USE"/>
    <s v="317"/>
    <s v="R16"/>
    <s v="USER16317 - premium"/>
  </r>
  <r>
    <s v="USER58691"/>
    <x v="7"/>
    <x v="0"/>
    <s v="prime video"/>
    <s v="Show 63"/>
    <x v="5"/>
    <n v="2024"/>
    <n v="78.760000000000005"/>
    <n v="3"/>
    <n v="5"/>
    <n v="0"/>
    <n v="1"/>
    <n v="2.1"/>
    <s v="No Comment"/>
    <s v="tablet"/>
    <x v="3"/>
    <s v="weekday"/>
    <x v="294"/>
    <n v="1.57"/>
    <s v="4k"/>
    <s v="debit card"/>
    <x v="0"/>
    <n v="78.760000000000005"/>
    <n v="91.943934681181958"/>
    <n v="30"/>
    <s v="drama"/>
    <n v="89.583182711198418"/>
    <s v="Show 281"/>
    <s v="USE"/>
    <s v="691"/>
    <s v="R58"/>
    <s v="USER58691 - standard"/>
  </r>
  <r>
    <s v="USER20308"/>
    <x v="0"/>
    <x v="0"/>
    <s v="netflix"/>
    <s v="Show 395"/>
    <x v="2"/>
    <n v="1994"/>
    <n v="76.38"/>
    <n v="1"/>
    <n v="0"/>
    <n v="1"/>
    <n v="0"/>
    <n v="2"/>
    <s v="Amazing cinematography"/>
    <s v="smart tv"/>
    <x v="1"/>
    <s v="weekday"/>
    <x v="295"/>
    <n v="2.15"/>
    <s v="480p"/>
    <s v="debit card"/>
    <x v="1"/>
    <n v="76.38"/>
    <n v="91.943934681181958"/>
    <n v="31"/>
    <s v="drama"/>
    <n v="92.206264822134386"/>
    <s v="Show 281"/>
    <s v="USE"/>
    <s v="308"/>
    <s v="R20"/>
    <s v="USER20308 - standard"/>
  </r>
  <r>
    <s v="USER90085"/>
    <x v="3"/>
    <x v="0"/>
    <s v="prime video"/>
    <s v="Show 202"/>
    <x v="3"/>
    <n v="1996"/>
    <n v="90.48"/>
    <n v="9"/>
    <n v="4"/>
    <n v="0"/>
    <n v="1"/>
    <n v="4.4000000000000004"/>
    <s v="No Comment"/>
    <s v="gaming console"/>
    <x v="2"/>
    <s v="weekday"/>
    <x v="157"/>
    <n v="2.2000000000000002"/>
    <s v="4k"/>
    <s v="gift card"/>
    <x v="0"/>
    <n v="90.48"/>
    <n v="91.943934681181958"/>
    <n v="7"/>
    <s v="drama"/>
    <n v="95.074317269076303"/>
    <s v="Show 281"/>
    <s v="USE"/>
    <s v="085"/>
    <s v="R90"/>
    <s v="USER90085 - standard"/>
  </r>
  <r>
    <s v="USER77293"/>
    <x v="4"/>
    <x v="2"/>
    <s v="netflix"/>
    <s v="Show 466"/>
    <x v="7"/>
    <n v="1999"/>
    <n v="34.270000000000003"/>
    <n v="6"/>
    <n v="0"/>
    <n v="0"/>
    <n v="1"/>
    <n v="4"/>
    <s v="No Comment"/>
    <s v="mobile"/>
    <x v="3"/>
    <s v="weekend"/>
    <x v="296"/>
    <n v="2.23"/>
    <s v="1080p"/>
    <s v="upi"/>
    <x v="2"/>
    <n v="34.270000000000003"/>
    <n v="92.940453216374266"/>
    <n v="11"/>
    <s v="drama"/>
    <n v="89.583182711198418"/>
    <s v="Show 281"/>
    <s v="USE"/>
    <s v="293"/>
    <s v="R77"/>
    <s v="USER77293 - basic"/>
  </r>
  <r>
    <s v="USER10640"/>
    <x v="0"/>
    <x v="0"/>
    <s v="netflix"/>
    <s v="Show 85"/>
    <x v="4"/>
    <n v="1990"/>
    <n v="160.19999999999999"/>
    <n v="7"/>
    <n v="4"/>
    <n v="0"/>
    <n v="1"/>
    <n v="3.2"/>
    <s v="No Comment"/>
    <s v="tablet"/>
    <x v="3"/>
    <s v="weekday"/>
    <x v="297"/>
    <n v="3.86"/>
    <s v="720p"/>
    <s v="credit card"/>
    <x v="2"/>
    <n v="160.19999999999999"/>
    <n v="91.943934681181958"/>
    <n v="19"/>
    <s v="drama"/>
    <n v="89.583182711198418"/>
    <s v="Show 281"/>
    <s v="USE"/>
    <s v="640"/>
    <s v="R10"/>
    <s v="USER10640 - standard"/>
  </r>
  <r>
    <s v="USER77370"/>
    <x v="4"/>
    <x v="2"/>
    <s v="netflix"/>
    <s v="Show 367"/>
    <x v="6"/>
    <n v="1997"/>
    <n v="168.98"/>
    <n v="2"/>
    <n v="2"/>
    <n v="1"/>
    <n v="0"/>
    <n v="3.5"/>
    <s v="Boring"/>
    <s v="smart tv"/>
    <x v="1"/>
    <s v="weekday"/>
    <x v="298"/>
    <n v="4.24"/>
    <s v="480p"/>
    <s v="gift card"/>
    <x v="0"/>
    <n v="168.98"/>
    <n v="92.940453216374266"/>
    <n v="16"/>
    <s v="drama"/>
    <n v="92.206264822134386"/>
    <s v="Show 281"/>
    <s v="USE"/>
    <s v="370"/>
    <s v="R77"/>
    <s v="USER77370 - basic"/>
  </r>
  <r>
    <s v="USER37389"/>
    <x v="5"/>
    <x v="2"/>
    <s v="prime video"/>
    <s v="Show 92"/>
    <x v="1"/>
    <n v="2001"/>
    <n v="89.41"/>
    <n v="8"/>
    <n v="4"/>
    <n v="1"/>
    <n v="0"/>
    <n v="4.5999999999999996"/>
    <s v="Would watch again"/>
    <s v="gaming console"/>
    <x v="1"/>
    <s v="weekend"/>
    <x v="299"/>
    <n v="0.27"/>
    <s v="4k"/>
    <s v="upi"/>
    <x v="2"/>
    <n v="89.41"/>
    <n v="92.940453216374266"/>
    <n v="5"/>
    <s v="drama"/>
    <n v="92.206264822134386"/>
    <s v="Show 281"/>
    <s v="USE"/>
    <s v="389"/>
    <s v="R37"/>
    <s v="USER37389 - basic"/>
  </r>
  <r>
    <s v="USER18428"/>
    <x v="6"/>
    <x v="2"/>
    <s v="prime video"/>
    <s v="Show 302"/>
    <x v="3"/>
    <n v="2011"/>
    <n v="94.06"/>
    <n v="0"/>
    <n v="5"/>
    <n v="1"/>
    <n v="0"/>
    <n v="4.0999999999999996"/>
    <s v="Would watch again"/>
    <s v="laptop"/>
    <x v="2"/>
    <s v="weekday"/>
    <x v="300"/>
    <n v="2.36"/>
    <s v="1080p"/>
    <s v="debit card"/>
    <x v="1"/>
    <n v="94.06"/>
    <n v="92.940453216374266"/>
    <n v="10"/>
    <s v="drama"/>
    <n v="95.074317269076303"/>
    <s v="Show 281"/>
    <s v="USE"/>
    <s v="428"/>
    <s v="R18"/>
    <s v="USER18428 - basic"/>
  </r>
  <r>
    <s v="USER61821"/>
    <x v="5"/>
    <x v="1"/>
    <s v="prime video"/>
    <s v="Show 438"/>
    <x v="0"/>
    <n v="2015"/>
    <n v="146.9"/>
    <n v="8"/>
    <n v="4"/>
    <n v="0"/>
    <n v="1"/>
    <n v="1.8"/>
    <s v="No Comment"/>
    <s v="laptop"/>
    <x v="2"/>
    <s v="weekday"/>
    <x v="301"/>
    <n v="1.86"/>
    <s v="480p"/>
    <s v="gift card"/>
    <x v="2"/>
    <n v="146.9"/>
    <n v="93.828395245170881"/>
    <n v="33"/>
    <s v="drama"/>
    <n v="95.074317269076303"/>
    <s v="Show 281"/>
    <s v="USE"/>
    <s v="821"/>
    <s v="R61"/>
    <s v="USER61821 - premium"/>
  </r>
  <r>
    <s v="USER46286"/>
    <x v="0"/>
    <x v="1"/>
    <s v="netflix"/>
    <s v="Show 385"/>
    <x v="2"/>
    <n v="1990"/>
    <n v="15.73"/>
    <n v="5"/>
    <n v="4"/>
    <n v="1"/>
    <n v="0"/>
    <n v="4.7"/>
    <s v="Would watch again"/>
    <s v="gaming console"/>
    <x v="2"/>
    <s v="weekend"/>
    <x v="302"/>
    <n v="0.73"/>
    <s v="1080p"/>
    <s v="wallet"/>
    <x v="1"/>
    <n v="15.73"/>
    <n v="93.828395245170881"/>
    <n v="4"/>
    <s v="drama"/>
    <n v="95.074317269076303"/>
    <s v="Show 281"/>
    <s v="USE"/>
    <s v="286"/>
    <s v="R46"/>
    <s v="USER46286 - premium"/>
  </r>
  <r>
    <s v="USER90045"/>
    <x v="5"/>
    <x v="2"/>
    <s v="netflix"/>
    <s v="Show 119"/>
    <x v="0"/>
    <n v="2001"/>
    <n v="151.86000000000001"/>
    <n v="5"/>
    <n v="4"/>
    <n v="1"/>
    <n v="0"/>
    <n v="4.7"/>
    <s v="Too slow"/>
    <s v="mobile"/>
    <x v="2"/>
    <s v="weekend"/>
    <x v="303"/>
    <n v="4.6100000000000003"/>
    <s v="1080p"/>
    <s v="gift card"/>
    <x v="0"/>
    <n v="151.86000000000001"/>
    <n v="92.940453216374266"/>
    <n v="4"/>
    <s v="drama"/>
    <n v="95.074317269076303"/>
    <s v="Show 281"/>
    <s v="USE"/>
    <s v="045"/>
    <s v="R90"/>
    <s v="USER90045 - basic"/>
  </r>
  <r>
    <s v="USER47114"/>
    <x v="0"/>
    <x v="0"/>
    <s v="netflix"/>
    <s v="Show 14"/>
    <x v="3"/>
    <n v="2010"/>
    <n v="178.45"/>
    <n v="6"/>
    <n v="3"/>
    <n v="1"/>
    <n v="0"/>
    <n v="2.9"/>
    <s v="Too slow"/>
    <s v="laptop"/>
    <x v="1"/>
    <s v="weekday"/>
    <x v="304"/>
    <n v="3.17"/>
    <s v="1080p"/>
    <s v="credit card"/>
    <x v="2"/>
    <n v="178.45"/>
    <n v="91.943934681181958"/>
    <n v="22"/>
    <s v="drama"/>
    <n v="92.206264822134386"/>
    <s v="Show 281"/>
    <s v="USE"/>
    <s v="114"/>
    <s v="R47"/>
    <s v="USER47114 - standard"/>
  </r>
  <r>
    <s v="USER24473"/>
    <x v="1"/>
    <x v="2"/>
    <s v="netflix"/>
    <s v="Show 125"/>
    <x v="1"/>
    <n v="2005"/>
    <n v="132.58000000000001"/>
    <n v="10"/>
    <n v="4"/>
    <n v="1"/>
    <n v="0"/>
    <n v="3.6"/>
    <s v="No Comment"/>
    <s v="mobile"/>
    <x v="1"/>
    <s v="weekend"/>
    <x v="305"/>
    <n v="3.34"/>
    <s v="1080p"/>
    <s v="gift card"/>
    <x v="2"/>
    <n v="132.58000000000001"/>
    <n v="92.940453216374266"/>
    <n v="15"/>
    <s v="drama"/>
    <n v="92.206264822134386"/>
    <s v="Show 281"/>
    <s v="USE"/>
    <s v="473"/>
    <s v="R24"/>
    <s v="USER24473 - basic"/>
  </r>
  <r>
    <s v="USER57758"/>
    <x v="7"/>
    <x v="1"/>
    <s v="prime video"/>
    <s v="Show 459"/>
    <x v="4"/>
    <n v="2014"/>
    <n v="19.77"/>
    <n v="5"/>
    <n v="2"/>
    <n v="1"/>
    <n v="0"/>
    <n v="2.4"/>
    <s v="Amazing cinematography"/>
    <s v="smart tv"/>
    <x v="2"/>
    <s v="weekend"/>
    <x v="306"/>
    <n v="0.14000000000000001"/>
    <s v="4k"/>
    <s v="wallet"/>
    <x v="1"/>
    <n v="19.77"/>
    <n v="93.828395245170881"/>
    <n v="27"/>
    <s v="drama"/>
    <n v="95.074317269076303"/>
    <s v="Show 281"/>
    <s v="USE"/>
    <s v="758"/>
    <s v="R57"/>
    <s v="USER57758 - premium"/>
  </r>
  <r>
    <s v="USER92002"/>
    <x v="1"/>
    <x v="2"/>
    <s v="prime video"/>
    <s v="Show 7"/>
    <x v="4"/>
    <n v="2019"/>
    <n v="142.94"/>
    <n v="10"/>
    <n v="1"/>
    <n v="1"/>
    <n v="0"/>
    <n v="4"/>
    <s v="Would watch again"/>
    <s v="mobile"/>
    <x v="0"/>
    <s v="weekend"/>
    <x v="307"/>
    <n v="0.72"/>
    <s v="1080p"/>
    <s v="wallet"/>
    <x v="1"/>
    <n v="142.94"/>
    <n v="92.940453216374266"/>
    <n v="11"/>
    <s v="drama"/>
    <n v="94.941498973305954"/>
    <s v="Show 281"/>
    <s v="USE"/>
    <s v="002"/>
    <s v="R92"/>
    <s v="USER92002 - basic"/>
  </r>
  <r>
    <s v="USER29016"/>
    <x v="7"/>
    <x v="0"/>
    <s v="prime video"/>
    <s v="Show 438"/>
    <x v="2"/>
    <n v="2006"/>
    <n v="100.53"/>
    <n v="0"/>
    <n v="4"/>
    <n v="1"/>
    <n v="0"/>
    <n v="1.7"/>
    <s v="Boring"/>
    <s v="gaming console"/>
    <x v="2"/>
    <s v="weekday"/>
    <x v="308"/>
    <n v="4.83"/>
    <s v="1080p"/>
    <s v="credit card"/>
    <x v="2"/>
    <n v="100.53"/>
    <n v="91.943934681181958"/>
    <n v="34"/>
    <s v="drama"/>
    <n v="95.074317269076303"/>
    <s v="Show 281"/>
    <s v="USE"/>
    <s v="016"/>
    <s v="R29"/>
    <s v="USER29016 - standard"/>
  </r>
  <r>
    <s v="USER90768"/>
    <x v="0"/>
    <x v="1"/>
    <s v="prime video"/>
    <s v="Show 371"/>
    <x v="5"/>
    <n v="2007"/>
    <n v="98.43"/>
    <n v="1"/>
    <n v="2"/>
    <n v="1"/>
    <n v="0"/>
    <n v="3.2"/>
    <s v="Amazing cinematography"/>
    <s v="smart tv"/>
    <x v="0"/>
    <s v="weekday"/>
    <x v="309"/>
    <n v="0.12"/>
    <s v="4k"/>
    <s v="upi"/>
    <x v="2"/>
    <n v="98.43"/>
    <n v="93.828395245170881"/>
    <n v="19"/>
    <s v="drama"/>
    <n v="94.941498973305954"/>
    <s v="Show 281"/>
    <s v="USE"/>
    <s v="768"/>
    <s v="R90"/>
    <s v="USER90768 - premium"/>
  </r>
  <r>
    <s v="USER72644"/>
    <x v="1"/>
    <x v="1"/>
    <s v="netflix"/>
    <s v="Show 118"/>
    <x v="5"/>
    <n v="2001"/>
    <n v="127.25"/>
    <n v="9"/>
    <n v="0"/>
    <n v="1"/>
    <n v="0"/>
    <n v="4.7"/>
    <s v="Loved it!"/>
    <s v="gaming console"/>
    <x v="0"/>
    <s v="weekday"/>
    <x v="310"/>
    <n v="7.0000000000000007E-2"/>
    <s v="720p"/>
    <s v="upi"/>
    <x v="0"/>
    <n v="127.25"/>
    <n v="93.828395245170881"/>
    <n v="4"/>
    <s v="drama"/>
    <n v="94.941498973305954"/>
    <s v="Show 281"/>
    <s v="USE"/>
    <s v="644"/>
    <s v="R72"/>
    <s v="USER72644 - premium"/>
  </r>
  <r>
    <s v="USER94665"/>
    <x v="7"/>
    <x v="0"/>
    <s v="prime video"/>
    <s v="Show 403"/>
    <x v="6"/>
    <n v="2004"/>
    <n v="92.59"/>
    <n v="0"/>
    <n v="4"/>
    <n v="0"/>
    <n v="1"/>
    <n v="2.7"/>
    <s v="No Comment"/>
    <s v="mobile"/>
    <x v="0"/>
    <s v="weekday"/>
    <x v="311"/>
    <n v="1.26"/>
    <s v="720p"/>
    <s v="wallet"/>
    <x v="2"/>
    <n v="92.59"/>
    <n v="91.943934681181958"/>
    <n v="24"/>
    <s v="drama"/>
    <n v="94.941498973305954"/>
    <s v="Show 281"/>
    <s v="USE"/>
    <s v="665"/>
    <s v="R94"/>
    <s v="USER94665 - standard"/>
  </r>
  <r>
    <s v="USER96548"/>
    <x v="0"/>
    <x v="0"/>
    <s v="netflix"/>
    <s v="Show 230"/>
    <x v="3"/>
    <n v="2022"/>
    <n v="27.82"/>
    <n v="2"/>
    <n v="0"/>
    <n v="0"/>
    <n v="1"/>
    <n v="4.2"/>
    <s v="No Comment"/>
    <s v="gaming console"/>
    <x v="3"/>
    <s v="weekday"/>
    <x v="312"/>
    <n v="3.86"/>
    <s v="720p"/>
    <s v="upi"/>
    <x v="1"/>
    <n v="27.82"/>
    <n v="91.943934681181958"/>
    <n v="9"/>
    <s v="drama"/>
    <n v="89.583182711198418"/>
    <s v="Show 281"/>
    <s v="USE"/>
    <s v="548"/>
    <s v="R96"/>
    <s v="USER96548 - standard"/>
  </r>
  <r>
    <s v="USER34132"/>
    <x v="7"/>
    <x v="2"/>
    <s v="prime video"/>
    <s v="Show 464"/>
    <x v="7"/>
    <n v="2020"/>
    <n v="146.38"/>
    <n v="2"/>
    <n v="4"/>
    <n v="0"/>
    <n v="1"/>
    <n v="3"/>
    <s v="No Comment"/>
    <s v="tablet"/>
    <x v="0"/>
    <s v="weekend"/>
    <x v="313"/>
    <n v="4.88"/>
    <s v="720p"/>
    <s v="credit card"/>
    <x v="1"/>
    <n v="146.38"/>
    <n v="92.940453216374266"/>
    <n v="21"/>
    <s v="drama"/>
    <n v="94.941498973305954"/>
    <s v="Show 281"/>
    <s v="USE"/>
    <s v="132"/>
    <s v="R34"/>
    <s v="USER34132 - basic"/>
  </r>
  <r>
    <s v="USER73719"/>
    <x v="5"/>
    <x v="1"/>
    <s v="netflix"/>
    <s v="Show 239"/>
    <x v="6"/>
    <n v="2004"/>
    <n v="6.63"/>
    <n v="5"/>
    <n v="2"/>
    <n v="1"/>
    <n v="0"/>
    <n v="2.6"/>
    <s v="No Comment"/>
    <s v="tablet"/>
    <x v="1"/>
    <s v="weekday"/>
    <x v="314"/>
    <n v="2.61"/>
    <s v="720p"/>
    <s v="credit card"/>
    <x v="2"/>
    <n v="6.63"/>
    <n v="93.828395245170881"/>
    <n v="25"/>
    <s v="drama"/>
    <n v="92.206264822134386"/>
    <s v="Show 281"/>
    <s v="USE"/>
    <s v="719"/>
    <s v="R73"/>
    <s v="USER73719 - premium"/>
  </r>
  <r>
    <s v="USER29209"/>
    <x v="6"/>
    <x v="1"/>
    <s v="netflix"/>
    <s v="Show 115"/>
    <x v="0"/>
    <n v="1998"/>
    <n v="106.27"/>
    <n v="6"/>
    <n v="1"/>
    <n v="0"/>
    <n v="1"/>
    <n v="4.4000000000000004"/>
    <s v="No Comment"/>
    <s v="smart tv"/>
    <x v="2"/>
    <s v="weekday"/>
    <x v="315"/>
    <n v="3.79"/>
    <s v="480p"/>
    <s v="upi"/>
    <x v="2"/>
    <n v="106.27"/>
    <n v="93.828395245170881"/>
    <n v="7"/>
    <s v="drama"/>
    <n v="95.074317269076303"/>
    <s v="Show 281"/>
    <s v="USE"/>
    <s v="209"/>
    <s v="R29"/>
    <s v="USER29209 - premium"/>
  </r>
  <r>
    <s v="USER32715"/>
    <x v="6"/>
    <x v="0"/>
    <s v="prime video"/>
    <s v="Show 213"/>
    <x v="7"/>
    <n v="2008"/>
    <n v="20.09"/>
    <n v="1"/>
    <n v="2"/>
    <n v="0"/>
    <n v="1"/>
    <n v="3.1"/>
    <s v="No Comment"/>
    <s v="tablet"/>
    <x v="2"/>
    <s v="weekend"/>
    <x v="316"/>
    <n v="1.64"/>
    <s v="1080p"/>
    <s v="upi"/>
    <x v="0"/>
    <n v="20.09"/>
    <n v="91.943934681181958"/>
    <n v="20"/>
    <s v="drama"/>
    <n v="95.074317269076303"/>
    <s v="Show 281"/>
    <s v="USE"/>
    <s v="715"/>
    <s v="R32"/>
    <s v="USER32715 - standard"/>
  </r>
  <r>
    <s v="USER38664"/>
    <x v="7"/>
    <x v="0"/>
    <s v="prime video"/>
    <s v="Show 194"/>
    <x v="4"/>
    <n v="1991"/>
    <n v="9.9600000000000009"/>
    <n v="8"/>
    <n v="2"/>
    <n v="1"/>
    <n v="0"/>
    <n v="1.6"/>
    <s v="Loved it!"/>
    <s v="mobile"/>
    <x v="0"/>
    <s v="weekday"/>
    <x v="317"/>
    <n v="1.58"/>
    <s v="480p"/>
    <s v="wallet"/>
    <x v="1"/>
    <n v="9.9600000000000009"/>
    <n v="91.943934681181958"/>
    <n v="35"/>
    <s v="drama"/>
    <n v="94.941498973305954"/>
    <s v="Show 281"/>
    <s v="USE"/>
    <s v="664"/>
    <s v="R38"/>
    <s v="USER38664 - standard"/>
  </r>
  <r>
    <s v="USER84715"/>
    <x v="4"/>
    <x v="1"/>
    <s v="netflix"/>
    <s v="Show 385"/>
    <x v="3"/>
    <n v="2013"/>
    <n v="58.27"/>
    <n v="5"/>
    <n v="4"/>
    <n v="1"/>
    <n v="0"/>
    <n v="4.8"/>
    <s v="Loved it!"/>
    <s v="gaming console"/>
    <x v="1"/>
    <s v="weekend"/>
    <x v="318"/>
    <n v="4.42"/>
    <s v="480p"/>
    <s v="gift card"/>
    <x v="0"/>
    <n v="58.27"/>
    <n v="93.828395245170881"/>
    <n v="3"/>
    <s v="drama"/>
    <n v="92.206264822134386"/>
    <s v="Show 281"/>
    <s v="USE"/>
    <s v="715"/>
    <s v="R84"/>
    <s v="USER84715 - premium"/>
  </r>
  <r>
    <s v="USER23244"/>
    <x v="7"/>
    <x v="1"/>
    <s v="prime video"/>
    <s v="Show 480"/>
    <x v="3"/>
    <n v="2017"/>
    <n v="138.47999999999999"/>
    <n v="9"/>
    <n v="3"/>
    <n v="0"/>
    <n v="1"/>
    <n v="2.9"/>
    <s v="No Comment"/>
    <s v="tablet"/>
    <x v="1"/>
    <s v="weekday"/>
    <x v="319"/>
    <n v="1.1499999999999999"/>
    <s v="480p"/>
    <s v="gift card"/>
    <x v="2"/>
    <n v="138.47999999999999"/>
    <n v="93.828395245170881"/>
    <n v="22"/>
    <s v="drama"/>
    <n v="92.206264822134386"/>
    <s v="Show 281"/>
    <s v="USE"/>
    <s v="244"/>
    <s v="R23"/>
    <s v="USER23244 - premium"/>
  </r>
  <r>
    <s v="USER22939"/>
    <x v="2"/>
    <x v="0"/>
    <s v="netflix"/>
    <s v="Show 52"/>
    <x v="2"/>
    <n v="2012"/>
    <n v="131.61000000000001"/>
    <n v="5"/>
    <n v="5"/>
    <n v="1"/>
    <n v="0"/>
    <n v="4.9000000000000004"/>
    <s v="Would watch again"/>
    <s v="mobile"/>
    <x v="2"/>
    <s v="weekday"/>
    <x v="320"/>
    <n v="0.09"/>
    <s v="4k"/>
    <s v="debit card"/>
    <x v="1"/>
    <n v="131.61000000000001"/>
    <n v="91.943934681181958"/>
    <n v="2"/>
    <s v="drama"/>
    <n v="95.074317269076303"/>
    <s v="Show 281"/>
    <s v="USE"/>
    <s v="939"/>
    <s v="R22"/>
    <s v="USER22939 - standard"/>
  </r>
  <r>
    <s v="USER96326"/>
    <x v="4"/>
    <x v="0"/>
    <s v="netflix"/>
    <s v="Show 349"/>
    <x v="4"/>
    <n v="2002"/>
    <n v="13.15"/>
    <n v="0"/>
    <n v="4"/>
    <n v="0"/>
    <n v="1"/>
    <n v="1.8"/>
    <s v="No Comment"/>
    <s v="mobile"/>
    <x v="2"/>
    <s v="weekend"/>
    <x v="321"/>
    <n v="0.18"/>
    <s v="1080p"/>
    <s v="gift card"/>
    <x v="1"/>
    <n v="13.15"/>
    <n v="91.943934681181958"/>
    <n v="33"/>
    <s v="drama"/>
    <n v="95.074317269076303"/>
    <s v="Show 281"/>
    <s v="USE"/>
    <s v="326"/>
    <s v="R96"/>
    <s v="USER96326 - standard"/>
  </r>
  <r>
    <s v="USER17690"/>
    <x v="0"/>
    <x v="0"/>
    <s v="netflix"/>
    <s v="Show 161"/>
    <x v="1"/>
    <n v="2011"/>
    <n v="169.85"/>
    <n v="10"/>
    <n v="5"/>
    <n v="1"/>
    <n v="0"/>
    <n v="3.4"/>
    <s v="Loved it!"/>
    <s v="gaming console"/>
    <x v="3"/>
    <s v="weekday"/>
    <x v="322"/>
    <n v="2.15"/>
    <s v="720p"/>
    <s v="debit card"/>
    <x v="2"/>
    <n v="169.85"/>
    <n v="91.943934681181958"/>
    <n v="17"/>
    <s v="drama"/>
    <n v="89.583182711198418"/>
    <s v="Show 281"/>
    <s v="USE"/>
    <s v="690"/>
    <s v="R17"/>
    <s v="USER17690 - standard"/>
  </r>
  <r>
    <s v="USER58600"/>
    <x v="6"/>
    <x v="1"/>
    <s v="prime video"/>
    <s v="Show 49"/>
    <x v="7"/>
    <n v="2001"/>
    <n v="95.78"/>
    <n v="8"/>
    <n v="5"/>
    <n v="1"/>
    <n v="0"/>
    <n v="4.5"/>
    <s v="Amazing cinematography"/>
    <s v="gaming console"/>
    <x v="3"/>
    <s v="weekday"/>
    <x v="323"/>
    <n v="0.84"/>
    <s v="480p"/>
    <s v="upi"/>
    <x v="1"/>
    <n v="95.78"/>
    <n v="93.828395245170881"/>
    <n v="6"/>
    <s v="drama"/>
    <n v="89.583182711198418"/>
    <s v="Show 281"/>
    <s v="USE"/>
    <s v="600"/>
    <s v="R58"/>
    <s v="USER58600 - premium"/>
  </r>
  <r>
    <s v="USER71342"/>
    <x v="3"/>
    <x v="0"/>
    <s v="prime video"/>
    <s v="Show 345"/>
    <x v="3"/>
    <n v="2021"/>
    <n v="10"/>
    <n v="5"/>
    <n v="2"/>
    <n v="1"/>
    <n v="0"/>
    <n v="1.7"/>
    <s v="No Comment"/>
    <s v="tablet"/>
    <x v="3"/>
    <s v="weekend"/>
    <x v="324"/>
    <n v="2.89"/>
    <s v="720p"/>
    <s v="wallet"/>
    <x v="1"/>
    <n v="10"/>
    <n v="91.943934681181958"/>
    <n v="34"/>
    <s v="drama"/>
    <n v="89.583182711198418"/>
    <s v="Show 281"/>
    <s v="USE"/>
    <s v="342"/>
    <s v="R71"/>
    <s v="USER71342 - standard"/>
  </r>
  <r>
    <s v="USER63580"/>
    <x v="7"/>
    <x v="0"/>
    <s v="netflix"/>
    <s v="Show 135"/>
    <x v="0"/>
    <n v="2007"/>
    <n v="163.41"/>
    <n v="7"/>
    <n v="1"/>
    <n v="0"/>
    <n v="1"/>
    <n v="2.1"/>
    <s v="No Comment"/>
    <s v="mobile"/>
    <x v="0"/>
    <s v="weekend"/>
    <x v="325"/>
    <n v="1.62"/>
    <s v="4k"/>
    <s v="credit card"/>
    <x v="0"/>
    <n v="163.41"/>
    <n v="91.943934681181958"/>
    <n v="30"/>
    <s v="drama"/>
    <n v="94.941498973305954"/>
    <s v="Show 281"/>
    <s v="USE"/>
    <s v="580"/>
    <s v="R63"/>
    <s v="USER63580 - standard"/>
  </r>
  <r>
    <s v="USER68814"/>
    <x v="6"/>
    <x v="0"/>
    <s v="netflix"/>
    <s v="Show 120"/>
    <x v="5"/>
    <n v="2007"/>
    <n v="97.12"/>
    <n v="8"/>
    <n v="4"/>
    <n v="1"/>
    <n v="0"/>
    <n v="3.3"/>
    <s v="Would watch again"/>
    <s v="tablet"/>
    <x v="2"/>
    <s v="weekday"/>
    <x v="326"/>
    <n v="1.34"/>
    <s v="1080p"/>
    <s v="debit card"/>
    <x v="1"/>
    <n v="97.12"/>
    <n v="91.943934681181958"/>
    <n v="18"/>
    <s v="drama"/>
    <n v="95.074317269076303"/>
    <s v="Show 281"/>
    <s v="USE"/>
    <s v="814"/>
    <s v="R68"/>
    <s v="USER68814 - standard"/>
  </r>
  <r>
    <s v="USER87299"/>
    <x v="5"/>
    <x v="2"/>
    <s v="prime video"/>
    <s v="Show 244"/>
    <x v="6"/>
    <n v="2014"/>
    <n v="130.83000000000001"/>
    <n v="0"/>
    <n v="0"/>
    <n v="1"/>
    <n v="0"/>
    <n v="2.9"/>
    <s v="Amazing cinematography"/>
    <s v="gaming console"/>
    <x v="0"/>
    <s v="weekend"/>
    <x v="327"/>
    <n v="2.92"/>
    <s v="480p"/>
    <s v="gift card"/>
    <x v="1"/>
    <n v="130.83000000000001"/>
    <n v="92.940453216374266"/>
    <n v="22"/>
    <s v="drama"/>
    <n v="94.941498973305954"/>
    <s v="Show 281"/>
    <s v="USE"/>
    <s v="299"/>
    <s v="R87"/>
    <s v="USER87299 - basic"/>
  </r>
  <r>
    <s v="USER53984"/>
    <x v="3"/>
    <x v="0"/>
    <s v="prime video"/>
    <s v="Show 270"/>
    <x v="6"/>
    <n v="1993"/>
    <n v="51.33"/>
    <n v="3"/>
    <n v="3"/>
    <n v="0"/>
    <n v="1"/>
    <n v="4.8"/>
    <s v="No Comment"/>
    <s v="laptop"/>
    <x v="2"/>
    <s v="weekday"/>
    <x v="328"/>
    <n v="3.66"/>
    <s v="4k"/>
    <s v="wallet"/>
    <x v="1"/>
    <n v="51.33"/>
    <n v="91.943934681181958"/>
    <n v="3"/>
    <s v="drama"/>
    <n v="95.074317269076303"/>
    <s v="Show 281"/>
    <s v="USE"/>
    <s v="984"/>
    <s v="R53"/>
    <s v="USER53984 - standard"/>
  </r>
  <r>
    <s v="USER84284"/>
    <x v="3"/>
    <x v="1"/>
    <s v="prime video"/>
    <s v="Show 495"/>
    <x v="0"/>
    <n v="1990"/>
    <n v="62.78"/>
    <n v="2"/>
    <n v="2"/>
    <n v="1"/>
    <n v="0"/>
    <n v="2.5"/>
    <s v="Would watch again"/>
    <s v="gaming console"/>
    <x v="1"/>
    <s v="weekday"/>
    <x v="329"/>
    <n v="2.16"/>
    <s v="4k"/>
    <s v="credit card"/>
    <x v="0"/>
    <n v="62.78"/>
    <n v="93.828395245170881"/>
    <n v="26"/>
    <s v="drama"/>
    <n v="92.206264822134386"/>
    <s v="Show 281"/>
    <s v="USE"/>
    <s v="284"/>
    <s v="R84"/>
    <s v="USER84284 - premium"/>
  </r>
  <r>
    <s v="USER27999"/>
    <x v="7"/>
    <x v="0"/>
    <s v="prime video"/>
    <s v="Show 394"/>
    <x v="7"/>
    <n v="2018"/>
    <n v="45.05"/>
    <n v="2"/>
    <n v="0"/>
    <n v="1"/>
    <n v="0"/>
    <n v="4.9000000000000004"/>
    <s v="Loved it!"/>
    <s v="smart tv"/>
    <x v="1"/>
    <s v="weekday"/>
    <x v="330"/>
    <n v="3.34"/>
    <s v="1080p"/>
    <s v="debit card"/>
    <x v="1"/>
    <n v="45.05"/>
    <n v="91.943934681181958"/>
    <n v="2"/>
    <s v="drama"/>
    <n v="92.206264822134386"/>
    <s v="Show 281"/>
    <s v="USE"/>
    <s v="999"/>
    <s v="R27"/>
    <s v="USER27999 - standard"/>
  </r>
  <r>
    <s v="USER76460"/>
    <x v="6"/>
    <x v="2"/>
    <s v="netflix"/>
    <s v="Show 79"/>
    <x v="6"/>
    <n v="2001"/>
    <n v="82.64"/>
    <n v="2"/>
    <n v="4"/>
    <n v="1"/>
    <n v="0"/>
    <n v="3.2"/>
    <s v="No Comment"/>
    <s v="mobile"/>
    <x v="1"/>
    <s v="weekday"/>
    <x v="331"/>
    <n v="1.17"/>
    <s v="480p"/>
    <s v="credit card"/>
    <x v="1"/>
    <n v="82.64"/>
    <n v="92.940453216374266"/>
    <n v="19"/>
    <s v="drama"/>
    <n v="92.206264822134386"/>
    <s v="Show 281"/>
    <s v="USE"/>
    <s v="460"/>
    <s v="R76"/>
    <s v="USER76460 - basic"/>
  </r>
  <r>
    <s v="USER30979"/>
    <x v="5"/>
    <x v="2"/>
    <s v="prime video"/>
    <s v="Show 240"/>
    <x v="0"/>
    <n v="2022"/>
    <n v="159.52000000000001"/>
    <n v="0"/>
    <n v="3"/>
    <n v="0"/>
    <n v="1"/>
    <n v="1.6"/>
    <s v="No Comment"/>
    <s v="tablet"/>
    <x v="3"/>
    <s v="weekday"/>
    <x v="332"/>
    <n v="3.23"/>
    <s v="4k"/>
    <s v="wallet"/>
    <x v="1"/>
    <n v="159.52000000000001"/>
    <n v="92.940453216374266"/>
    <n v="35"/>
    <s v="drama"/>
    <n v="89.583182711198418"/>
    <s v="Show 281"/>
    <s v="USE"/>
    <s v="979"/>
    <s v="R30"/>
    <s v="USER30979 - basic"/>
  </r>
  <r>
    <s v="USER19446"/>
    <x v="3"/>
    <x v="1"/>
    <s v="prime video"/>
    <s v="Show 192"/>
    <x v="5"/>
    <n v="2019"/>
    <n v="57.71"/>
    <n v="1"/>
    <n v="5"/>
    <n v="0"/>
    <n v="1"/>
    <n v="3.1"/>
    <s v="No Comment"/>
    <s v="laptop"/>
    <x v="2"/>
    <s v="weekday"/>
    <x v="333"/>
    <n v="3.1"/>
    <s v="720p"/>
    <s v="debit card"/>
    <x v="2"/>
    <n v="57.71"/>
    <n v="93.828395245170881"/>
    <n v="20"/>
    <s v="drama"/>
    <n v="95.074317269076303"/>
    <s v="Show 281"/>
    <s v="USE"/>
    <s v="446"/>
    <s v="R19"/>
    <s v="USER19446 - premium"/>
  </r>
  <r>
    <s v="USER37551"/>
    <x v="2"/>
    <x v="2"/>
    <s v="netflix"/>
    <s v="Show 129"/>
    <x v="3"/>
    <n v="2022"/>
    <n v="95.33"/>
    <n v="3"/>
    <n v="1"/>
    <n v="0"/>
    <n v="1"/>
    <n v="4.5999999999999996"/>
    <s v="No Comment"/>
    <s v="mobile"/>
    <x v="3"/>
    <s v="weekend"/>
    <x v="334"/>
    <n v="3.46"/>
    <s v="720p"/>
    <s v="gift card"/>
    <x v="0"/>
    <n v="95.33"/>
    <n v="92.940453216374266"/>
    <n v="5"/>
    <s v="drama"/>
    <n v="89.583182711198418"/>
    <s v="Show 281"/>
    <s v="USE"/>
    <s v="551"/>
    <s v="R37"/>
    <s v="USER37551 - basic"/>
  </r>
  <r>
    <s v="USER35346"/>
    <x v="5"/>
    <x v="2"/>
    <s v="netflix"/>
    <s v="Show 212"/>
    <x v="3"/>
    <n v="2023"/>
    <n v="173.17"/>
    <n v="2"/>
    <n v="4"/>
    <n v="0"/>
    <n v="1"/>
    <n v="4.2"/>
    <s v="No Comment"/>
    <s v="gaming console"/>
    <x v="3"/>
    <s v="weekend"/>
    <x v="335"/>
    <n v="0.21"/>
    <s v="1080p"/>
    <s v="upi"/>
    <x v="0"/>
    <n v="173.17"/>
    <n v="92.940453216374266"/>
    <n v="9"/>
    <s v="drama"/>
    <n v="89.583182711198418"/>
    <s v="Show 281"/>
    <s v="USE"/>
    <s v="346"/>
    <s v="R35"/>
    <s v="USER35346 - basic"/>
  </r>
  <r>
    <s v="USER73801"/>
    <x v="4"/>
    <x v="0"/>
    <s v="netflix"/>
    <s v="Show 473"/>
    <x v="0"/>
    <n v="2023"/>
    <n v="20.38"/>
    <n v="3"/>
    <n v="3"/>
    <n v="0"/>
    <n v="1"/>
    <n v="4.3"/>
    <s v="No Comment"/>
    <s v="mobile"/>
    <x v="1"/>
    <s v="weekday"/>
    <x v="336"/>
    <n v="1.29"/>
    <s v="1080p"/>
    <s v="debit card"/>
    <x v="1"/>
    <n v="20.38"/>
    <n v="91.943934681181958"/>
    <n v="8"/>
    <s v="drama"/>
    <n v="92.206264822134386"/>
    <s v="Show 281"/>
    <s v="USE"/>
    <s v="801"/>
    <s v="R73"/>
    <s v="USER73801 - standard"/>
  </r>
  <r>
    <s v="USER44296"/>
    <x v="3"/>
    <x v="1"/>
    <s v="netflix"/>
    <s v="Show 440"/>
    <x v="4"/>
    <n v="2014"/>
    <n v="19.559999999999999"/>
    <n v="2"/>
    <n v="5"/>
    <n v="1"/>
    <n v="0"/>
    <n v="4.9000000000000004"/>
    <s v="Would watch again"/>
    <s v="smart tv"/>
    <x v="3"/>
    <s v="weekday"/>
    <x v="337"/>
    <n v="1.1499999999999999"/>
    <s v="480p"/>
    <s v="upi"/>
    <x v="2"/>
    <n v="19.559999999999999"/>
    <n v="93.828395245170881"/>
    <n v="2"/>
    <s v="drama"/>
    <n v="89.583182711198418"/>
    <s v="Show 281"/>
    <s v="USE"/>
    <s v="296"/>
    <s v="R44"/>
    <s v="USER44296 - premium"/>
  </r>
  <r>
    <s v="USER22404"/>
    <x v="5"/>
    <x v="2"/>
    <s v="netflix"/>
    <s v="Show 442"/>
    <x v="5"/>
    <n v="1990"/>
    <n v="72.680000000000007"/>
    <n v="5"/>
    <n v="5"/>
    <n v="0"/>
    <n v="1"/>
    <n v="4.9000000000000004"/>
    <s v="No Comment"/>
    <s v="mobile"/>
    <x v="2"/>
    <s v="weekend"/>
    <x v="338"/>
    <n v="2.0099999999999998"/>
    <s v="1080p"/>
    <s v="wallet"/>
    <x v="1"/>
    <n v="72.680000000000007"/>
    <n v="92.940453216374266"/>
    <n v="2"/>
    <s v="drama"/>
    <n v="95.074317269076303"/>
    <s v="Show 281"/>
    <s v="USE"/>
    <s v="404"/>
    <s v="R22"/>
    <s v="USER22404 - basic"/>
  </r>
  <r>
    <s v="USER13926"/>
    <x v="7"/>
    <x v="0"/>
    <s v="netflix"/>
    <s v="Show 51"/>
    <x v="5"/>
    <n v="2008"/>
    <n v="129.78"/>
    <n v="9"/>
    <n v="3"/>
    <n v="0"/>
    <n v="1"/>
    <n v="4.5"/>
    <s v="No Comment"/>
    <s v="mobile"/>
    <x v="3"/>
    <s v="weekend"/>
    <x v="339"/>
    <n v="3.65"/>
    <s v="4k"/>
    <s v="wallet"/>
    <x v="0"/>
    <n v="129.78"/>
    <n v="91.943934681181958"/>
    <n v="6"/>
    <s v="drama"/>
    <n v="89.583182711198418"/>
    <s v="Show 281"/>
    <s v="USE"/>
    <s v="926"/>
    <s v="R13"/>
    <s v="USER13926 - standard"/>
  </r>
  <r>
    <s v="USER77207"/>
    <x v="0"/>
    <x v="2"/>
    <s v="prime video"/>
    <s v="Show 68"/>
    <x v="3"/>
    <n v="2018"/>
    <n v="92.65"/>
    <n v="5"/>
    <n v="1"/>
    <n v="0"/>
    <n v="1"/>
    <n v="3.8"/>
    <s v="No Comment"/>
    <s v="mobile"/>
    <x v="3"/>
    <s v="weekend"/>
    <x v="340"/>
    <n v="0.32"/>
    <s v="1080p"/>
    <s v="wallet"/>
    <x v="1"/>
    <n v="92.65"/>
    <n v="92.940453216374266"/>
    <n v="13"/>
    <s v="drama"/>
    <n v="89.583182711198418"/>
    <s v="Show 281"/>
    <s v="USE"/>
    <s v="207"/>
    <s v="R77"/>
    <s v="USER77207 - basic"/>
  </r>
  <r>
    <s v="USER82089"/>
    <x v="6"/>
    <x v="0"/>
    <s v="netflix"/>
    <s v="Show 84"/>
    <x v="2"/>
    <n v="2001"/>
    <n v="161.38999999999999"/>
    <n v="5"/>
    <n v="3"/>
    <n v="0"/>
    <n v="1"/>
    <n v="1.3"/>
    <s v="No Comment"/>
    <s v="laptop"/>
    <x v="0"/>
    <s v="weekend"/>
    <x v="341"/>
    <n v="2.23"/>
    <s v="4k"/>
    <s v="credit card"/>
    <x v="1"/>
    <n v="161.38999999999999"/>
    <n v="91.943934681181958"/>
    <n v="38"/>
    <s v="drama"/>
    <n v="94.941498973305954"/>
    <s v="Show 281"/>
    <s v="USE"/>
    <s v="089"/>
    <s v="R82"/>
    <s v="USER82089 - standard"/>
  </r>
  <r>
    <s v="USER76919"/>
    <x v="6"/>
    <x v="1"/>
    <s v="prime video"/>
    <s v="Show 338"/>
    <x v="7"/>
    <n v="2006"/>
    <n v="61.46"/>
    <n v="4"/>
    <n v="4"/>
    <n v="1"/>
    <n v="0"/>
    <n v="4.9000000000000004"/>
    <s v="Amazing cinematography"/>
    <s v="mobile"/>
    <x v="0"/>
    <s v="weekend"/>
    <x v="342"/>
    <n v="0.97"/>
    <s v="4k"/>
    <s v="gift card"/>
    <x v="0"/>
    <n v="61.46"/>
    <n v="93.828395245170881"/>
    <n v="2"/>
    <s v="drama"/>
    <n v="94.941498973305954"/>
    <s v="Show 281"/>
    <s v="USE"/>
    <s v="919"/>
    <s v="R76"/>
    <s v="USER76919 - premium"/>
  </r>
  <r>
    <s v="USER71979"/>
    <x v="4"/>
    <x v="2"/>
    <s v="netflix"/>
    <s v="Show 241"/>
    <x v="5"/>
    <n v="2007"/>
    <n v="60.42"/>
    <n v="0"/>
    <n v="4"/>
    <n v="0"/>
    <n v="1"/>
    <n v="4.4000000000000004"/>
    <s v="No Comment"/>
    <s v="smart tv"/>
    <x v="3"/>
    <s v="weekday"/>
    <x v="343"/>
    <n v="2.54"/>
    <s v="1080p"/>
    <s v="upi"/>
    <x v="0"/>
    <n v="60.42"/>
    <n v="92.940453216374266"/>
    <n v="7"/>
    <s v="drama"/>
    <n v="89.583182711198418"/>
    <s v="Show 281"/>
    <s v="USE"/>
    <s v="979"/>
    <s v="R71"/>
    <s v="USER71979 - basic"/>
  </r>
  <r>
    <s v="USER12938"/>
    <x v="1"/>
    <x v="1"/>
    <s v="prime video"/>
    <s v="Show 337"/>
    <x v="5"/>
    <n v="1998"/>
    <n v="51.51"/>
    <n v="6"/>
    <n v="1"/>
    <n v="1"/>
    <n v="0"/>
    <n v="4.4000000000000004"/>
    <s v="Would watch again"/>
    <s v="gaming console"/>
    <x v="0"/>
    <s v="weekday"/>
    <x v="344"/>
    <n v="3.14"/>
    <s v="1080p"/>
    <s v="gift card"/>
    <x v="0"/>
    <n v="51.51"/>
    <n v="93.828395245170881"/>
    <n v="7"/>
    <s v="drama"/>
    <n v="94.941498973305954"/>
    <s v="Show 281"/>
    <s v="USE"/>
    <s v="938"/>
    <s v="R12"/>
    <s v="USER12938 - premium"/>
  </r>
  <r>
    <s v="USER10049"/>
    <x v="3"/>
    <x v="1"/>
    <s v="netflix"/>
    <s v="Show 170"/>
    <x v="1"/>
    <n v="2006"/>
    <n v="140.05000000000001"/>
    <n v="0"/>
    <n v="1"/>
    <n v="1"/>
    <n v="0"/>
    <n v="3.7"/>
    <s v="No Comment"/>
    <s v="mobile"/>
    <x v="1"/>
    <s v="weekday"/>
    <x v="345"/>
    <n v="0.32"/>
    <s v="480p"/>
    <s v="gift card"/>
    <x v="0"/>
    <n v="140.05000000000001"/>
    <n v="93.828395245170881"/>
    <n v="14"/>
    <s v="drama"/>
    <n v="92.206264822134386"/>
    <s v="Show 281"/>
    <s v="USE"/>
    <s v="049"/>
    <s v="R10"/>
    <s v="USER10049 - premium"/>
  </r>
  <r>
    <s v="USER23519"/>
    <x v="2"/>
    <x v="1"/>
    <s v="netflix"/>
    <s v="Show 138"/>
    <x v="3"/>
    <n v="2020"/>
    <n v="58.8"/>
    <n v="8"/>
    <n v="0"/>
    <n v="0"/>
    <n v="1"/>
    <n v="2.1"/>
    <s v="No Comment"/>
    <s v="gaming console"/>
    <x v="0"/>
    <s v="weekday"/>
    <x v="346"/>
    <n v="3.64"/>
    <s v="1080p"/>
    <s v="debit card"/>
    <x v="1"/>
    <n v="58.8"/>
    <n v="93.828395245170881"/>
    <n v="30"/>
    <s v="drama"/>
    <n v="94.941498973305954"/>
    <s v="Show 281"/>
    <s v="USE"/>
    <s v="519"/>
    <s v="R23"/>
    <s v="USER23519 - premium"/>
  </r>
  <r>
    <s v="USER49120"/>
    <x v="0"/>
    <x v="2"/>
    <s v="netflix"/>
    <s v="Show 472"/>
    <x v="7"/>
    <n v="2015"/>
    <n v="136.86000000000001"/>
    <n v="2"/>
    <n v="0"/>
    <n v="1"/>
    <n v="0"/>
    <n v="1.1000000000000001"/>
    <s v="No Comment"/>
    <s v="tablet"/>
    <x v="3"/>
    <s v="weekend"/>
    <x v="347"/>
    <n v="4.95"/>
    <s v="720p"/>
    <s v="wallet"/>
    <x v="0"/>
    <n v="136.86000000000001"/>
    <n v="92.940453216374266"/>
    <n v="40"/>
    <s v="drama"/>
    <n v="89.583182711198418"/>
    <s v="Show 281"/>
    <s v="USE"/>
    <s v="120"/>
    <s v="R49"/>
    <s v="USER49120 - basic"/>
  </r>
  <r>
    <s v="USER87593"/>
    <x v="1"/>
    <x v="0"/>
    <s v="netflix"/>
    <s v="Show 278"/>
    <x v="0"/>
    <n v="1991"/>
    <n v="68.03"/>
    <n v="9"/>
    <n v="3"/>
    <n v="1"/>
    <n v="0"/>
    <n v="4.7"/>
    <s v="No Comment"/>
    <s v="tablet"/>
    <x v="3"/>
    <s v="weekday"/>
    <x v="45"/>
    <n v="0.91"/>
    <s v="1080p"/>
    <s v="upi"/>
    <x v="1"/>
    <n v="68.03"/>
    <n v="91.943934681181958"/>
    <n v="4"/>
    <s v="drama"/>
    <n v="89.583182711198418"/>
    <s v="Show 281"/>
    <s v="USE"/>
    <s v="593"/>
    <s v="R87"/>
    <s v="USER87593 - standard"/>
  </r>
  <r>
    <s v="USER76364"/>
    <x v="1"/>
    <x v="0"/>
    <s v="prime video"/>
    <s v="Show 459"/>
    <x v="4"/>
    <n v="2009"/>
    <n v="100.27"/>
    <n v="9"/>
    <n v="1"/>
    <n v="0"/>
    <n v="1"/>
    <n v="3.4"/>
    <s v="No Comment"/>
    <s v="gaming console"/>
    <x v="3"/>
    <s v="weekend"/>
    <x v="348"/>
    <n v="2.94"/>
    <s v="4k"/>
    <s v="debit card"/>
    <x v="2"/>
    <n v="100.27"/>
    <n v="91.943934681181958"/>
    <n v="17"/>
    <s v="drama"/>
    <n v="89.583182711198418"/>
    <s v="Show 281"/>
    <s v="USE"/>
    <s v="364"/>
    <s v="R76"/>
    <s v="USER76364 - standard"/>
  </r>
  <r>
    <s v="USER72656"/>
    <x v="3"/>
    <x v="2"/>
    <s v="prime video"/>
    <s v="Show 134"/>
    <x v="0"/>
    <n v="2018"/>
    <n v="42.06"/>
    <n v="6"/>
    <n v="1"/>
    <n v="1"/>
    <n v="0"/>
    <n v="4.4000000000000004"/>
    <s v="Boring"/>
    <s v="tablet"/>
    <x v="2"/>
    <s v="weekend"/>
    <x v="349"/>
    <n v="2.2799999999999998"/>
    <s v="480p"/>
    <s v="credit card"/>
    <x v="1"/>
    <n v="42.06"/>
    <n v="92.940453216374266"/>
    <n v="7"/>
    <s v="drama"/>
    <n v="95.074317269076303"/>
    <s v="Show 281"/>
    <s v="USE"/>
    <s v="656"/>
    <s v="R72"/>
    <s v="USER72656 - basic"/>
  </r>
  <r>
    <s v="USER37342"/>
    <x v="7"/>
    <x v="0"/>
    <s v="netflix"/>
    <s v="Show 191"/>
    <x v="3"/>
    <n v="2023"/>
    <n v="68.55"/>
    <n v="0"/>
    <n v="4"/>
    <n v="1"/>
    <n v="0"/>
    <n v="2.6"/>
    <s v="No Comment"/>
    <s v="laptop"/>
    <x v="2"/>
    <s v="weekday"/>
    <x v="350"/>
    <n v="2.68"/>
    <s v="1080p"/>
    <s v="gift card"/>
    <x v="0"/>
    <n v="68.55"/>
    <n v="91.943934681181958"/>
    <n v="25"/>
    <s v="drama"/>
    <n v="95.074317269076303"/>
    <s v="Show 281"/>
    <s v="USE"/>
    <s v="342"/>
    <s v="R37"/>
    <s v="USER37342 - standard"/>
  </r>
  <r>
    <s v="USER74025"/>
    <x v="6"/>
    <x v="2"/>
    <s v="prime video"/>
    <s v="Show 295"/>
    <x v="6"/>
    <n v="2011"/>
    <n v="175.03"/>
    <n v="0"/>
    <n v="3"/>
    <n v="1"/>
    <n v="0"/>
    <n v="4.7"/>
    <s v="No Comment"/>
    <s v="laptop"/>
    <x v="0"/>
    <s v="weekday"/>
    <x v="351"/>
    <n v="0.64"/>
    <s v="480p"/>
    <s v="debit card"/>
    <x v="2"/>
    <n v="175.03"/>
    <n v="92.940453216374266"/>
    <n v="4"/>
    <s v="drama"/>
    <n v="94.941498973305954"/>
    <s v="Show 281"/>
    <s v="USE"/>
    <s v="025"/>
    <s v="R74"/>
    <s v="USER74025 - basic"/>
  </r>
  <r>
    <s v="USER52317"/>
    <x v="1"/>
    <x v="1"/>
    <s v="prime video"/>
    <s v="Show 231"/>
    <x v="6"/>
    <n v="2003"/>
    <n v="131.79"/>
    <n v="7"/>
    <n v="3"/>
    <n v="1"/>
    <n v="0"/>
    <n v="2"/>
    <s v="Amazing cinematography"/>
    <s v="gaming console"/>
    <x v="0"/>
    <s v="weekday"/>
    <x v="352"/>
    <n v="4.1900000000000004"/>
    <s v="720p"/>
    <s v="wallet"/>
    <x v="0"/>
    <n v="131.79"/>
    <n v="93.828395245170881"/>
    <n v="31"/>
    <s v="drama"/>
    <n v="94.941498973305954"/>
    <s v="Show 281"/>
    <s v="USE"/>
    <s v="317"/>
    <s v="R52"/>
    <s v="USER52317 - premium"/>
  </r>
  <r>
    <s v="USER48392"/>
    <x v="4"/>
    <x v="1"/>
    <s v="prime video"/>
    <s v="Show 166"/>
    <x v="4"/>
    <n v="2014"/>
    <n v="138.28"/>
    <n v="8"/>
    <n v="1"/>
    <n v="0"/>
    <n v="1"/>
    <n v="4.2"/>
    <s v="No Comment"/>
    <s v="tablet"/>
    <x v="0"/>
    <s v="weekday"/>
    <x v="353"/>
    <n v="2.44"/>
    <s v="4k"/>
    <s v="gift card"/>
    <x v="0"/>
    <n v="138.28"/>
    <n v="93.828395245170881"/>
    <n v="9"/>
    <s v="drama"/>
    <n v="94.941498973305954"/>
    <s v="Show 281"/>
    <s v="USE"/>
    <s v="392"/>
    <s v="R48"/>
    <s v="USER48392 - premium"/>
  </r>
  <r>
    <s v="USER16906"/>
    <x v="3"/>
    <x v="1"/>
    <s v="netflix"/>
    <s v="Show 124"/>
    <x v="1"/>
    <n v="2011"/>
    <n v="54.77"/>
    <n v="5"/>
    <n v="4"/>
    <n v="0"/>
    <n v="1"/>
    <n v="4.0999999999999996"/>
    <s v="No Comment"/>
    <s v="mobile"/>
    <x v="3"/>
    <s v="weekday"/>
    <x v="354"/>
    <n v="0.47"/>
    <s v="480p"/>
    <s v="credit card"/>
    <x v="2"/>
    <n v="54.77"/>
    <n v="93.828395245170881"/>
    <n v="10"/>
    <s v="drama"/>
    <n v="89.583182711198418"/>
    <s v="Show 281"/>
    <s v="USE"/>
    <s v="906"/>
    <s v="R16"/>
    <s v="USER16906 - premium"/>
  </r>
  <r>
    <s v="USER19151"/>
    <x v="2"/>
    <x v="0"/>
    <s v="prime video"/>
    <s v="Show 359"/>
    <x v="2"/>
    <n v="2003"/>
    <n v="26.4"/>
    <n v="9"/>
    <n v="5"/>
    <n v="0"/>
    <n v="1"/>
    <n v="4.7"/>
    <s v="No Comment"/>
    <s v="laptop"/>
    <x v="0"/>
    <s v="weekend"/>
    <x v="355"/>
    <n v="1.27"/>
    <s v="4k"/>
    <s v="upi"/>
    <x v="0"/>
    <n v="26.4"/>
    <n v="91.943934681181958"/>
    <n v="4"/>
    <s v="drama"/>
    <n v="94.941498973305954"/>
    <s v="Show 281"/>
    <s v="USE"/>
    <s v="151"/>
    <s v="R19"/>
    <s v="USER19151 - standard"/>
  </r>
  <r>
    <s v="USER90669"/>
    <x v="7"/>
    <x v="2"/>
    <s v="netflix"/>
    <s v="Show 204"/>
    <x v="1"/>
    <n v="2020"/>
    <n v="5.05"/>
    <n v="10"/>
    <n v="3"/>
    <n v="1"/>
    <n v="0"/>
    <n v="4.8"/>
    <s v="Amazing cinematography"/>
    <s v="tablet"/>
    <x v="0"/>
    <s v="weekend"/>
    <x v="356"/>
    <n v="3.69"/>
    <s v="480p"/>
    <s v="debit card"/>
    <x v="0"/>
    <n v="5.05"/>
    <n v="92.940453216374266"/>
    <n v="3"/>
    <s v="drama"/>
    <n v="94.941498973305954"/>
    <s v="Show 281"/>
    <s v="USE"/>
    <s v="669"/>
    <s v="R90"/>
    <s v="USER90669 - basic"/>
  </r>
  <r>
    <s v="USER87370"/>
    <x v="0"/>
    <x v="2"/>
    <s v="netflix"/>
    <s v="Show 399"/>
    <x v="1"/>
    <n v="2024"/>
    <n v="79.52"/>
    <n v="7"/>
    <n v="3"/>
    <n v="1"/>
    <n v="0"/>
    <n v="3.1"/>
    <s v="No Comment"/>
    <s v="mobile"/>
    <x v="1"/>
    <s v="weekday"/>
    <x v="357"/>
    <n v="4.3899999999999997"/>
    <s v="720p"/>
    <s v="upi"/>
    <x v="1"/>
    <n v="79.52"/>
    <n v="92.940453216374266"/>
    <n v="20"/>
    <s v="drama"/>
    <n v="92.206264822134386"/>
    <s v="Show 281"/>
    <s v="USE"/>
    <s v="370"/>
    <s v="R87"/>
    <s v="USER87370 - basic"/>
  </r>
  <r>
    <s v="USER64232"/>
    <x v="0"/>
    <x v="2"/>
    <s v="netflix"/>
    <s v="Show 300"/>
    <x v="6"/>
    <n v="1992"/>
    <n v="9.3000000000000007"/>
    <n v="6"/>
    <n v="5"/>
    <n v="0"/>
    <n v="1"/>
    <n v="3.3"/>
    <s v="No Comment"/>
    <s v="laptop"/>
    <x v="1"/>
    <s v="weekend"/>
    <x v="358"/>
    <n v="3.28"/>
    <s v="720p"/>
    <s v="debit card"/>
    <x v="1"/>
    <n v="9.3000000000000007"/>
    <n v="92.940453216374266"/>
    <n v="18"/>
    <s v="drama"/>
    <n v="92.206264822134386"/>
    <s v="Show 281"/>
    <s v="USE"/>
    <s v="232"/>
    <s v="R64"/>
    <s v="USER64232 - basic"/>
  </r>
  <r>
    <s v="USER30626"/>
    <x v="0"/>
    <x v="0"/>
    <s v="prime video"/>
    <s v="Show 363"/>
    <x v="6"/>
    <n v="1991"/>
    <n v="80.62"/>
    <n v="9"/>
    <n v="4"/>
    <n v="0"/>
    <n v="1"/>
    <n v="4.9000000000000004"/>
    <s v="No Comment"/>
    <s v="mobile"/>
    <x v="2"/>
    <s v="weekday"/>
    <x v="359"/>
    <n v="0.8"/>
    <s v="720p"/>
    <s v="gift card"/>
    <x v="2"/>
    <n v="80.62"/>
    <n v="91.943934681181958"/>
    <n v="2"/>
    <s v="drama"/>
    <n v="95.074317269076303"/>
    <s v="Show 281"/>
    <s v="USE"/>
    <s v="626"/>
    <s v="R30"/>
    <s v="USER30626 - standard"/>
  </r>
  <r>
    <s v="USER78571"/>
    <x v="4"/>
    <x v="0"/>
    <s v="prime video"/>
    <s v="Show 57"/>
    <x v="3"/>
    <n v="2010"/>
    <n v="31.48"/>
    <n v="10"/>
    <n v="2"/>
    <n v="1"/>
    <n v="0"/>
    <n v="2.8"/>
    <s v="Too slow"/>
    <s v="tablet"/>
    <x v="2"/>
    <s v="weekday"/>
    <x v="253"/>
    <n v="0.64"/>
    <s v="720p"/>
    <s v="gift card"/>
    <x v="0"/>
    <n v="31.48"/>
    <n v="91.943934681181958"/>
    <n v="23"/>
    <s v="drama"/>
    <n v="95.074317269076303"/>
    <s v="Show 281"/>
    <s v="USE"/>
    <s v="571"/>
    <s v="R78"/>
    <s v="USER78571 - standard"/>
  </r>
  <r>
    <s v="USER27270"/>
    <x v="1"/>
    <x v="0"/>
    <s v="netflix"/>
    <s v="Show 143"/>
    <x v="7"/>
    <n v="2006"/>
    <n v="77.36"/>
    <n v="3"/>
    <n v="2"/>
    <n v="0"/>
    <n v="1"/>
    <n v="2.1"/>
    <s v="No Comment"/>
    <s v="gaming console"/>
    <x v="3"/>
    <s v="weekday"/>
    <x v="260"/>
    <n v="0.05"/>
    <s v="720p"/>
    <s v="gift card"/>
    <x v="2"/>
    <n v="77.36"/>
    <n v="91.943934681181958"/>
    <n v="30"/>
    <s v="drama"/>
    <n v="89.583182711198418"/>
    <s v="Show 281"/>
    <s v="USE"/>
    <s v="270"/>
    <s v="R27"/>
    <s v="USER27270 - standard"/>
  </r>
  <r>
    <s v="USER70271"/>
    <x v="7"/>
    <x v="2"/>
    <s v="prime video"/>
    <s v="Show 104"/>
    <x v="1"/>
    <n v="2003"/>
    <n v="175.59"/>
    <n v="10"/>
    <n v="0"/>
    <n v="0"/>
    <n v="1"/>
    <n v="1.4"/>
    <s v="No Comment"/>
    <s v="tablet"/>
    <x v="2"/>
    <s v="weekday"/>
    <x v="360"/>
    <n v="1.18"/>
    <s v="480p"/>
    <s v="upi"/>
    <x v="2"/>
    <n v="175.59"/>
    <n v="92.940453216374266"/>
    <n v="37"/>
    <s v="drama"/>
    <n v="95.074317269076303"/>
    <s v="Show 281"/>
    <s v="USE"/>
    <s v="271"/>
    <s v="R70"/>
    <s v="USER70271 - basic"/>
  </r>
  <r>
    <s v="USER25631"/>
    <x v="5"/>
    <x v="0"/>
    <s v="prime video"/>
    <s v="Show 347"/>
    <x v="4"/>
    <n v="1996"/>
    <n v="158.87"/>
    <n v="9"/>
    <n v="5"/>
    <n v="0"/>
    <n v="1"/>
    <n v="1.3"/>
    <s v="No Comment"/>
    <s v="smart tv"/>
    <x v="1"/>
    <s v="weekend"/>
    <x v="361"/>
    <n v="4.28"/>
    <s v="720p"/>
    <s v="debit card"/>
    <x v="2"/>
    <n v="158.87"/>
    <n v="91.943934681181958"/>
    <n v="38"/>
    <s v="drama"/>
    <n v="92.206264822134386"/>
    <s v="Show 281"/>
    <s v="USE"/>
    <s v="631"/>
    <s v="R25"/>
    <s v="USER25631 - standard"/>
  </r>
  <r>
    <s v="USER79859"/>
    <x v="7"/>
    <x v="2"/>
    <s v="prime video"/>
    <s v="Show 52"/>
    <x v="4"/>
    <n v="1997"/>
    <n v="122.13"/>
    <n v="7"/>
    <n v="3"/>
    <n v="1"/>
    <n v="0"/>
    <n v="3.9"/>
    <s v="Too slow"/>
    <s v="gaming console"/>
    <x v="3"/>
    <s v="weekday"/>
    <x v="362"/>
    <n v="3.66"/>
    <s v="4k"/>
    <s v="wallet"/>
    <x v="1"/>
    <n v="122.13"/>
    <n v="92.940453216374266"/>
    <n v="12"/>
    <s v="drama"/>
    <n v="89.583182711198418"/>
    <s v="Show 281"/>
    <s v="USE"/>
    <s v="859"/>
    <s v="R79"/>
    <s v="USER79859 - basic"/>
  </r>
  <r>
    <s v="USER80824"/>
    <x v="1"/>
    <x v="1"/>
    <s v="netflix"/>
    <s v="Show 489"/>
    <x v="7"/>
    <n v="2001"/>
    <n v="154.43"/>
    <n v="10"/>
    <n v="1"/>
    <n v="1"/>
    <n v="0"/>
    <n v="4.5"/>
    <s v="Loved it!"/>
    <s v="laptop"/>
    <x v="1"/>
    <s v="weekend"/>
    <x v="363"/>
    <n v="4.8499999999999996"/>
    <s v="1080p"/>
    <s v="upi"/>
    <x v="1"/>
    <n v="154.43"/>
    <n v="93.828395245170881"/>
    <n v="6"/>
    <s v="drama"/>
    <n v="92.206264822134386"/>
    <s v="Show 281"/>
    <s v="USE"/>
    <s v="824"/>
    <s v="R80"/>
    <s v="USER80824 - premium"/>
  </r>
  <r>
    <s v="USER68866"/>
    <x v="1"/>
    <x v="0"/>
    <s v="netflix"/>
    <s v="Show 79"/>
    <x v="2"/>
    <n v="1994"/>
    <n v="53.46"/>
    <n v="7"/>
    <n v="1"/>
    <n v="0"/>
    <n v="1"/>
    <n v="2.5"/>
    <s v="No Comment"/>
    <s v="mobile"/>
    <x v="3"/>
    <s v="weekday"/>
    <x v="364"/>
    <n v="2.93"/>
    <s v="4k"/>
    <s v="credit card"/>
    <x v="2"/>
    <n v="53.46"/>
    <n v="91.943934681181958"/>
    <n v="26"/>
    <s v="drama"/>
    <n v="89.583182711198418"/>
    <s v="Show 281"/>
    <s v="USE"/>
    <s v="866"/>
    <s v="R68"/>
    <s v="USER68866 - standard"/>
  </r>
  <r>
    <s v="USER80349"/>
    <x v="2"/>
    <x v="0"/>
    <s v="netflix"/>
    <s v="Show 395"/>
    <x v="1"/>
    <n v="2001"/>
    <n v="178.22"/>
    <n v="7"/>
    <n v="2"/>
    <n v="1"/>
    <n v="0"/>
    <n v="4.5"/>
    <s v="Would watch again"/>
    <s v="mobile"/>
    <x v="0"/>
    <s v="weekend"/>
    <x v="365"/>
    <n v="4.58"/>
    <s v="720p"/>
    <s v="gift card"/>
    <x v="0"/>
    <n v="178.22"/>
    <n v="91.943934681181958"/>
    <n v="6"/>
    <s v="drama"/>
    <n v="94.941498973305954"/>
    <s v="Show 281"/>
    <s v="USE"/>
    <s v="349"/>
    <s v="R80"/>
    <s v="USER80349 - standard"/>
  </r>
  <r>
    <s v="USER57107"/>
    <x v="2"/>
    <x v="0"/>
    <s v="netflix"/>
    <s v="Show 254"/>
    <x v="4"/>
    <n v="2011"/>
    <n v="74.37"/>
    <n v="4"/>
    <n v="5"/>
    <n v="1"/>
    <n v="0"/>
    <n v="3.7"/>
    <s v="Too slow"/>
    <s v="laptop"/>
    <x v="0"/>
    <s v="weekend"/>
    <x v="366"/>
    <n v="1.93"/>
    <s v="720p"/>
    <s v="wallet"/>
    <x v="1"/>
    <n v="74.37"/>
    <n v="91.943934681181958"/>
    <n v="14"/>
    <s v="drama"/>
    <n v="94.941498973305954"/>
    <s v="Show 281"/>
    <s v="USE"/>
    <s v="107"/>
    <s v="R57"/>
    <s v="USER57107 - standard"/>
  </r>
  <r>
    <s v="USER37489"/>
    <x v="5"/>
    <x v="0"/>
    <s v="prime video"/>
    <s v="Show 233"/>
    <x v="2"/>
    <n v="2024"/>
    <n v="52.4"/>
    <n v="5"/>
    <n v="3"/>
    <n v="0"/>
    <n v="1"/>
    <n v="4.9000000000000004"/>
    <s v="No Comment"/>
    <s v="gaming console"/>
    <x v="0"/>
    <s v="weekend"/>
    <x v="367"/>
    <n v="1.63"/>
    <s v="4k"/>
    <s v="debit card"/>
    <x v="0"/>
    <n v="52.4"/>
    <n v="91.943934681181958"/>
    <n v="2"/>
    <s v="drama"/>
    <n v="94.941498973305954"/>
    <s v="Show 281"/>
    <s v="USE"/>
    <s v="489"/>
    <s v="R37"/>
    <s v="USER37489 - standard"/>
  </r>
  <r>
    <s v="USER99162"/>
    <x v="7"/>
    <x v="1"/>
    <s v="prime video"/>
    <s v="Show 140"/>
    <x v="5"/>
    <n v="2010"/>
    <n v="150.13999999999999"/>
    <n v="9"/>
    <n v="1"/>
    <n v="0"/>
    <n v="1"/>
    <n v="2.2999999999999998"/>
    <s v="No Comment"/>
    <s v="mobile"/>
    <x v="3"/>
    <s v="weekend"/>
    <x v="368"/>
    <n v="1.58"/>
    <s v="4k"/>
    <s v="wallet"/>
    <x v="0"/>
    <n v="150.13999999999999"/>
    <n v="93.828395245170881"/>
    <n v="28"/>
    <s v="drama"/>
    <n v="89.583182711198418"/>
    <s v="Show 281"/>
    <s v="USE"/>
    <s v="162"/>
    <s v="R99"/>
    <s v="USER99162 - premium"/>
  </r>
  <r>
    <s v="USER40768"/>
    <x v="1"/>
    <x v="1"/>
    <s v="prime video"/>
    <s v="Show 226"/>
    <x v="5"/>
    <n v="2015"/>
    <n v="108.26"/>
    <n v="7"/>
    <n v="5"/>
    <n v="1"/>
    <n v="0"/>
    <n v="1.2"/>
    <s v="Amazing cinematography"/>
    <s v="gaming console"/>
    <x v="1"/>
    <s v="weekday"/>
    <x v="369"/>
    <n v="0.57999999999999996"/>
    <s v="1080p"/>
    <s v="upi"/>
    <x v="1"/>
    <n v="108.26"/>
    <n v="93.828395245170881"/>
    <n v="39"/>
    <s v="drama"/>
    <n v="92.206264822134386"/>
    <s v="Show 281"/>
    <s v="USE"/>
    <s v="768"/>
    <s v="R40"/>
    <s v="USER40768 - premium"/>
  </r>
  <r>
    <s v="USER55232"/>
    <x v="4"/>
    <x v="1"/>
    <s v="netflix"/>
    <s v="Show 271"/>
    <x v="7"/>
    <n v="1995"/>
    <n v="35.81"/>
    <n v="1"/>
    <n v="5"/>
    <n v="0"/>
    <n v="1"/>
    <n v="4.8"/>
    <s v="No Comment"/>
    <s v="smart tv"/>
    <x v="1"/>
    <s v="weekend"/>
    <x v="370"/>
    <n v="0.24"/>
    <s v="480p"/>
    <s v="gift card"/>
    <x v="2"/>
    <n v="35.81"/>
    <n v="93.828395245170881"/>
    <n v="3"/>
    <s v="drama"/>
    <n v="92.206264822134386"/>
    <s v="Show 281"/>
    <s v="USE"/>
    <s v="232"/>
    <s v="R55"/>
    <s v="USER55232 - premium"/>
  </r>
  <r>
    <s v="USER46815"/>
    <x v="7"/>
    <x v="1"/>
    <s v="netflix"/>
    <s v="Show 277"/>
    <x v="5"/>
    <n v="1995"/>
    <n v="44.29"/>
    <n v="2"/>
    <n v="0"/>
    <n v="1"/>
    <n v="0"/>
    <n v="1.6"/>
    <s v="No Comment"/>
    <s v="gaming console"/>
    <x v="1"/>
    <s v="weekend"/>
    <x v="371"/>
    <n v="0.16"/>
    <s v="720p"/>
    <s v="debit card"/>
    <x v="0"/>
    <n v="44.29"/>
    <n v="93.828395245170881"/>
    <n v="35"/>
    <s v="drama"/>
    <n v="92.206264822134386"/>
    <s v="Show 281"/>
    <s v="USE"/>
    <s v="815"/>
    <s v="R46"/>
    <s v="USER46815 - premium"/>
  </r>
  <r>
    <s v="USER23861"/>
    <x v="2"/>
    <x v="0"/>
    <s v="netflix"/>
    <s v="Show 319"/>
    <x v="1"/>
    <n v="2010"/>
    <n v="24.98"/>
    <n v="2"/>
    <n v="4"/>
    <n v="1"/>
    <n v="0"/>
    <n v="1.2"/>
    <s v="Loved it!"/>
    <s v="tablet"/>
    <x v="3"/>
    <s v="weekday"/>
    <x v="372"/>
    <n v="2.08"/>
    <s v="1080p"/>
    <s v="upi"/>
    <x v="2"/>
    <n v="24.98"/>
    <n v="91.943934681181958"/>
    <n v="39"/>
    <s v="drama"/>
    <n v="89.583182711198418"/>
    <s v="Show 281"/>
    <s v="USE"/>
    <s v="861"/>
    <s v="R23"/>
    <s v="USER23861 - standard"/>
  </r>
  <r>
    <s v="USER62771"/>
    <x v="3"/>
    <x v="1"/>
    <s v="prime video"/>
    <s v="Show 100"/>
    <x v="7"/>
    <n v="1995"/>
    <n v="80.97"/>
    <n v="5"/>
    <n v="0"/>
    <n v="0"/>
    <n v="1"/>
    <n v="4.2"/>
    <s v="No Comment"/>
    <s v="mobile"/>
    <x v="2"/>
    <s v="weekend"/>
    <x v="373"/>
    <n v="1.47"/>
    <s v="1080p"/>
    <s v="credit card"/>
    <x v="2"/>
    <n v="80.97"/>
    <n v="93.828395245170881"/>
    <n v="9"/>
    <s v="drama"/>
    <n v="95.074317269076303"/>
    <s v="Show 281"/>
    <s v="USE"/>
    <s v="771"/>
    <s v="R62"/>
    <s v="USER62771 - premium"/>
  </r>
  <r>
    <s v="USER45357"/>
    <x v="3"/>
    <x v="0"/>
    <s v="prime video"/>
    <s v="Show 171"/>
    <x v="7"/>
    <n v="1993"/>
    <n v="58.79"/>
    <n v="8"/>
    <n v="2"/>
    <n v="1"/>
    <n v="0"/>
    <n v="1.4"/>
    <s v="No Comment"/>
    <s v="tablet"/>
    <x v="0"/>
    <s v="weekend"/>
    <x v="374"/>
    <n v="0.28999999999999998"/>
    <s v="480p"/>
    <s v="gift card"/>
    <x v="0"/>
    <n v="58.79"/>
    <n v="91.943934681181958"/>
    <n v="37"/>
    <s v="drama"/>
    <n v="94.941498973305954"/>
    <s v="Show 281"/>
    <s v="USE"/>
    <s v="357"/>
    <s v="R45"/>
    <s v="USER45357 - standard"/>
  </r>
  <r>
    <s v="USER81552"/>
    <x v="1"/>
    <x v="0"/>
    <s v="prime video"/>
    <s v="Show 200"/>
    <x v="0"/>
    <n v="1991"/>
    <n v="109.05"/>
    <n v="10"/>
    <n v="5"/>
    <n v="1"/>
    <n v="0"/>
    <n v="3.2"/>
    <s v="Boring"/>
    <s v="mobile"/>
    <x v="0"/>
    <s v="weekend"/>
    <x v="375"/>
    <n v="4.29"/>
    <s v="720p"/>
    <s v="gift card"/>
    <x v="1"/>
    <n v="109.05"/>
    <n v="91.943934681181958"/>
    <n v="19"/>
    <s v="drama"/>
    <n v="94.941498973305954"/>
    <s v="Show 281"/>
    <s v="USE"/>
    <s v="552"/>
    <s v="R81"/>
    <s v="USER81552 - standard"/>
  </r>
  <r>
    <s v="USER34828"/>
    <x v="4"/>
    <x v="1"/>
    <s v="netflix"/>
    <s v="Show 452"/>
    <x v="3"/>
    <n v="2016"/>
    <n v="162.75"/>
    <n v="4"/>
    <n v="5"/>
    <n v="0"/>
    <n v="1"/>
    <n v="3.8"/>
    <s v="No Comment"/>
    <s v="gaming console"/>
    <x v="0"/>
    <s v="weekend"/>
    <x v="376"/>
    <n v="4.53"/>
    <s v="4k"/>
    <s v="debit card"/>
    <x v="2"/>
    <n v="162.75"/>
    <n v="93.828395245170881"/>
    <n v="13"/>
    <s v="drama"/>
    <n v="94.941498973305954"/>
    <s v="Show 281"/>
    <s v="USE"/>
    <s v="828"/>
    <s v="R34"/>
    <s v="USER34828 - premium"/>
  </r>
  <r>
    <s v="USER21626"/>
    <x v="7"/>
    <x v="1"/>
    <s v="prime video"/>
    <s v="Show 82"/>
    <x v="3"/>
    <n v="2024"/>
    <n v="113.62"/>
    <n v="6"/>
    <n v="0"/>
    <n v="0"/>
    <n v="1"/>
    <n v="2.6"/>
    <s v="No Comment"/>
    <s v="smart tv"/>
    <x v="2"/>
    <s v="weekday"/>
    <x v="377"/>
    <n v="3.67"/>
    <s v="1080p"/>
    <s v="wallet"/>
    <x v="1"/>
    <n v="113.62"/>
    <n v="93.828395245170881"/>
    <n v="25"/>
    <s v="drama"/>
    <n v="95.074317269076303"/>
    <s v="Show 281"/>
    <s v="USE"/>
    <s v="626"/>
    <s v="R21"/>
    <s v="USER21626 - premium"/>
  </r>
  <r>
    <s v="USER12161"/>
    <x v="1"/>
    <x v="0"/>
    <s v="prime video"/>
    <s v="Show 79"/>
    <x v="3"/>
    <n v="2018"/>
    <n v="121.42"/>
    <n v="7"/>
    <n v="2"/>
    <n v="1"/>
    <n v="0"/>
    <n v="1.4"/>
    <s v="Too slow"/>
    <s v="mobile"/>
    <x v="0"/>
    <s v="weekday"/>
    <x v="378"/>
    <n v="3.48"/>
    <s v="1080p"/>
    <s v="credit card"/>
    <x v="0"/>
    <n v="121.42"/>
    <n v="91.943934681181958"/>
    <n v="37"/>
    <s v="drama"/>
    <n v="94.941498973305954"/>
    <s v="Show 281"/>
    <s v="USE"/>
    <s v="161"/>
    <s v="R12"/>
    <s v="USER12161 - standard"/>
  </r>
  <r>
    <s v="USER94455"/>
    <x v="3"/>
    <x v="2"/>
    <s v="netflix"/>
    <s v="Show 230"/>
    <x v="6"/>
    <n v="2003"/>
    <n v="98.57"/>
    <n v="4"/>
    <n v="1"/>
    <n v="1"/>
    <n v="0"/>
    <n v="2.6"/>
    <s v="Boring"/>
    <s v="gaming console"/>
    <x v="3"/>
    <s v="weekday"/>
    <x v="379"/>
    <n v="2.79"/>
    <s v="4k"/>
    <s v="gift card"/>
    <x v="1"/>
    <n v="98.57"/>
    <n v="92.940453216374266"/>
    <n v="25"/>
    <s v="drama"/>
    <n v="89.583182711198418"/>
    <s v="Show 281"/>
    <s v="USE"/>
    <s v="455"/>
    <s v="R94"/>
    <s v="USER94455 - basic"/>
  </r>
  <r>
    <s v="USER92108"/>
    <x v="7"/>
    <x v="2"/>
    <s v="netflix"/>
    <s v="Show 412"/>
    <x v="4"/>
    <n v="1993"/>
    <n v="120.54"/>
    <n v="2"/>
    <n v="4"/>
    <n v="1"/>
    <n v="0"/>
    <n v="2.4"/>
    <s v="Boring"/>
    <s v="gaming console"/>
    <x v="2"/>
    <s v="weekday"/>
    <x v="380"/>
    <n v="2.0699999999999998"/>
    <s v="1080p"/>
    <s v="credit card"/>
    <x v="1"/>
    <n v="120.54"/>
    <n v="92.940453216374266"/>
    <n v="27"/>
    <s v="drama"/>
    <n v="95.074317269076303"/>
    <s v="Show 281"/>
    <s v="USE"/>
    <s v="108"/>
    <s v="R92"/>
    <s v="USER92108 - basic"/>
  </r>
  <r>
    <s v="USER62059"/>
    <x v="6"/>
    <x v="2"/>
    <s v="netflix"/>
    <s v="Show 389"/>
    <x v="7"/>
    <n v="2012"/>
    <n v="111.12"/>
    <n v="2"/>
    <n v="0"/>
    <n v="1"/>
    <n v="0"/>
    <n v="1.6"/>
    <s v="Would watch again"/>
    <s v="smart tv"/>
    <x v="0"/>
    <s v="weekend"/>
    <x v="381"/>
    <n v="4.42"/>
    <s v="4k"/>
    <s v="credit card"/>
    <x v="2"/>
    <n v="111.12"/>
    <n v="92.940453216374266"/>
    <n v="35"/>
    <s v="drama"/>
    <n v="94.941498973305954"/>
    <s v="Show 281"/>
    <s v="USE"/>
    <s v="059"/>
    <s v="R62"/>
    <s v="USER62059 - basic"/>
  </r>
  <r>
    <s v="USER88826"/>
    <x v="1"/>
    <x v="2"/>
    <s v="netflix"/>
    <s v="Show 417"/>
    <x v="0"/>
    <n v="2012"/>
    <n v="169.07"/>
    <n v="8"/>
    <n v="4"/>
    <n v="1"/>
    <n v="0"/>
    <n v="2.9"/>
    <s v="Would watch again"/>
    <s v="gaming console"/>
    <x v="1"/>
    <s v="weekend"/>
    <x v="382"/>
    <n v="4.78"/>
    <s v="1080p"/>
    <s v="credit card"/>
    <x v="0"/>
    <n v="169.07"/>
    <n v="92.940453216374266"/>
    <n v="22"/>
    <s v="drama"/>
    <n v="92.206264822134386"/>
    <s v="Show 281"/>
    <s v="USE"/>
    <s v="826"/>
    <s v="R88"/>
    <s v="USER88826 - basic"/>
  </r>
  <r>
    <s v="USER76588"/>
    <x v="0"/>
    <x v="1"/>
    <s v="netflix"/>
    <s v="Show 65"/>
    <x v="3"/>
    <n v="2008"/>
    <n v="133.28"/>
    <n v="8"/>
    <n v="1"/>
    <n v="0"/>
    <n v="1"/>
    <n v="4.2"/>
    <s v="No Comment"/>
    <s v="mobile"/>
    <x v="0"/>
    <s v="weekday"/>
    <x v="383"/>
    <n v="3.49"/>
    <s v="4k"/>
    <s v="wallet"/>
    <x v="1"/>
    <n v="133.28"/>
    <n v="93.828395245170881"/>
    <n v="9"/>
    <s v="drama"/>
    <n v="94.941498973305954"/>
    <s v="Show 281"/>
    <s v="USE"/>
    <s v="588"/>
    <s v="R76"/>
    <s v="USER76588 - premium"/>
  </r>
  <r>
    <s v="USER22221"/>
    <x v="6"/>
    <x v="0"/>
    <s v="prime video"/>
    <s v="Show 59"/>
    <x v="2"/>
    <n v="1990"/>
    <n v="76.14"/>
    <n v="1"/>
    <n v="4"/>
    <n v="1"/>
    <n v="0"/>
    <n v="4"/>
    <s v="No Comment"/>
    <s v="laptop"/>
    <x v="3"/>
    <s v="weekday"/>
    <x v="384"/>
    <n v="0.91"/>
    <s v="1080p"/>
    <s v="upi"/>
    <x v="0"/>
    <n v="76.14"/>
    <n v="91.943934681181958"/>
    <n v="11"/>
    <s v="drama"/>
    <n v="89.583182711198418"/>
    <s v="Show 281"/>
    <s v="USE"/>
    <s v="221"/>
    <s v="R22"/>
    <s v="USER22221 - standard"/>
  </r>
  <r>
    <s v="USER63593"/>
    <x v="1"/>
    <x v="0"/>
    <s v="netflix"/>
    <s v="Show 459"/>
    <x v="1"/>
    <n v="2012"/>
    <n v="147.86000000000001"/>
    <n v="9"/>
    <n v="4"/>
    <n v="0"/>
    <n v="1"/>
    <n v="4.5999999999999996"/>
    <s v="No Comment"/>
    <s v="gaming console"/>
    <x v="0"/>
    <s v="weekday"/>
    <x v="385"/>
    <n v="1.74"/>
    <s v="720p"/>
    <s v="upi"/>
    <x v="1"/>
    <n v="147.86000000000001"/>
    <n v="91.943934681181958"/>
    <n v="5"/>
    <s v="drama"/>
    <n v="94.941498973305954"/>
    <s v="Show 281"/>
    <s v="USE"/>
    <s v="593"/>
    <s v="R63"/>
    <s v="USER63593 - standard"/>
  </r>
  <r>
    <s v="USER60131"/>
    <x v="3"/>
    <x v="0"/>
    <s v="prime video"/>
    <s v="Show 357"/>
    <x v="5"/>
    <n v="1990"/>
    <n v="167.57"/>
    <n v="10"/>
    <n v="0"/>
    <n v="1"/>
    <n v="0"/>
    <n v="5"/>
    <s v="No Comment"/>
    <s v="mobile"/>
    <x v="3"/>
    <s v="weekend"/>
    <x v="386"/>
    <n v="3.96"/>
    <s v="720p"/>
    <s v="wallet"/>
    <x v="0"/>
    <n v="167.57"/>
    <n v="91.943934681181958"/>
    <n v="1"/>
    <s v="drama"/>
    <n v="89.583182711198418"/>
    <s v="Show 281"/>
    <s v="USE"/>
    <s v="131"/>
    <s v="R60"/>
    <s v="USER60131 - standard"/>
  </r>
  <r>
    <s v="USER70117"/>
    <x v="5"/>
    <x v="1"/>
    <s v="prime video"/>
    <s v="Show 363"/>
    <x v="5"/>
    <n v="2000"/>
    <n v="12.97"/>
    <n v="10"/>
    <n v="4"/>
    <n v="0"/>
    <n v="1"/>
    <n v="3.9"/>
    <s v="No Comment"/>
    <s v="gaming console"/>
    <x v="3"/>
    <s v="weekend"/>
    <x v="387"/>
    <n v="2.15"/>
    <s v="4k"/>
    <s v="upi"/>
    <x v="2"/>
    <n v="12.97"/>
    <n v="93.828395245170881"/>
    <n v="12"/>
    <s v="drama"/>
    <n v="89.583182711198418"/>
    <s v="Show 281"/>
    <s v="USE"/>
    <s v="117"/>
    <s v="R70"/>
    <s v="USER70117 - premium"/>
  </r>
  <r>
    <s v="USER65911"/>
    <x v="3"/>
    <x v="0"/>
    <s v="netflix"/>
    <s v="Show 254"/>
    <x v="4"/>
    <n v="2018"/>
    <n v="29.78"/>
    <n v="7"/>
    <n v="1"/>
    <n v="0"/>
    <n v="1"/>
    <n v="1.1000000000000001"/>
    <s v="No Comment"/>
    <s v="gaming console"/>
    <x v="3"/>
    <s v="weekend"/>
    <x v="388"/>
    <n v="2.04"/>
    <s v="480p"/>
    <s v="upi"/>
    <x v="1"/>
    <n v="29.78"/>
    <n v="91.943934681181958"/>
    <n v="40"/>
    <s v="drama"/>
    <n v="89.583182711198418"/>
    <s v="Show 281"/>
    <s v="USE"/>
    <s v="911"/>
    <s v="R65"/>
    <s v="USER65911 - standard"/>
  </r>
  <r>
    <s v="USER97079"/>
    <x v="1"/>
    <x v="1"/>
    <s v="netflix"/>
    <s v="Show 15"/>
    <x v="1"/>
    <n v="2001"/>
    <n v="150.94"/>
    <n v="0"/>
    <n v="4"/>
    <n v="1"/>
    <n v="0"/>
    <n v="4"/>
    <s v="No Comment"/>
    <s v="mobile"/>
    <x v="3"/>
    <s v="weekday"/>
    <x v="389"/>
    <n v="1.51"/>
    <s v="480p"/>
    <s v="gift card"/>
    <x v="0"/>
    <n v="150.94"/>
    <n v="93.828395245170881"/>
    <n v="11"/>
    <s v="drama"/>
    <n v="89.583182711198418"/>
    <s v="Show 281"/>
    <s v="USE"/>
    <s v="079"/>
    <s v="R97"/>
    <s v="USER97079 - premium"/>
  </r>
  <r>
    <s v="USER54875"/>
    <x v="4"/>
    <x v="0"/>
    <s v="prime video"/>
    <s v="Show 339"/>
    <x v="3"/>
    <n v="2021"/>
    <n v="51.62"/>
    <n v="6"/>
    <n v="1"/>
    <n v="1"/>
    <n v="0"/>
    <n v="4.2"/>
    <s v="Would watch again"/>
    <s v="gaming console"/>
    <x v="2"/>
    <s v="weekend"/>
    <x v="189"/>
    <n v="0.85"/>
    <s v="1080p"/>
    <s v="upi"/>
    <x v="1"/>
    <n v="51.62"/>
    <n v="91.943934681181958"/>
    <n v="9"/>
    <s v="drama"/>
    <n v="95.074317269076303"/>
    <s v="Show 281"/>
    <s v="USE"/>
    <s v="875"/>
    <s v="R54"/>
    <s v="USER54875 - standard"/>
  </r>
  <r>
    <s v="USER79843"/>
    <x v="7"/>
    <x v="2"/>
    <s v="prime video"/>
    <s v="Show 499"/>
    <x v="3"/>
    <n v="2001"/>
    <n v="170.92"/>
    <n v="7"/>
    <n v="3"/>
    <n v="0"/>
    <n v="1"/>
    <n v="1.8"/>
    <s v="No Comment"/>
    <s v="smart tv"/>
    <x v="3"/>
    <s v="weekday"/>
    <x v="390"/>
    <n v="0.97"/>
    <s v="4k"/>
    <s v="gift card"/>
    <x v="0"/>
    <n v="170.92"/>
    <n v="92.940453216374266"/>
    <n v="33"/>
    <s v="drama"/>
    <n v="89.583182711198418"/>
    <s v="Show 281"/>
    <s v="USE"/>
    <s v="843"/>
    <s v="R79"/>
    <s v="USER79843 - basic"/>
  </r>
  <r>
    <s v="USER82571"/>
    <x v="5"/>
    <x v="1"/>
    <s v="prime video"/>
    <s v="Show 442"/>
    <x v="0"/>
    <n v="2019"/>
    <n v="84.03"/>
    <n v="9"/>
    <n v="0"/>
    <n v="0"/>
    <n v="1"/>
    <n v="4.2"/>
    <s v="No Comment"/>
    <s v="gaming console"/>
    <x v="0"/>
    <s v="weekday"/>
    <x v="391"/>
    <n v="4.7300000000000004"/>
    <s v="480p"/>
    <s v="credit card"/>
    <x v="0"/>
    <n v="84.03"/>
    <n v="93.828395245170881"/>
    <n v="9"/>
    <s v="drama"/>
    <n v="94.941498973305954"/>
    <s v="Show 281"/>
    <s v="USE"/>
    <s v="571"/>
    <s v="R82"/>
    <s v="USER82571 - premium"/>
  </r>
  <r>
    <s v="USER81063"/>
    <x v="3"/>
    <x v="2"/>
    <s v="prime video"/>
    <s v="Show 341"/>
    <x v="5"/>
    <n v="2023"/>
    <n v="179.74"/>
    <n v="10"/>
    <n v="5"/>
    <n v="1"/>
    <n v="0"/>
    <n v="1.4"/>
    <s v="No Comment"/>
    <s v="smart tv"/>
    <x v="0"/>
    <s v="weekday"/>
    <x v="392"/>
    <n v="2.36"/>
    <s v="720p"/>
    <s v="upi"/>
    <x v="1"/>
    <n v="179.74"/>
    <n v="92.940453216374266"/>
    <n v="37"/>
    <s v="drama"/>
    <n v="94.941498973305954"/>
    <s v="Show 281"/>
    <s v="USE"/>
    <s v="063"/>
    <s v="R81"/>
    <s v="USER81063 - basic"/>
  </r>
  <r>
    <s v="USER18606"/>
    <x v="5"/>
    <x v="0"/>
    <s v="netflix"/>
    <s v="Show 491"/>
    <x v="3"/>
    <n v="2008"/>
    <n v="58.8"/>
    <n v="10"/>
    <n v="5"/>
    <n v="0"/>
    <n v="1"/>
    <n v="1.5"/>
    <s v="No Comment"/>
    <s v="laptop"/>
    <x v="2"/>
    <s v="weekday"/>
    <x v="393"/>
    <n v="3.4"/>
    <s v="480p"/>
    <s v="credit card"/>
    <x v="2"/>
    <n v="58.8"/>
    <n v="91.943934681181958"/>
    <n v="36"/>
    <s v="drama"/>
    <n v="95.074317269076303"/>
    <s v="Show 281"/>
    <s v="USE"/>
    <s v="606"/>
    <s v="R18"/>
    <s v="USER18606 - standard"/>
  </r>
  <r>
    <s v="USER30936"/>
    <x v="0"/>
    <x v="1"/>
    <s v="prime video"/>
    <s v="Show 249"/>
    <x v="2"/>
    <n v="1995"/>
    <n v="35.049999999999997"/>
    <n v="9"/>
    <n v="2"/>
    <n v="0"/>
    <n v="1"/>
    <n v="2.7"/>
    <s v="No Comment"/>
    <s v="mobile"/>
    <x v="1"/>
    <s v="weekday"/>
    <x v="394"/>
    <n v="2.81"/>
    <s v="4k"/>
    <s v="credit card"/>
    <x v="0"/>
    <n v="35.049999999999997"/>
    <n v="93.828395245170881"/>
    <n v="24"/>
    <s v="drama"/>
    <n v="92.206264822134386"/>
    <s v="Show 281"/>
    <s v="USE"/>
    <s v="936"/>
    <s v="R30"/>
    <s v="USER30936 - premium"/>
  </r>
  <r>
    <s v="USER19648"/>
    <x v="5"/>
    <x v="2"/>
    <s v="netflix"/>
    <s v="Show 63"/>
    <x v="7"/>
    <n v="2024"/>
    <n v="89.52"/>
    <n v="9"/>
    <n v="3"/>
    <n v="0"/>
    <n v="1"/>
    <n v="1.1000000000000001"/>
    <s v="No Comment"/>
    <s v="laptop"/>
    <x v="1"/>
    <s v="weekend"/>
    <x v="395"/>
    <n v="3.47"/>
    <s v="480p"/>
    <s v="gift card"/>
    <x v="2"/>
    <n v="89.52"/>
    <n v="92.940453216374266"/>
    <n v="40"/>
    <s v="drama"/>
    <n v="92.206264822134386"/>
    <s v="Show 281"/>
    <s v="USE"/>
    <s v="648"/>
    <s v="R19"/>
    <s v="USER19648 - basic"/>
  </r>
  <r>
    <s v="USER17684"/>
    <x v="2"/>
    <x v="0"/>
    <s v="netflix"/>
    <s v="Show 111"/>
    <x v="0"/>
    <n v="2022"/>
    <n v="84.96"/>
    <n v="1"/>
    <n v="4"/>
    <n v="1"/>
    <n v="0"/>
    <n v="2.9"/>
    <s v="No Comment"/>
    <s v="mobile"/>
    <x v="3"/>
    <s v="weekday"/>
    <x v="396"/>
    <n v="3.29"/>
    <s v="4k"/>
    <s v="debit card"/>
    <x v="0"/>
    <n v="84.96"/>
    <n v="91.943934681181958"/>
    <n v="22"/>
    <s v="drama"/>
    <n v="89.583182711198418"/>
    <s v="Show 281"/>
    <s v="USE"/>
    <s v="684"/>
    <s v="R17"/>
    <s v="USER17684 - standard"/>
  </r>
  <r>
    <s v="USER49875"/>
    <x v="1"/>
    <x v="0"/>
    <s v="netflix"/>
    <s v="Show 186"/>
    <x v="7"/>
    <n v="2008"/>
    <n v="145.69999999999999"/>
    <n v="8"/>
    <n v="4"/>
    <n v="1"/>
    <n v="0"/>
    <n v="1.2"/>
    <s v="Too slow"/>
    <s v="smart tv"/>
    <x v="2"/>
    <s v="weekday"/>
    <x v="397"/>
    <n v="3.37"/>
    <s v="720p"/>
    <s v="gift card"/>
    <x v="2"/>
    <n v="145.69999999999999"/>
    <n v="91.943934681181958"/>
    <n v="39"/>
    <s v="drama"/>
    <n v="95.074317269076303"/>
    <s v="Show 281"/>
    <s v="USE"/>
    <s v="875"/>
    <s v="R49"/>
    <s v="USER49875 - standard"/>
  </r>
  <r>
    <s v="USER79881"/>
    <x v="2"/>
    <x v="2"/>
    <s v="prime video"/>
    <s v="Show 330"/>
    <x v="7"/>
    <n v="2012"/>
    <n v="61.79"/>
    <n v="7"/>
    <n v="3"/>
    <n v="1"/>
    <n v="0"/>
    <n v="2.2000000000000002"/>
    <s v="No Comment"/>
    <s v="tablet"/>
    <x v="2"/>
    <s v="weekday"/>
    <x v="398"/>
    <n v="2.44"/>
    <s v="4k"/>
    <s v="wallet"/>
    <x v="0"/>
    <n v="61.79"/>
    <n v="92.940453216374266"/>
    <n v="29"/>
    <s v="drama"/>
    <n v="95.074317269076303"/>
    <s v="Show 281"/>
    <s v="USE"/>
    <s v="881"/>
    <s v="R79"/>
    <s v="USER79881 - basic"/>
  </r>
  <r>
    <s v="USER22883"/>
    <x v="1"/>
    <x v="2"/>
    <s v="netflix"/>
    <s v="Show 422"/>
    <x v="6"/>
    <n v="2012"/>
    <n v="63.7"/>
    <n v="7"/>
    <n v="5"/>
    <n v="1"/>
    <n v="0"/>
    <n v="3"/>
    <s v="Too slow"/>
    <s v="mobile"/>
    <x v="2"/>
    <s v="weekend"/>
    <x v="399"/>
    <n v="0.32"/>
    <s v="720p"/>
    <s v="credit card"/>
    <x v="2"/>
    <n v="63.7"/>
    <n v="92.940453216374266"/>
    <n v="21"/>
    <s v="drama"/>
    <n v="95.074317269076303"/>
    <s v="Show 281"/>
    <s v="USE"/>
    <s v="883"/>
    <s v="R22"/>
    <s v="USER22883 - basic"/>
  </r>
  <r>
    <s v="USER52311"/>
    <x v="0"/>
    <x v="1"/>
    <s v="netflix"/>
    <s v="Show 17"/>
    <x v="2"/>
    <n v="2008"/>
    <n v="5.51"/>
    <n v="4"/>
    <n v="4"/>
    <n v="0"/>
    <n v="1"/>
    <n v="4.0999999999999996"/>
    <s v="No Comment"/>
    <s v="smart tv"/>
    <x v="3"/>
    <s v="weekday"/>
    <x v="400"/>
    <n v="0.45"/>
    <s v="1080p"/>
    <s v="upi"/>
    <x v="0"/>
    <n v="5.51"/>
    <n v="93.828395245170881"/>
    <n v="10"/>
    <s v="drama"/>
    <n v="89.583182711198418"/>
    <s v="Show 281"/>
    <s v="USE"/>
    <s v="311"/>
    <s v="R52"/>
    <s v="USER52311 - premium"/>
  </r>
  <r>
    <s v="USER56537"/>
    <x v="6"/>
    <x v="0"/>
    <s v="netflix"/>
    <s v="Show 307"/>
    <x v="4"/>
    <n v="2014"/>
    <n v="22.69"/>
    <n v="10"/>
    <n v="5"/>
    <n v="0"/>
    <n v="1"/>
    <n v="1.7"/>
    <s v="No Comment"/>
    <s v="gaming console"/>
    <x v="0"/>
    <s v="weekend"/>
    <x v="401"/>
    <n v="2.13"/>
    <s v="1080p"/>
    <s v="debit card"/>
    <x v="0"/>
    <n v="22.69"/>
    <n v="91.943934681181958"/>
    <n v="34"/>
    <s v="drama"/>
    <n v="94.941498973305954"/>
    <s v="Show 281"/>
    <s v="USE"/>
    <s v="537"/>
    <s v="R56"/>
    <s v="USER56537 - standard"/>
  </r>
  <r>
    <s v="USER16081"/>
    <x v="6"/>
    <x v="2"/>
    <s v="netflix"/>
    <s v="Show 248"/>
    <x v="7"/>
    <n v="2015"/>
    <n v="52.63"/>
    <n v="1"/>
    <n v="5"/>
    <n v="1"/>
    <n v="0"/>
    <n v="4.2"/>
    <s v="No Comment"/>
    <s v="gaming console"/>
    <x v="1"/>
    <s v="weekday"/>
    <x v="402"/>
    <n v="0.6"/>
    <s v="4k"/>
    <s v="upi"/>
    <x v="2"/>
    <n v="52.63"/>
    <n v="92.940453216374266"/>
    <n v="9"/>
    <s v="drama"/>
    <n v="92.206264822134386"/>
    <s v="Show 281"/>
    <s v="USE"/>
    <s v="081"/>
    <s v="R16"/>
    <s v="USER16081 - basic"/>
  </r>
  <r>
    <s v="USER55601"/>
    <x v="4"/>
    <x v="2"/>
    <s v="netflix"/>
    <s v="Show 366"/>
    <x v="1"/>
    <n v="2024"/>
    <n v="154.65"/>
    <n v="10"/>
    <n v="2"/>
    <n v="0"/>
    <n v="1"/>
    <n v="4.5999999999999996"/>
    <s v="No Comment"/>
    <s v="smart tv"/>
    <x v="0"/>
    <s v="weekend"/>
    <x v="403"/>
    <n v="0.96"/>
    <s v="4k"/>
    <s v="credit card"/>
    <x v="2"/>
    <n v="154.65"/>
    <n v="92.940453216374266"/>
    <n v="5"/>
    <s v="drama"/>
    <n v="94.941498973305954"/>
    <s v="Show 281"/>
    <s v="USE"/>
    <s v="601"/>
    <s v="R55"/>
    <s v="USER55601 - basic"/>
  </r>
  <r>
    <s v="USER98766"/>
    <x v="0"/>
    <x v="0"/>
    <s v="netflix"/>
    <s v="Show 468"/>
    <x v="0"/>
    <n v="2004"/>
    <n v="37.47"/>
    <n v="5"/>
    <n v="3"/>
    <n v="0"/>
    <n v="1"/>
    <n v="2.8"/>
    <s v="No Comment"/>
    <s v="laptop"/>
    <x v="3"/>
    <s v="weekend"/>
    <x v="404"/>
    <n v="1.74"/>
    <s v="4k"/>
    <s v="wallet"/>
    <x v="2"/>
    <n v="37.47"/>
    <n v="91.943934681181958"/>
    <n v="23"/>
    <s v="drama"/>
    <n v="89.583182711198418"/>
    <s v="Show 281"/>
    <s v="USE"/>
    <s v="766"/>
    <s v="R98"/>
    <s v="USER98766 - standard"/>
  </r>
  <r>
    <s v="USER20368"/>
    <x v="5"/>
    <x v="1"/>
    <s v="netflix"/>
    <s v="Show 411"/>
    <x v="7"/>
    <n v="2012"/>
    <n v="67.25"/>
    <n v="4"/>
    <n v="1"/>
    <n v="0"/>
    <n v="1"/>
    <n v="4.5999999999999996"/>
    <s v="No Comment"/>
    <s v="laptop"/>
    <x v="2"/>
    <s v="weekday"/>
    <x v="405"/>
    <n v="0.38"/>
    <s v="1080p"/>
    <s v="gift card"/>
    <x v="1"/>
    <n v="67.25"/>
    <n v="93.828395245170881"/>
    <n v="5"/>
    <s v="drama"/>
    <n v="95.074317269076303"/>
    <s v="Show 281"/>
    <s v="USE"/>
    <s v="368"/>
    <s v="R20"/>
    <s v="USER20368 - premium"/>
  </r>
  <r>
    <s v="USER84630"/>
    <x v="3"/>
    <x v="2"/>
    <s v="prime video"/>
    <s v="Show 20"/>
    <x v="2"/>
    <n v="2024"/>
    <n v="174.99"/>
    <n v="2"/>
    <n v="4"/>
    <n v="0"/>
    <n v="1"/>
    <n v="1"/>
    <s v="No Comment"/>
    <s v="laptop"/>
    <x v="2"/>
    <s v="weekend"/>
    <x v="406"/>
    <n v="3.32"/>
    <s v="1080p"/>
    <s v="gift card"/>
    <x v="1"/>
    <n v="174.99"/>
    <n v="92.940453216374266"/>
    <n v="41"/>
    <s v="drama"/>
    <n v="95.074317269076303"/>
    <s v="Show 281"/>
    <s v="USE"/>
    <s v="630"/>
    <s v="R84"/>
    <s v="USER84630 - basic"/>
  </r>
  <r>
    <s v="USER56130"/>
    <x v="7"/>
    <x v="2"/>
    <s v="prime video"/>
    <s v="Show 169"/>
    <x v="6"/>
    <n v="2018"/>
    <n v="52.95"/>
    <n v="7"/>
    <n v="2"/>
    <n v="1"/>
    <n v="0"/>
    <n v="4.7"/>
    <s v="Loved it!"/>
    <s v="gaming console"/>
    <x v="1"/>
    <s v="weekend"/>
    <x v="407"/>
    <n v="1.66"/>
    <s v="720p"/>
    <s v="wallet"/>
    <x v="1"/>
    <n v="52.95"/>
    <n v="92.940453216374266"/>
    <n v="4"/>
    <s v="drama"/>
    <n v="92.206264822134386"/>
    <s v="Show 281"/>
    <s v="USE"/>
    <s v="130"/>
    <s v="R56"/>
    <s v="USER56130 - basic"/>
  </r>
  <r>
    <s v="USER30587"/>
    <x v="0"/>
    <x v="1"/>
    <s v="netflix"/>
    <s v="Show 208"/>
    <x v="1"/>
    <n v="2018"/>
    <n v="27.67"/>
    <n v="4"/>
    <n v="3"/>
    <n v="0"/>
    <n v="1"/>
    <n v="3.4"/>
    <s v="No Comment"/>
    <s v="gaming console"/>
    <x v="0"/>
    <s v="weekday"/>
    <x v="408"/>
    <n v="1.39"/>
    <s v="720p"/>
    <s v="gift card"/>
    <x v="2"/>
    <n v="27.67"/>
    <n v="93.828395245170881"/>
    <n v="17"/>
    <s v="drama"/>
    <n v="94.941498973305954"/>
    <s v="Show 281"/>
    <s v="USE"/>
    <s v="587"/>
    <s v="R30"/>
    <s v="USER30587 - premium"/>
  </r>
  <r>
    <s v="USER65344"/>
    <x v="1"/>
    <x v="1"/>
    <s v="netflix"/>
    <s v="Show 253"/>
    <x v="6"/>
    <n v="2004"/>
    <n v="35.159999999999997"/>
    <n v="8"/>
    <n v="5"/>
    <n v="1"/>
    <n v="0"/>
    <n v="2.9"/>
    <s v="No Comment"/>
    <s v="tablet"/>
    <x v="2"/>
    <s v="weekend"/>
    <x v="409"/>
    <n v="3.61"/>
    <s v="720p"/>
    <s v="upi"/>
    <x v="0"/>
    <n v="35.159999999999997"/>
    <n v="93.828395245170881"/>
    <n v="22"/>
    <s v="drama"/>
    <n v="95.074317269076303"/>
    <s v="Show 281"/>
    <s v="USE"/>
    <s v="344"/>
    <s v="R65"/>
    <s v="USER65344 - premium"/>
  </r>
  <r>
    <s v="USER56282"/>
    <x v="0"/>
    <x v="1"/>
    <s v="prime video"/>
    <s v="Show 156"/>
    <x v="7"/>
    <n v="2023"/>
    <n v="100.93"/>
    <n v="0"/>
    <n v="2"/>
    <n v="1"/>
    <n v="0"/>
    <n v="1.7"/>
    <s v="Would watch again"/>
    <s v="mobile"/>
    <x v="2"/>
    <s v="weekend"/>
    <x v="410"/>
    <n v="0.25"/>
    <s v="720p"/>
    <s v="gift card"/>
    <x v="0"/>
    <n v="100.93"/>
    <n v="93.828395245170881"/>
    <n v="34"/>
    <s v="drama"/>
    <n v="95.074317269076303"/>
    <s v="Show 281"/>
    <s v="USE"/>
    <s v="282"/>
    <s v="R56"/>
    <s v="USER56282 - premium"/>
  </r>
  <r>
    <s v="USER72575"/>
    <x v="3"/>
    <x v="0"/>
    <s v="prime video"/>
    <s v="Show 147"/>
    <x v="3"/>
    <n v="2019"/>
    <n v="88.97"/>
    <n v="9"/>
    <n v="3"/>
    <n v="0"/>
    <n v="1"/>
    <n v="4.8"/>
    <s v="No Comment"/>
    <s v="mobile"/>
    <x v="0"/>
    <s v="weekday"/>
    <x v="411"/>
    <n v="0.28999999999999998"/>
    <s v="480p"/>
    <s v="upi"/>
    <x v="2"/>
    <n v="171"/>
    <n v="91.943934681181958"/>
    <n v="3"/>
    <s v="drama"/>
    <n v="94.941498973305954"/>
    <s v="Show 281"/>
    <s v="USE"/>
    <s v="575"/>
    <s v="R72"/>
    <s v="USER72575 - standard"/>
  </r>
  <r>
    <s v="USER52838"/>
    <x v="0"/>
    <x v="0"/>
    <s v="prime video"/>
    <s v="Show 229"/>
    <x v="1"/>
    <n v="2012"/>
    <n v="54.96"/>
    <n v="10"/>
    <n v="4"/>
    <n v="0"/>
    <n v="1"/>
    <n v="2.8"/>
    <s v="No Comment"/>
    <s v="gaming console"/>
    <x v="2"/>
    <s v="weekday"/>
    <x v="412"/>
    <n v="3.17"/>
    <s v="1080p"/>
    <s v="debit card"/>
    <x v="2"/>
    <n v="54.96"/>
    <n v="91.943934681181958"/>
    <n v="23"/>
    <s v="drama"/>
    <n v="95.074317269076303"/>
    <s v="Show 281"/>
    <s v="USE"/>
    <s v="838"/>
    <s v="R52"/>
    <s v="USER52838 - standard"/>
  </r>
  <r>
    <s v="USER27156"/>
    <x v="3"/>
    <x v="2"/>
    <s v="prime video"/>
    <s v="Show 206"/>
    <x v="1"/>
    <n v="1996"/>
    <n v="69.97"/>
    <n v="3"/>
    <n v="2"/>
    <n v="1"/>
    <n v="0"/>
    <n v="2"/>
    <s v="Loved it!"/>
    <s v="smart tv"/>
    <x v="3"/>
    <s v="weekend"/>
    <x v="413"/>
    <n v="3.18"/>
    <s v="1080p"/>
    <s v="gift card"/>
    <x v="2"/>
    <n v="69.97"/>
    <n v="92.940453216374266"/>
    <n v="31"/>
    <s v="drama"/>
    <n v="89.583182711198418"/>
    <s v="Show 281"/>
    <s v="USE"/>
    <s v="156"/>
    <s v="R27"/>
    <s v="USER27156 - basic"/>
  </r>
  <r>
    <s v="USER22125"/>
    <x v="1"/>
    <x v="0"/>
    <s v="prime video"/>
    <s v="Show 68"/>
    <x v="5"/>
    <n v="2007"/>
    <n v="131.83000000000001"/>
    <n v="3"/>
    <n v="3"/>
    <n v="1"/>
    <n v="0"/>
    <n v="1.4"/>
    <s v="Too slow"/>
    <s v="laptop"/>
    <x v="0"/>
    <s v="weekday"/>
    <x v="414"/>
    <n v="1.33"/>
    <s v="4k"/>
    <s v="credit card"/>
    <x v="2"/>
    <n v="131.83000000000001"/>
    <n v="91.943934681181958"/>
    <n v="37"/>
    <s v="drama"/>
    <n v="94.941498973305954"/>
    <s v="Show 281"/>
    <s v="USE"/>
    <s v="125"/>
    <s v="R22"/>
    <s v="USER22125 - standard"/>
  </r>
  <r>
    <s v="USER63875"/>
    <x v="4"/>
    <x v="0"/>
    <s v="netflix"/>
    <s v="Show 83"/>
    <x v="0"/>
    <n v="2013"/>
    <n v="52.21"/>
    <n v="2"/>
    <n v="0"/>
    <n v="1"/>
    <n v="0"/>
    <n v="4.3"/>
    <s v="No Comment"/>
    <s v="gaming console"/>
    <x v="0"/>
    <s v="weekend"/>
    <x v="415"/>
    <n v="2.76"/>
    <s v="4k"/>
    <s v="debit card"/>
    <x v="0"/>
    <n v="52.21"/>
    <n v="91.943934681181958"/>
    <n v="8"/>
    <s v="drama"/>
    <n v="94.941498973305954"/>
    <s v="Show 281"/>
    <s v="USE"/>
    <s v="875"/>
    <s v="R63"/>
    <s v="USER63875 - standard"/>
  </r>
  <r>
    <s v="USER94215"/>
    <x v="1"/>
    <x v="2"/>
    <s v="prime video"/>
    <s v="Show 243"/>
    <x v="2"/>
    <n v="2018"/>
    <n v="133.09"/>
    <n v="2"/>
    <n v="2"/>
    <n v="0"/>
    <n v="1"/>
    <n v="3.5"/>
    <s v="No Comment"/>
    <s v="laptop"/>
    <x v="1"/>
    <s v="weekend"/>
    <x v="416"/>
    <n v="1.62"/>
    <s v="720p"/>
    <s v="wallet"/>
    <x v="2"/>
    <n v="133.09"/>
    <n v="92.940453216374266"/>
    <n v="16"/>
    <s v="drama"/>
    <n v="92.206264822134386"/>
    <s v="Show 281"/>
    <s v="USE"/>
    <s v="215"/>
    <s v="R94"/>
    <s v="USER94215 - basic"/>
  </r>
  <r>
    <s v="USER95118"/>
    <x v="2"/>
    <x v="1"/>
    <s v="prime video"/>
    <s v="Show 95"/>
    <x v="2"/>
    <n v="2016"/>
    <n v="72.33"/>
    <n v="10"/>
    <n v="4"/>
    <n v="1"/>
    <n v="0"/>
    <n v="2.5"/>
    <s v="Too slow"/>
    <s v="mobile"/>
    <x v="3"/>
    <s v="weekday"/>
    <x v="417"/>
    <n v="2.1800000000000002"/>
    <s v="1080p"/>
    <s v="credit card"/>
    <x v="1"/>
    <n v="72.33"/>
    <n v="93.828395245170881"/>
    <n v="26"/>
    <s v="drama"/>
    <n v="89.583182711198418"/>
    <s v="Show 281"/>
    <s v="USE"/>
    <s v="118"/>
    <s v="R95"/>
    <s v="USER95118 - premium"/>
  </r>
  <r>
    <s v="USER29504"/>
    <x v="7"/>
    <x v="0"/>
    <s v="netflix"/>
    <s v="Show 283"/>
    <x v="5"/>
    <n v="2007"/>
    <n v="87.94"/>
    <n v="0"/>
    <n v="0"/>
    <n v="0"/>
    <n v="1"/>
    <n v="3.5"/>
    <s v="No Comment"/>
    <s v="gaming console"/>
    <x v="2"/>
    <s v="weekend"/>
    <x v="418"/>
    <n v="2.88"/>
    <s v="480p"/>
    <s v="upi"/>
    <x v="1"/>
    <n v="87.94"/>
    <n v="91.943934681181958"/>
    <n v="16"/>
    <s v="drama"/>
    <n v="95.074317269076303"/>
    <s v="Show 281"/>
    <s v="USE"/>
    <s v="504"/>
    <s v="R29"/>
    <s v="USER29504 - standard"/>
  </r>
  <r>
    <s v="USER58585"/>
    <x v="0"/>
    <x v="2"/>
    <s v="prime video"/>
    <s v="Show 355"/>
    <x v="1"/>
    <n v="2013"/>
    <n v="82.35"/>
    <n v="7"/>
    <n v="5"/>
    <n v="1"/>
    <n v="0"/>
    <n v="3.6"/>
    <s v="Would watch again"/>
    <s v="mobile"/>
    <x v="3"/>
    <s v="weekday"/>
    <x v="419"/>
    <n v="0.43"/>
    <s v="480p"/>
    <s v="wallet"/>
    <x v="0"/>
    <n v="82.35"/>
    <n v="92.940453216374266"/>
    <n v="15"/>
    <s v="drama"/>
    <n v="89.583182711198418"/>
    <s v="Show 281"/>
    <s v="USE"/>
    <s v="585"/>
    <s v="R58"/>
    <s v="USER58585 - basic"/>
  </r>
  <r>
    <s v="USER96045"/>
    <x v="7"/>
    <x v="0"/>
    <s v="netflix"/>
    <s v="Show 292"/>
    <x v="1"/>
    <n v="1995"/>
    <n v="122.11"/>
    <n v="10"/>
    <n v="3"/>
    <n v="1"/>
    <n v="0"/>
    <n v="1.3"/>
    <s v="Loved it!"/>
    <s v="tablet"/>
    <x v="3"/>
    <s v="weekend"/>
    <x v="420"/>
    <n v="2.15"/>
    <s v="480p"/>
    <s v="debit card"/>
    <x v="0"/>
    <n v="122.11"/>
    <n v="91.943934681181958"/>
    <n v="38"/>
    <s v="drama"/>
    <n v="89.583182711198418"/>
    <s v="Show 281"/>
    <s v="USE"/>
    <s v="045"/>
    <s v="R96"/>
    <s v="USER96045 - standard"/>
  </r>
  <r>
    <s v="USER56051"/>
    <x v="3"/>
    <x v="1"/>
    <s v="prime video"/>
    <s v="Show 281"/>
    <x v="2"/>
    <n v="2024"/>
    <n v="156.85"/>
    <n v="6"/>
    <n v="4"/>
    <n v="0"/>
    <n v="1"/>
    <n v="2.7"/>
    <s v="No Comment"/>
    <s v="gaming console"/>
    <x v="2"/>
    <s v="weekday"/>
    <x v="421"/>
    <n v="1.36"/>
    <s v="1080p"/>
    <s v="wallet"/>
    <x v="1"/>
    <n v="156.85"/>
    <n v="93.828395245170881"/>
    <n v="24"/>
    <s v="drama"/>
    <n v="95.074317269076303"/>
    <s v="Show 281"/>
    <s v="USE"/>
    <s v="051"/>
    <s v="R56"/>
    <s v="USER56051 - premium"/>
  </r>
  <r>
    <s v="USER58952"/>
    <x v="1"/>
    <x v="1"/>
    <s v="netflix"/>
    <s v="Show 2"/>
    <x v="1"/>
    <n v="2015"/>
    <n v="155.72999999999999"/>
    <n v="4"/>
    <n v="4"/>
    <n v="1"/>
    <n v="0"/>
    <n v="3.9"/>
    <s v="Amazing cinematography"/>
    <s v="mobile"/>
    <x v="3"/>
    <s v="weekday"/>
    <x v="422"/>
    <n v="1.84"/>
    <s v="720p"/>
    <s v="credit card"/>
    <x v="2"/>
    <n v="211.79"/>
    <n v="93.828395245170881"/>
    <n v="12"/>
    <s v="drama"/>
    <n v="89.583182711198418"/>
    <s v="Show 281"/>
    <s v="USE"/>
    <s v="952"/>
    <s v="R58"/>
    <s v="USER58952 - premium"/>
  </r>
  <r>
    <s v="USER88904"/>
    <x v="2"/>
    <x v="2"/>
    <s v="prime video"/>
    <s v="Show 490"/>
    <x v="1"/>
    <n v="2006"/>
    <n v="135.41"/>
    <n v="0"/>
    <n v="5"/>
    <n v="1"/>
    <n v="0"/>
    <n v="4.5999999999999996"/>
    <s v="No Comment"/>
    <s v="tablet"/>
    <x v="0"/>
    <s v="weekday"/>
    <x v="59"/>
    <n v="4.75"/>
    <s v="1080p"/>
    <s v="gift card"/>
    <x v="2"/>
    <n v="135.41"/>
    <n v="92.940453216374266"/>
    <n v="5"/>
    <s v="drama"/>
    <n v="94.941498973305954"/>
    <s v="Show 281"/>
    <s v="USE"/>
    <s v="904"/>
    <s v="R88"/>
    <s v="USER88904 - basic"/>
  </r>
  <r>
    <s v="USER68529"/>
    <x v="0"/>
    <x v="2"/>
    <s v="netflix"/>
    <s v="Show 276"/>
    <x v="6"/>
    <n v="1995"/>
    <n v="66.67"/>
    <n v="7"/>
    <n v="5"/>
    <n v="1"/>
    <n v="0"/>
    <n v="4.4000000000000004"/>
    <s v="Boring"/>
    <s v="laptop"/>
    <x v="0"/>
    <s v="weekday"/>
    <x v="423"/>
    <n v="2.8"/>
    <s v="4k"/>
    <s v="wallet"/>
    <x v="0"/>
    <n v="66.67"/>
    <n v="92.940453216374266"/>
    <n v="7"/>
    <s v="drama"/>
    <n v="94.941498973305954"/>
    <s v="Show 281"/>
    <s v="USE"/>
    <s v="529"/>
    <s v="R68"/>
    <s v="USER68529 - basic"/>
  </r>
  <r>
    <s v="USER96240"/>
    <x v="5"/>
    <x v="2"/>
    <s v="netflix"/>
    <s v="Show 44"/>
    <x v="6"/>
    <n v="2010"/>
    <n v="76.67"/>
    <n v="0"/>
    <n v="2"/>
    <n v="1"/>
    <n v="0"/>
    <n v="4.9000000000000004"/>
    <s v="Boring"/>
    <s v="mobile"/>
    <x v="2"/>
    <s v="weekend"/>
    <x v="424"/>
    <n v="4.46"/>
    <s v="4k"/>
    <s v="credit card"/>
    <x v="2"/>
    <n v="76.67"/>
    <n v="92.940453216374266"/>
    <n v="2"/>
    <s v="drama"/>
    <n v="95.074317269076303"/>
    <s v="Show 281"/>
    <s v="USE"/>
    <s v="240"/>
    <s v="R96"/>
    <s v="USER96240 - basic"/>
  </r>
  <r>
    <s v="USER55747"/>
    <x v="2"/>
    <x v="2"/>
    <s v="netflix"/>
    <s v="Show 83"/>
    <x v="5"/>
    <n v="1998"/>
    <n v="63.86"/>
    <n v="10"/>
    <n v="2"/>
    <n v="1"/>
    <n v="0"/>
    <n v="3.7"/>
    <s v="No Comment"/>
    <s v="mobile"/>
    <x v="0"/>
    <s v="weekday"/>
    <x v="425"/>
    <n v="4.04"/>
    <s v="1080p"/>
    <s v="wallet"/>
    <x v="2"/>
    <n v="63.86"/>
    <n v="92.940453216374266"/>
    <n v="14"/>
    <s v="drama"/>
    <n v="94.941498973305954"/>
    <s v="Show 281"/>
    <s v="USE"/>
    <s v="747"/>
    <s v="R55"/>
    <s v="USER55747 - basic"/>
  </r>
  <r>
    <s v="USER47444"/>
    <x v="7"/>
    <x v="0"/>
    <s v="prime video"/>
    <s v="Show 155"/>
    <x v="6"/>
    <n v="2021"/>
    <n v="58.45"/>
    <n v="7"/>
    <n v="1"/>
    <n v="1"/>
    <n v="0"/>
    <n v="1.6"/>
    <s v="Boring"/>
    <s v="tablet"/>
    <x v="0"/>
    <s v="weekend"/>
    <x v="426"/>
    <n v="1.67"/>
    <s v="4k"/>
    <s v="debit card"/>
    <x v="1"/>
    <n v="58.45"/>
    <n v="91.943934681181958"/>
    <n v="35"/>
    <s v="drama"/>
    <n v="94.941498973305954"/>
    <s v="Show 281"/>
    <s v="USE"/>
    <s v="444"/>
    <s v="R47"/>
    <s v="USER47444 - standard"/>
  </r>
  <r>
    <s v="USER95761"/>
    <x v="0"/>
    <x v="1"/>
    <s v="prime video"/>
    <s v="Show 252"/>
    <x v="6"/>
    <n v="2015"/>
    <n v="63.39"/>
    <n v="3"/>
    <n v="3"/>
    <n v="0"/>
    <n v="1"/>
    <n v="4.2"/>
    <s v="No Comment"/>
    <s v="mobile"/>
    <x v="3"/>
    <s v="weekend"/>
    <x v="427"/>
    <n v="2.4300000000000002"/>
    <s v="1080p"/>
    <s v="upi"/>
    <x v="1"/>
    <n v="63.39"/>
    <n v="93.828395245170881"/>
    <n v="9"/>
    <s v="drama"/>
    <n v="89.583182711198418"/>
    <s v="Show 281"/>
    <s v="USE"/>
    <s v="761"/>
    <s v="R95"/>
    <s v="USER95761 - premium"/>
  </r>
  <r>
    <s v="USER36927"/>
    <x v="7"/>
    <x v="0"/>
    <s v="prime video"/>
    <s v="Show 299"/>
    <x v="5"/>
    <n v="2002"/>
    <n v="34.58"/>
    <n v="2"/>
    <n v="3"/>
    <n v="1"/>
    <n v="0"/>
    <n v="1.1000000000000001"/>
    <s v="Boring"/>
    <s v="laptop"/>
    <x v="2"/>
    <s v="weekday"/>
    <x v="428"/>
    <n v="3.09"/>
    <s v="1080p"/>
    <s v="wallet"/>
    <x v="2"/>
    <n v="34.58"/>
    <n v="91.943934681181958"/>
    <n v="40"/>
    <s v="drama"/>
    <n v="95.074317269076303"/>
    <s v="Show 281"/>
    <s v="USE"/>
    <s v="927"/>
    <s v="R36"/>
    <s v="USER36927 - standard"/>
  </r>
  <r>
    <s v="USER11920"/>
    <x v="1"/>
    <x v="0"/>
    <s v="prime video"/>
    <s v="Show 103"/>
    <x v="3"/>
    <n v="1992"/>
    <n v="18.61"/>
    <n v="10"/>
    <n v="2"/>
    <n v="0"/>
    <n v="1"/>
    <n v="4.4000000000000004"/>
    <s v="No Comment"/>
    <s v="laptop"/>
    <x v="1"/>
    <s v="weekend"/>
    <x v="429"/>
    <n v="3.97"/>
    <s v="480p"/>
    <s v="upi"/>
    <x v="0"/>
    <n v="18.61"/>
    <n v="91.943934681181958"/>
    <n v="7"/>
    <s v="drama"/>
    <n v="92.206264822134386"/>
    <s v="Show 281"/>
    <s v="USE"/>
    <s v="920"/>
    <s v="R11"/>
    <s v="USER11920 - standard"/>
  </r>
  <r>
    <s v="USER99246"/>
    <x v="0"/>
    <x v="0"/>
    <s v="prime video"/>
    <s v="Show 178"/>
    <x v="6"/>
    <n v="2001"/>
    <n v="34.700000000000003"/>
    <n v="0"/>
    <n v="2"/>
    <n v="1"/>
    <n v="0"/>
    <n v="2.4"/>
    <s v="Would watch again"/>
    <s v="tablet"/>
    <x v="3"/>
    <s v="weekend"/>
    <x v="430"/>
    <n v="3.24"/>
    <s v="4k"/>
    <s v="gift card"/>
    <x v="2"/>
    <n v="34.700000000000003"/>
    <n v="91.943934681181958"/>
    <n v="27"/>
    <s v="drama"/>
    <n v="89.583182711198418"/>
    <s v="Show 281"/>
    <s v="USE"/>
    <s v="246"/>
    <s v="R99"/>
    <s v="USER99246 - standard"/>
  </r>
  <r>
    <s v="USER18582"/>
    <x v="4"/>
    <x v="0"/>
    <s v="netflix"/>
    <s v="Show 460"/>
    <x v="2"/>
    <n v="1993"/>
    <n v="17.68"/>
    <n v="5"/>
    <n v="3"/>
    <n v="1"/>
    <n v="0"/>
    <n v="4.5999999999999996"/>
    <s v="Loved it!"/>
    <s v="gaming console"/>
    <x v="1"/>
    <s v="weekend"/>
    <x v="431"/>
    <n v="1.2"/>
    <s v="1080p"/>
    <s v="wallet"/>
    <x v="2"/>
    <n v="17.68"/>
    <n v="91.943934681181958"/>
    <n v="5"/>
    <s v="drama"/>
    <n v="92.206264822134386"/>
    <s v="Show 281"/>
    <s v="USE"/>
    <s v="582"/>
    <s v="R18"/>
    <s v="USER18582 - standard"/>
  </r>
  <r>
    <s v="USER59264"/>
    <x v="4"/>
    <x v="2"/>
    <s v="prime video"/>
    <s v="Show 143"/>
    <x v="2"/>
    <n v="1995"/>
    <n v="67.900000000000006"/>
    <n v="6"/>
    <n v="3"/>
    <n v="0"/>
    <n v="1"/>
    <n v="1.1000000000000001"/>
    <s v="No Comment"/>
    <s v="tablet"/>
    <x v="1"/>
    <s v="weekday"/>
    <x v="432"/>
    <n v="0.13"/>
    <s v="4k"/>
    <s v="debit card"/>
    <x v="2"/>
    <n v="67.900000000000006"/>
    <n v="92.940453216374266"/>
    <n v="40"/>
    <s v="drama"/>
    <n v="92.206264822134386"/>
    <s v="Show 281"/>
    <s v="USE"/>
    <s v="264"/>
    <s v="R59"/>
    <s v="USER59264 - basic"/>
  </r>
  <r>
    <s v="USER12027"/>
    <x v="2"/>
    <x v="0"/>
    <s v="netflix"/>
    <s v="Show 100"/>
    <x v="4"/>
    <n v="2011"/>
    <n v="178.44"/>
    <n v="6"/>
    <n v="1"/>
    <n v="1"/>
    <n v="0"/>
    <n v="2.2999999999999998"/>
    <s v="Would watch again"/>
    <s v="smart tv"/>
    <x v="2"/>
    <s v="weekday"/>
    <x v="433"/>
    <n v="4.3499999999999996"/>
    <s v="1080p"/>
    <s v="upi"/>
    <x v="2"/>
    <n v="178.44"/>
    <n v="91.943934681181958"/>
    <n v="28"/>
    <s v="drama"/>
    <n v="95.074317269076303"/>
    <s v="Show 281"/>
    <s v="USE"/>
    <s v="027"/>
    <s v="R12"/>
    <s v="USER12027 - standard"/>
  </r>
  <r>
    <s v="USER40134"/>
    <x v="7"/>
    <x v="0"/>
    <s v="prime video"/>
    <s v="Show 192"/>
    <x v="1"/>
    <n v="1991"/>
    <n v="126.07"/>
    <n v="6"/>
    <n v="1"/>
    <n v="0"/>
    <n v="1"/>
    <n v="2.1"/>
    <s v="No Comment"/>
    <s v="mobile"/>
    <x v="3"/>
    <s v="weekday"/>
    <x v="434"/>
    <n v="2.5499999999999998"/>
    <s v="4k"/>
    <s v="credit card"/>
    <x v="0"/>
    <n v="150.03"/>
    <n v="91.943934681181958"/>
    <n v="30"/>
    <s v="drama"/>
    <n v="89.583182711198418"/>
    <s v="Show 281"/>
    <s v="USE"/>
    <s v="134"/>
    <s v="R40"/>
    <s v="USER40134 - standard"/>
  </r>
  <r>
    <s v="USER67352"/>
    <x v="7"/>
    <x v="1"/>
    <s v="prime video"/>
    <s v="Show 6"/>
    <x v="3"/>
    <n v="1993"/>
    <n v="9.3699999999999992"/>
    <n v="5"/>
    <n v="2"/>
    <n v="0"/>
    <n v="1"/>
    <n v="4.7"/>
    <s v="No Comment"/>
    <s v="laptop"/>
    <x v="2"/>
    <s v="weekday"/>
    <x v="435"/>
    <n v="0.3"/>
    <s v="1080p"/>
    <s v="gift card"/>
    <x v="1"/>
    <n v="9.3699999999999992"/>
    <n v="93.828395245170881"/>
    <n v="4"/>
    <s v="drama"/>
    <n v="95.074317269076303"/>
    <s v="Show 281"/>
    <s v="USE"/>
    <s v="352"/>
    <s v="R67"/>
    <s v="USER67352 - premium"/>
  </r>
  <r>
    <s v="USER21998"/>
    <x v="3"/>
    <x v="0"/>
    <s v="prime video"/>
    <s v="Show 362"/>
    <x v="4"/>
    <n v="2023"/>
    <n v="105.9"/>
    <n v="5"/>
    <n v="2"/>
    <n v="1"/>
    <n v="0"/>
    <n v="2.5"/>
    <s v="Loved it!"/>
    <s v="mobile"/>
    <x v="0"/>
    <s v="weekend"/>
    <x v="436"/>
    <n v="3.22"/>
    <s v="4k"/>
    <s v="debit card"/>
    <x v="2"/>
    <n v="105.9"/>
    <n v="91.943934681181958"/>
    <n v="26"/>
    <s v="drama"/>
    <n v="94.941498973305954"/>
    <s v="Show 281"/>
    <s v="USE"/>
    <s v="998"/>
    <s v="R21"/>
    <s v="USER21998 - standard"/>
  </r>
  <r>
    <s v="USER67659"/>
    <x v="1"/>
    <x v="0"/>
    <s v="netflix"/>
    <s v="Show 36"/>
    <x v="1"/>
    <n v="2018"/>
    <n v="128.41999999999999"/>
    <n v="1"/>
    <n v="0"/>
    <n v="1"/>
    <n v="0"/>
    <n v="4.2"/>
    <s v="Boring"/>
    <s v="gaming console"/>
    <x v="1"/>
    <s v="weekday"/>
    <x v="437"/>
    <n v="0.85"/>
    <s v="1080p"/>
    <s v="gift card"/>
    <x v="0"/>
    <n v="128.41999999999999"/>
    <n v="91.943934681181958"/>
    <n v="9"/>
    <s v="drama"/>
    <n v="92.206264822134386"/>
    <s v="Show 281"/>
    <s v="USE"/>
    <s v="659"/>
    <s v="R67"/>
    <s v="USER67659 - standard"/>
  </r>
  <r>
    <s v="USER44073"/>
    <x v="5"/>
    <x v="0"/>
    <s v="prime video"/>
    <s v="Show 162"/>
    <x v="1"/>
    <n v="2003"/>
    <n v="62.91"/>
    <n v="2"/>
    <n v="2"/>
    <n v="0"/>
    <n v="1"/>
    <n v="1.6"/>
    <s v="No Comment"/>
    <s v="gaming console"/>
    <x v="3"/>
    <s v="weekday"/>
    <x v="438"/>
    <n v="0.74"/>
    <s v="1080p"/>
    <s v="wallet"/>
    <x v="2"/>
    <n v="62.91"/>
    <n v="91.943934681181958"/>
    <n v="35"/>
    <s v="drama"/>
    <n v="89.583182711198418"/>
    <s v="Show 281"/>
    <s v="USE"/>
    <s v="073"/>
    <s v="R44"/>
    <s v="USER44073 - standard"/>
  </r>
  <r>
    <s v="USER44225"/>
    <x v="0"/>
    <x v="0"/>
    <s v="prime video"/>
    <s v="Show 337"/>
    <x v="1"/>
    <n v="1994"/>
    <n v="38.29"/>
    <n v="6"/>
    <n v="2"/>
    <n v="1"/>
    <n v="0"/>
    <n v="2.4"/>
    <s v="Too slow"/>
    <s v="mobile"/>
    <x v="2"/>
    <s v="weekday"/>
    <x v="439"/>
    <n v="0.75"/>
    <s v="480p"/>
    <s v="gift card"/>
    <x v="1"/>
    <n v="38.29"/>
    <n v="91.943934681181958"/>
    <n v="27"/>
    <s v="drama"/>
    <n v="95.074317269076303"/>
    <s v="Show 281"/>
    <s v="USE"/>
    <s v="225"/>
    <s v="R44"/>
    <s v="USER44225 - standard"/>
  </r>
  <r>
    <s v="USER27737"/>
    <x v="0"/>
    <x v="1"/>
    <s v="netflix"/>
    <s v="Show 82"/>
    <x v="0"/>
    <n v="2024"/>
    <n v="125.2"/>
    <n v="6"/>
    <n v="4"/>
    <n v="0"/>
    <n v="1"/>
    <n v="1.1000000000000001"/>
    <s v="No Comment"/>
    <s v="laptop"/>
    <x v="0"/>
    <s v="weekday"/>
    <x v="427"/>
    <n v="2.92"/>
    <s v="4k"/>
    <s v="gift card"/>
    <x v="0"/>
    <n v="125.2"/>
    <n v="93.828395245170881"/>
    <n v="40"/>
    <s v="drama"/>
    <n v="94.941498973305954"/>
    <s v="Show 281"/>
    <s v="USE"/>
    <s v="737"/>
    <s v="R27"/>
    <s v="USER27737 - premium"/>
  </r>
  <r>
    <s v="USER86011"/>
    <x v="7"/>
    <x v="1"/>
    <s v="netflix"/>
    <s v="Show 157"/>
    <x v="1"/>
    <n v="2003"/>
    <n v="132.38999999999999"/>
    <n v="9"/>
    <n v="4"/>
    <n v="1"/>
    <n v="0"/>
    <n v="3.7"/>
    <s v="Too slow"/>
    <s v="laptop"/>
    <x v="3"/>
    <s v="weekday"/>
    <x v="440"/>
    <n v="3.2"/>
    <s v="1080p"/>
    <s v="gift card"/>
    <x v="0"/>
    <n v="132.38999999999999"/>
    <n v="93.828395245170881"/>
    <n v="14"/>
    <s v="drama"/>
    <n v="89.583182711198418"/>
    <s v="Show 281"/>
    <s v="USE"/>
    <s v="011"/>
    <s v="R86"/>
    <s v="USER86011 - premium"/>
  </r>
  <r>
    <s v="USER97651"/>
    <x v="3"/>
    <x v="0"/>
    <s v="netflix"/>
    <s v="Show 125"/>
    <x v="6"/>
    <n v="2009"/>
    <n v="15.62"/>
    <n v="3"/>
    <n v="4"/>
    <n v="1"/>
    <n v="0"/>
    <n v="2.4"/>
    <s v="Loved it!"/>
    <s v="mobile"/>
    <x v="2"/>
    <s v="weekend"/>
    <x v="382"/>
    <n v="3.93"/>
    <s v="480p"/>
    <s v="credit card"/>
    <x v="0"/>
    <n v="15.62"/>
    <n v="91.943934681181958"/>
    <n v="27"/>
    <s v="drama"/>
    <n v="95.074317269076303"/>
    <s v="Show 281"/>
    <s v="USE"/>
    <s v="651"/>
    <s v="R97"/>
    <s v="USER97651 - standard"/>
  </r>
  <r>
    <s v="USER71434"/>
    <x v="6"/>
    <x v="2"/>
    <s v="netflix"/>
    <s v="Show 395"/>
    <x v="1"/>
    <n v="2010"/>
    <n v="21.58"/>
    <n v="1"/>
    <n v="1"/>
    <n v="1"/>
    <n v="0"/>
    <n v="2"/>
    <s v="Too slow"/>
    <s v="smart tv"/>
    <x v="0"/>
    <s v="weekend"/>
    <x v="441"/>
    <n v="4.34"/>
    <s v="480p"/>
    <s v="gift card"/>
    <x v="1"/>
    <n v="21.58"/>
    <n v="92.940453216374266"/>
    <n v="31"/>
    <s v="drama"/>
    <n v="94.941498973305954"/>
    <s v="Show 281"/>
    <s v="USE"/>
    <s v="434"/>
    <s v="R71"/>
    <s v="USER71434 - basic"/>
  </r>
  <r>
    <s v="USER30663"/>
    <x v="3"/>
    <x v="1"/>
    <s v="prime video"/>
    <s v="Show 465"/>
    <x v="6"/>
    <n v="2019"/>
    <n v="161.93"/>
    <n v="1"/>
    <n v="2"/>
    <n v="0"/>
    <n v="1"/>
    <n v="2.8"/>
    <s v="No Comment"/>
    <s v="tablet"/>
    <x v="2"/>
    <s v="weekend"/>
    <x v="442"/>
    <n v="0.97"/>
    <s v="720p"/>
    <s v="credit card"/>
    <x v="0"/>
    <n v="161.93"/>
    <n v="93.828395245170881"/>
    <n v="23"/>
    <s v="drama"/>
    <n v="95.074317269076303"/>
    <s v="Show 281"/>
    <s v="USE"/>
    <s v="663"/>
    <s v="R30"/>
    <s v="USER30663 - premium"/>
  </r>
  <r>
    <s v="USER97353"/>
    <x v="0"/>
    <x v="2"/>
    <s v="prime video"/>
    <s v="Show 474"/>
    <x v="6"/>
    <n v="2008"/>
    <n v="130"/>
    <n v="6"/>
    <n v="3"/>
    <n v="0"/>
    <n v="1"/>
    <n v="3.3"/>
    <s v="No Comment"/>
    <s v="smart tv"/>
    <x v="0"/>
    <s v="weekend"/>
    <x v="443"/>
    <n v="3.12"/>
    <s v="1080p"/>
    <s v="gift card"/>
    <x v="2"/>
    <n v="130"/>
    <n v="92.940453216374266"/>
    <n v="18"/>
    <s v="drama"/>
    <n v="94.941498973305954"/>
    <s v="Show 281"/>
    <s v="USE"/>
    <s v="353"/>
    <s v="R97"/>
    <s v="USER97353 - basic"/>
  </r>
  <r>
    <s v="USER40115"/>
    <x v="4"/>
    <x v="1"/>
    <s v="prime video"/>
    <s v="Show 92"/>
    <x v="2"/>
    <n v="2000"/>
    <n v="132.58000000000001"/>
    <n v="7"/>
    <n v="0"/>
    <n v="1"/>
    <n v="0"/>
    <n v="5"/>
    <s v="Too slow"/>
    <s v="laptop"/>
    <x v="2"/>
    <s v="weekday"/>
    <x v="444"/>
    <n v="4.5999999999999996"/>
    <s v="720p"/>
    <s v="upi"/>
    <x v="2"/>
    <n v="132.58000000000001"/>
    <n v="93.828395245170881"/>
    <n v="1"/>
    <s v="drama"/>
    <n v="95.074317269076303"/>
    <s v="Show 281"/>
    <s v="USE"/>
    <s v="115"/>
    <s v="R40"/>
    <s v="USER40115 - premium"/>
  </r>
  <r>
    <s v="USER19415"/>
    <x v="3"/>
    <x v="0"/>
    <s v="netflix"/>
    <s v="Show 166"/>
    <x v="1"/>
    <n v="2017"/>
    <n v="104.86"/>
    <n v="4"/>
    <n v="0"/>
    <n v="0"/>
    <n v="1"/>
    <n v="3.1"/>
    <s v="No Comment"/>
    <s v="gaming console"/>
    <x v="2"/>
    <s v="weekday"/>
    <x v="445"/>
    <n v="4.54"/>
    <s v="1080p"/>
    <s v="credit card"/>
    <x v="2"/>
    <n v="104.86"/>
    <n v="91.943934681181958"/>
    <n v="20"/>
    <s v="drama"/>
    <n v="95.074317269076303"/>
    <s v="Show 281"/>
    <s v="USE"/>
    <s v="415"/>
    <s v="R19"/>
    <s v="USER19415 - standard"/>
  </r>
  <r>
    <s v="USER31364"/>
    <x v="7"/>
    <x v="1"/>
    <s v="prime video"/>
    <s v="Show 456"/>
    <x v="1"/>
    <n v="2002"/>
    <n v="57.62"/>
    <n v="2"/>
    <n v="1"/>
    <n v="1"/>
    <n v="0"/>
    <n v="4"/>
    <s v="Amazing cinematography"/>
    <s v="tablet"/>
    <x v="1"/>
    <s v="weekend"/>
    <x v="446"/>
    <n v="1.98"/>
    <s v="4k"/>
    <s v="debit card"/>
    <x v="1"/>
    <n v="57.62"/>
    <n v="93.828395245170881"/>
    <n v="11"/>
    <s v="drama"/>
    <n v="92.206264822134386"/>
    <s v="Show 281"/>
    <s v="USE"/>
    <s v="364"/>
    <s v="R31"/>
    <s v="USER31364 - premium"/>
  </r>
  <r>
    <s v="USER67607"/>
    <x v="4"/>
    <x v="2"/>
    <s v="prime video"/>
    <s v="Show 218"/>
    <x v="3"/>
    <n v="2005"/>
    <n v="149.82"/>
    <n v="9"/>
    <n v="4"/>
    <n v="0"/>
    <n v="1"/>
    <n v="3"/>
    <s v="No Comment"/>
    <s v="tablet"/>
    <x v="2"/>
    <s v="weekend"/>
    <x v="447"/>
    <n v="3.55"/>
    <s v="480p"/>
    <s v="wallet"/>
    <x v="2"/>
    <n v="149.82"/>
    <n v="92.940453216374266"/>
    <n v="21"/>
    <s v="drama"/>
    <n v="95.074317269076303"/>
    <s v="Show 281"/>
    <s v="USE"/>
    <s v="607"/>
    <s v="R67"/>
    <s v="USER67607 - basic"/>
  </r>
  <r>
    <s v="USER56837"/>
    <x v="6"/>
    <x v="2"/>
    <s v="netflix"/>
    <s v="Show 129"/>
    <x v="1"/>
    <n v="2019"/>
    <n v="38.549999999999997"/>
    <n v="8"/>
    <n v="4"/>
    <n v="1"/>
    <n v="0"/>
    <n v="3"/>
    <s v="Boring"/>
    <s v="mobile"/>
    <x v="2"/>
    <s v="weekday"/>
    <x v="113"/>
    <n v="4.66"/>
    <s v="4k"/>
    <s v="gift card"/>
    <x v="1"/>
    <n v="38.549999999999997"/>
    <n v="92.940453216374266"/>
    <n v="21"/>
    <s v="drama"/>
    <n v="95.074317269076303"/>
    <s v="Show 281"/>
    <s v="USE"/>
    <s v="837"/>
    <s v="R56"/>
    <s v="USER56837 - basic"/>
  </r>
  <r>
    <s v="USER88132"/>
    <x v="5"/>
    <x v="0"/>
    <s v="netflix"/>
    <s v="Show 318"/>
    <x v="3"/>
    <n v="1992"/>
    <n v="29.98"/>
    <n v="10"/>
    <n v="2"/>
    <n v="0"/>
    <n v="1"/>
    <n v="4.2"/>
    <s v="No Comment"/>
    <s v="smart tv"/>
    <x v="3"/>
    <s v="weekend"/>
    <x v="448"/>
    <n v="1.9"/>
    <s v="1080p"/>
    <s v="wallet"/>
    <x v="0"/>
    <n v="29.98"/>
    <n v="91.943934681181958"/>
    <n v="9"/>
    <s v="drama"/>
    <n v="89.583182711198418"/>
    <s v="Show 281"/>
    <s v="USE"/>
    <s v="132"/>
    <s v="R88"/>
    <s v="USER88132 - standard"/>
  </r>
  <r>
    <s v="USER78492"/>
    <x v="0"/>
    <x v="1"/>
    <s v="prime video"/>
    <s v="Show 325"/>
    <x v="2"/>
    <n v="2003"/>
    <n v="23.71"/>
    <n v="4"/>
    <n v="2"/>
    <n v="0"/>
    <n v="1"/>
    <n v="4.5999999999999996"/>
    <s v="No Comment"/>
    <s v="mobile"/>
    <x v="1"/>
    <s v="weekend"/>
    <x v="449"/>
    <n v="2.4"/>
    <s v="720p"/>
    <s v="credit card"/>
    <x v="1"/>
    <n v="23.71"/>
    <n v="93.828395245170881"/>
    <n v="5"/>
    <s v="drama"/>
    <n v="92.206264822134386"/>
    <s v="Show 281"/>
    <s v="USE"/>
    <s v="492"/>
    <s v="R78"/>
    <s v="USER78492 - premium"/>
  </r>
  <r>
    <s v="USER56097"/>
    <x v="2"/>
    <x v="1"/>
    <s v="netflix"/>
    <s v="Show 478"/>
    <x v="0"/>
    <n v="2001"/>
    <n v="106.43"/>
    <n v="8"/>
    <n v="3"/>
    <n v="0"/>
    <n v="1"/>
    <n v="3.6"/>
    <s v="No Comment"/>
    <s v="mobile"/>
    <x v="2"/>
    <s v="weekday"/>
    <x v="450"/>
    <n v="4.6399999999999997"/>
    <s v="480p"/>
    <s v="debit card"/>
    <x v="0"/>
    <n v="106.43"/>
    <n v="93.828395245170881"/>
    <n v="15"/>
    <s v="drama"/>
    <n v="95.074317269076303"/>
    <s v="Show 281"/>
    <s v="USE"/>
    <s v="097"/>
    <s v="R56"/>
    <s v="USER56097 - premium"/>
  </r>
  <r>
    <s v="USER14256"/>
    <x v="5"/>
    <x v="2"/>
    <s v="netflix"/>
    <s v="Show 259"/>
    <x v="6"/>
    <n v="2014"/>
    <n v="8.82"/>
    <n v="1"/>
    <n v="5"/>
    <n v="0"/>
    <n v="1"/>
    <n v="4.0999999999999996"/>
    <s v="No Comment"/>
    <s v="laptop"/>
    <x v="3"/>
    <s v="weekday"/>
    <x v="451"/>
    <n v="2.2799999999999998"/>
    <s v="4k"/>
    <s v="upi"/>
    <x v="1"/>
    <n v="8.82"/>
    <n v="92.940453216374266"/>
    <n v="10"/>
    <s v="drama"/>
    <n v="89.583182711198418"/>
    <s v="Show 281"/>
    <s v="USE"/>
    <s v="256"/>
    <s v="R14"/>
    <s v="USER14256 - basic"/>
  </r>
  <r>
    <s v="USER46649"/>
    <x v="4"/>
    <x v="2"/>
    <s v="netflix"/>
    <s v="Show 436"/>
    <x v="0"/>
    <n v="2014"/>
    <n v="129.32"/>
    <n v="4"/>
    <n v="1"/>
    <n v="1"/>
    <n v="0"/>
    <n v="4.5"/>
    <s v="Loved it!"/>
    <s v="laptop"/>
    <x v="3"/>
    <s v="weekday"/>
    <x v="452"/>
    <n v="4.17"/>
    <s v="480p"/>
    <s v="debit card"/>
    <x v="0"/>
    <n v="129.32"/>
    <n v="92.940453216374266"/>
    <n v="6"/>
    <s v="drama"/>
    <n v="89.583182711198418"/>
    <s v="Show 281"/>
    <s v="USE"/>
    <s v="649"/>
    <s v="R46"/>
    <s v="USER46649 - basic"/>
  </r>
  <r>
    <s v="USER67729"/>
    <x v="5"/>
    <x v="0"/>
    <s v="prime video"/>
    <s v="Show 150"/>
    <x v="2"/>
    <n v="2006"/>
    <n v="155.08000000000001"/>
    <n v="3"/>
    <n v="5"/>
    <n v="1"/>
    <n v="0"/>
    <n v="1.5"/>
    <s v="Would watch again"/>
    <s v="smart tv"/>
    <x v="2"/>
    <s v="weekday"/>
    <x v="453"/>
    <n v="3.83"/>
    <s v="1080p"/>
    <s v="gift card"/>
    <x v="2"/>
    <n v="155.08000000000001"/>
    <n v="91.943934681181958"/>
    <n v="36"/>
    <s v="drama"/>
    <n v="95.074317269076303"/>
    <s v="Show 281"/>
    <s v="USE"/>
    <s v="729"/>
    <s v="R67"/>
    <s v="USER67729 - standard"/>
  </r>
  <r>
    <s v="USER30030"/>
    <x v="4"/>
    <x v="2"/>
    <s v="netflix"/>
    <s v="Show 413"/>
    <x v="5"/>
    <n v="1995"/>
    <n v="132.97999999999999"/>
    <n v="0"/>
    <n v="3"/>
    <n v="0"/>
    <n v="1"/>
    <n v="1.2"/>
    <s v="No Comment"/>
    <s v="laptop"/>
    <x v="1"/>
    <s v="weekend"/>
    <x v="454"/>
    <n v="0.68"/>
    <s v="4k"/>
    <s v="gift card"/>
    <x v="2"/>
    <n v="132.97999999999999"/>
    <n v="92.940453216374266"/>
    <n v="39"/>
    <s v="drama"/>
    <n v="92.206264822134386"/>
    <s v="Show 281"/>
    <s v="USE"/>
    <s v="030"/>
    <s v="R30"/>
    <s v="USER30030 - basic"/>
  </r>
  <r>
    <s v="USER92805"/>
    <x v="7"/>
    <x v="1"/>
    <s v="netflix"/>
    <s v="Show 37"/>
    <x v="2"/>
    <n v="1999"/>
    <n v="175.07"/>
    <n v="6"/>
    <n v="1"/>
    <n v="1"/>
    <n v="0"/>
    <n v="2.7"/>
    <s v="Amazing cinematography"/>
    <s v="mobile"/>
    <x v="0"/>
    <s v="weekday"/>
    <x v="455"/>
    <n v="0.3"/>
    <s v="1080p"/>
    <s v="gift card"/>
    <x v="0"/>
    <n v="234.13"/>
    <n v="93.828395245170881"/>
    <n v="24"/>
    <s v="drama"/>
    <n v="94.941498973305954"/>
    <s v="Show 281"/>
    <s v="USE"/>
    <s v="805"/>
    <s v="R92"/>
    <s v="USER92805 - premium"/>
  </r>
  <r>
    <s v="USER40709"/>
    <x v="1"/>
    <x v="0"/>
    <s v="prime video"/>
    <s v="Show 271"/>
    <x v="7"/>
    <n v="1993"/>
    <n v="168.7"/>
    <n v="5"/>
    <n v="3"/>
    <n v="0"/>
    <n v="1"/>
    <n v="2.7"/>
    <s v="No Comment"/>
    <s v="mobile"/>
    <x v="2"/>
    <s v="weekend"/>
    <x v="456"/>
    <n v="2.54"/>
    <s v="4k"/>
    <s v="upi"/>
    <x v="1"/>
    <n v="168.7"/>
    <n v="91.943934681181958"/>
    <n v="24"/>
    <s v="drama"/>
    <n v="95.074317269076303"/>
    <s v="Show 281"/>
    <s v="USE"/>
    <s v="709"/>
    <s v="R40"/>
    <s v="USER40709 - standard"/>
  </r>
  <r>
    <s v="USER55142"/>
    <x v="7"/>
    <x v="0"/>
    <s v="prime video"/>
    <s v="Show 428"/>
    <x v="3"/>
    <n v="1991"/>
    <n v="70.59"/>
    <n v="0"/>
    <n v="4"/>
    <n v="1"/>
    <n v="0"/>
    <n v="2.8"/>
    <s v="Too slow"/>
    <s v="tablet"/>
    <x v="3"/>
    <s v="weekend"/>
    <x v="457"/>
    <n v="2.83"/>
    <s v="4k"/>
    <s v="debit card"/>
    <x v="0"/>
    <n v="70.59"/>
    <n v="91.943934681181958"/>
    <n v="23"/>
    <s v="drama"/>
    <n v="89.583182711198418"/>
    <s v="Show 281"/>
    <s v="USE"/>
    <s v="142"/>
    <s v="R55"/>
    <s v="USER55142 - standard"/>
  </r>
  <r>
    <s v="USER95663"/>
    <x v="3"/>
    <x v="1"/>
    <s v="prime video"/>
    <s v="Show 84"/>
    <x v="3"/>
    <n v="2018"/>
    <n v="67.25"/>
    <n v="9"/>
    <n v="5"/>
    <n v="0"/>
    <n v="1"/>
    <n v="1"/>
    <s v="No Comment"/>
    <s v="gaming console"/>
    <x v="0"/>
    <s v="weekend"/>
    <x v="458"/>
    <n v="4.82"/>
    <s v="480p"/>
    <s v="credit card"/>
    <x v="2"/>
    <n v="67.25"/>
    <n v="93.828395245170881"/>
    <n v="41"/>
    <s v="drama"/>
    <n v="94.941498973305954"/>
    <s v="Show 281"/>
    <s v="USE"/>
    <s v="663"/>
    <s v="R95"/>
    <s v="USER95663 - premium"/>
  </r>
  <r>
    <s v="USER68085"/>
    <x v="1"/>
    <x v="0"/>
    <s v="netflix"/>
    <s v="Show 436"/>
    <x v="5"/>
    <n v="2008"/>
    <n v="60.76"/>
    <n v="10"/>
    <n v="5"/>
    <n v="0"/>
    <n v="1"/>
    <n v="1.1000000000000001"/>
    <s v="No Comment"/>
    <s v="tablet"/>
    <x v="1"/>
    <s v="weekday"/>
    <x v="459"/>
    <n v="1.47"/>
    <s v="720p"/>
    <s v="gift card"/>
    <x v="1"/>
    <n v="60.76"/>
    <n v="91.943934681181958"/>
    <n v="40"/>
    <s v="drama"/>
    <n v="92.206264822134386"/>
    <s v="Show 281"/>
    <s v="USE"/>
    <s v="085"/>
    <s v="R68"/>
    <s v="USER68085 - standard"/>
  </r>
  <r>
    <s v="USER67141"/>
    <x v="4"/>
    <x v="0"/>
    <s v="prime video"/>
    <s v="Show 164"/>
    <x v="2"/>
    <n v="2019"/>
    <n v="7.62"/>
    <n v="0"/>
    <n v="5"/>
    <n v="0"/>
    <n v="1"/>
    <n v="3.4"/>
    <s v="No Comment"/>
    <s v="laptop"/>
    <x v="2"/>
    <s v="weekday"/>
    <x v="460"/>
    <n v="3.83"/>
    <s v="720p"/>
    <s v="credit card"/>
    <x v="1"/>
    <n v="7.62"/>
    <n v="91.943934681181958"/>
    <n v="17"/>
    <s v="drama"/>
    <n v="95.074317269076303"/>
    <s v="Show 281"/>
    <s v="USE"/>
    <s v="141"/>
    <s v="R67"/>
    <s v="USER67141 - standard"/>
  </r>
  <r>
    <s v="USER52911"/>
    <x v="2"/>
    <x v="2"/>
    <s v="netflix"/>
    <s v="Show 158"/>
    <x v="0"/>
    <n v="2002"/>
    <n v="157.05000000000001"/>
    <n v="8"/>
    <n v="1"/>
    <n v="1"/>
    <n v="0"/>
    <n v="3.5"/>
    <s v="Boring"/>
    <s v="mobile"/>
    <x v="3"/>
    <s v="weekday"/>
    <x v="461"/>
    <n v="1.31"/>
    <s v="480p"/>
    <s v="gift card"/>
    <x v="2"/>
    <n v="157.05000000000001"/>
    <n v="92.940453216374266"/>
    <n v="16"/>
    <s v="drama"/>
    <n v="89.583182711198418"/>
    <s v="Show 281"/>
    <s v="USE"/>
    <s v="911"/>
    <s v="R52"/>
    <s v="USER52911 - basic"/>
  </r>
  <r>
    <s v="USER64511"/>
    <x v="0"/>
    <x v="0"/>
    <s v="prime video"/>
    <s v="Show 146"/>
    <x v="0"/>
    <n v="2019"/>
    <n v="68.180000000000007"/>
    <n v="0"/>
    <n v="1"/>
    <n v="0"/>
    <n v="1"/>
    <n v="2.1"/>
    <s v="No Comment"/>
    <s v="smart tv"/>
    <x v="3"/>
    <s v="weekend"/>
    <x v="462"/>
    <n v="0.93"/>
    <s v="720p"/>
    <s v="wallet"/>
    <x v="0"/>
    <n v="68.180000000000007"/>
    <n v="91.943934681181958"/>
    <n v="30"/>
    <s v="drama"/>
    <n v="89.583182711198418"/>
    <s v="Show 281"/>
    <s v="USE"/>
    <s v="511"/>
    <s v="R64"/>
    <s v="USER64511 - standard"/>
  </r>
  <r>
    <s v="USER44818"/>
    <x v="1"/>
    <x v="1"/>
    <s v="prime video"/>
    <s v="Show 40"/>
    <x v="7"/>
    <n v="1990"/>
    <n v="109.62"/>
    <n v="6"/>
    <n v="5"/>
    <n v="0"/>
    <n v="1"/>
    <n v="3"/>
    <s v="No Comment"/>
    <s v="tablet"/>
    <x v="3"/>
    <s v="weekday"/>
    <x v="463"/>
    <n v="1.17"/>
    <s v="720p"/>
    <s v="gift card"/>
    <x v="1"/>
    <n v="109.62"/>
    <n v="93.828395245170881"/>
    <n v="21"/>
    <s v="drama"/>
    <n v="89.583182711198418"/>
    <s v="Show 281"/>
    <s v="USE"/>
    <s v="818"/>
    <s v="R44"/>
    <s v="USER44818 - premium"/>
  </r>
  <r>
    <s v="USER87810"/>
    <x v="1"/>
    <x v="1"/>
    <s v="netflix"/>
    <s v="Show 140"/>
    <x v="0"/>
    <n v="1994"/>
    <n v="106.42"/>
    <n v="3"/>
    <n v="0"/>
    <n v="1"/>
    <n v="0"/>
    <n v="3.9"/>
    <s v="Too slow"/>
    <s v="laptop"/>
    <x v="0"/>
    <s v="weekend"/>
    <x v="464"/>
    <n v="1.83"/>
    <s v="720p"/>
    <s v="wallet"/>
    <x v="2"/>
    <n v="106.42"/>
    <n v="93.828395245170881"/>
    <n v="12"/>
    <s v="drama"/>
    <n v="94.941498973305954"/>
    <s v="Show 281"/>
    <s v="USE"/>
    <s v="810"/>
    <s v="R87"/>
    <s v="USER87810 - premium"/>
  </r>
  <r>
    <s v="USER43295"/>
    <x v="5"/>
    <x v="2"/>
    <s v="netflix"/>
    <s v="Show 477"/>
    <x v="7"/>
    <n v="2022"/>
    <n v="62.27"/>
    <n v="6"/>
    <n v="4"/>
    <n v="0"/>
    <n v="1"/>
    <n v="2.1"/>
    <s v="No Comment"/>
    <s v="tablet"/>
    <x v="2"/>
    <s v="weekend"/>
    <x v="465"/>
    <n v="1.9"/>
    <s v="1080p"/>
    <s v="gift card"/>
    <x v="1"/>
    <n v="62.27"/>
    <n v="92.940453216374266"/>
    <n v="30"/>
    <s v="drama"/>
    <n v="95.074317269076303"/>
    <s v="Show 281"/>
    <s v="USE"/>
    <s v="295"/>
    <s v="R43"/>
    <s v="USER43295 - basic"/>
  </r>
  <r>
    <s v="USER40391"/>
    <x v="6"/>
    <x v="2"/>
    <s v="netflix"/>
    <s v="Show 194"/>
    <x v="1"/>
    <n v="2018"/>
    <n v="45.81"/>
    <n v="8"/>
    <n v="1"/>
    <n v="0"/>
    <n v="1"/>
    <n v="2.7"/>
    <s v="No Comment"/>
    <s v="smart tv"/>
    <x v="0"/>
    <s v="weekday"/>
    <x v="466"/>
    <n v="0.69"/>
    <s v="1080p"/>
    <s v="upi"/>
    <x v="0"/>
    <n v="45.81"/>
    <n v="92.940453216374266"/>
    <n v="24"/>
    <s v="drama"/>
    <n v="94.941498973305954"/>
    <s v="Show 281"/>
    <s v="USE"/>
    <s v="391"/>
    <s v="R40"/>
    <s v="USER40391 - basic"/>
  </r>
  <r>
    <s v="USER26331"/>
    <x v="3"/>
    <x v="2"/>
    <s v="netflix"/>
    <s v="Show 354"/>
    <x v="7"/>
    <n v="2004"/>
    <n v="16.87"/>
    <n v="8"/>
    <n v="5"/>
    <n v="0"/>
    <n v="1"/>
    <n v="1.2"/>
    <s v="No Comment"/>
    <s v="smart tv"/>
    <x v="1"/>
    <s v="weekend"/>
    <x v="467"/>
    <n v="0.48"/>
    <s v="1080p"/>
    <s v="wallet"/>
    <x v="2"/>
    <n v="16.87"/>
    <n v="92.940453216374266"/>
    <n v="39"/>
    <s v="drama"/>
    <n v="92.206264822134386"/>
    <s v="Show 281"/>
    <s v="USE"/>
    <s v="331"/>
    <s v="R26"/>
    <s v="USER26331 - basic"/>
  </r>
  <r>
    <s v="USER15856"/>
    <x v="7"/>
    <x v="2"/>
    <s v="prime video"/>
    <s v="Show 115"/>
    <x v="3"/>
    <n v="1996"/>
    <n v="59.45"/>
    <n v="10"/>
    <n v="0"/>
    <n v="1"/>
    <n v="0"/>
    <n v="2.5"/>
    <s v="No Comment"/>
    <s v="tablet"/>
    <x v="3"/>
    <s v="weekend"/>
    <x v="468"/>
    <n v="2.57"/>
    <s v="720p"/>
    <s v="credit card"/>
    <x v="0"/>
    <n v="59.45"/>
    <n v="92.940453216374266"/>
    <n v="26"/>
    <s v="drama"/>
    <n v="89.583182711198418"/>
    <s v="Show 281"/>
    <s v="USE"/>
    <s v="856"/>
    <s v="R15"/>
    <s v="USER15856 - basic"/>
  </r>
  <r>
    <s v="USER68721"/>
    <x v="3"/>
    <x v="0"/>
    <s v="prime video"/>
    <s v="Show 196"/>
    <x v="1"/>
    <n v="2013"/>
    <n v="122.86"/>
    <n v="2"/>
    <n v="5"/>
    <n v="0"/>
    <n v="1"/>
    <n v="1.5"/>
    <s v="No Comment"/>
    <s v="smart tv"/>
    <x v="1"/>
    <s v="weekend"/>
    <x v="469"/>
    <n v="1.25"/>
    <s v="1080p"/>
    <s v="wallet"/>
    <x v="2"/>
    <n v="122.86"/>
    <n v="91.943934681181958"/>
    <n v="36"/>
    <s v="drama"/>
    <n v="92.206264822134386"/>
    <s v="Show 281"/>
    <s v="USE"/>
    <s v="721"/>
    <s v="R68"/>
    <s v="USER68721 - standard"/>
  </r>
  <r>
    <s v="USER46452"/>
    <x v="6"/>
    <x v="0"/>
    <s v="netflix"/>
    <s v="Show 129"/>
    <x v="7"/>
    <n v="2017"/>
    <n v="15.52"/>
    <n v="9"/>
    <n v="0"/>
    <n v="1"/>
    <n v="0"/>
    <n v="4.2"/>
    <s v="Too slow"/>
    <s v="tablet"/>
    <x v="2"/>
    <s v="weekend"/>
    <x v="470"/>
    <n v="1.58"/>
    <s v="1080p"/>
    <s v="gift card"/>
    <x v="0"/>
    <n v="15.52"/>
    <n v="91.943934681181958"/>
    <n v="9"/>
    <s v="drama"/>
    <n v="95.074317269076303"/>
    <s v="Show 281"/>
    <s v="USE"/>
    <s v="452"/>
    <s v="R46"/>
    <s v="USER46452 - standard"/>
  </r>
  <r>
    <s v="USER81301"/>
    <x v="5"/>
    <x v="2"/>
    <s v="prime video"/>
    <s v="Show 40"/>
    <x v="4"/>
    <n v="2015"/>
    <n v="89.01"/>
    <n v="6"/>
    <n v="0"/>
    <n v="1"/>
    <n v="0"/>
    <n v="5"/>
    <s v="No Comment"/>
    <s v="tablet"/>
    <x v="1"/>
    <s v="weekday"/>
    <x v="471"/>
    <n v="4.41"/>
    <s v="1080p"/>
    <s v="debit card"/>
    <x v="2"/>
    <n v="196.51"/>
    <n v="92.940453216374266"/>
    <n v="1"/>
    <s v="drama"/>
    <n v="92.206264822134386"/>
    <s v="Show 281"/>
    <s v="USE"/>
    <s v="301"/>
    <s v="R81"/>
    <s v="USER81301 - basic"/>
  </r>
  <r>
    <s v="USER42521"/>
    <x v="4"/>
    <x v="0"/>
    <s v="prime video"/>
    <s v="Show 198"/>
    <x v="4"/>
    <n v="2012"/>
    <n v="148.84"/>
    <n v="10"/>
    <n v="3"/>
    <n v="1"/>
    <n v="0"/>
    <n v="4.9000000000000004"/>
    <s v="Boring"/>
    <s v="mobile"/>
    <x v="3"/>
    <s v="weekday"/>
    <x v="396"/>
    <n v="2.04"/>
    <s v="1080p"/>
    <s v="debit card"/>
    <x v="1"/>
    <n v="148.84"/>
    <n v="91.943934681181958"/>
    <n v="2"/>
    <s v="drama"/>
    <n v="89.583182711198418"/>
    <s v="Show 281"/>
    <s v="USE"/>
    <s v="521"/>
    <s v="R42"/>
    <s v="USER42521 - standard"/>
  </r>
  <r>
    <s v="USER39867"/>
    <x v="4"/>
    <x v="1"/>
    <s v="prime video"/>
    <s v="Show 367"/>
    <x v="0"/>
    <n v="2005"/>
    <n v="169.1"/>
    <n v="1"/>
    <n v="1"/>
    <n v="1"/>
    <n v="0"/>
    <n v="4.7"/>
    <s v="Boring"/>
    <s v="gaming console"/>
    <x v="0"/>
    <s v="weekday"/>
    <x v="472"/>
    <n v="2.16"/>
    <s v="1080p"/>
    <s v="credit card"/>
    <x v="1"/>
    <n v="169.1"/>
    <n v="93.828395245170881"/>
    <n v="4"/>
    <s v="drama"/>
    <n v="94.941498973305954"/>
    <s v="Show 281"/>
    <s v="USE"/>
    <s v="867"/>
    <s v="R39"/>
    <s v="USER39867 - premium"/>
  </r>
  <r>
    <s v="USER44378"/>
    <x v="4"/>
    <x v="2"/>
    <s v="netflix"/>
    <s v="Show 480"/>
    <x v="2"/>
    <n v="1999"/>
    <n v="80.069999999999993"/>
    <n v="7"/>
    <n v="4"/>
    <n v="1"/>
    <n v="0"/>
    <n v="2"/>
    <s v="Amazing cinematography"/>
    <s v="mobile"/>
    <x v="3"/>
    <s v="weekend"/>
    <x v="473"/>
    <n v="3.33"/>
    <s v="1080p"/>
    <s v="upi"/>
    <x v="0"/>
    <n v="80.069999999999993"/>
    <n v="92.940453216374266"/>
    <n v="31"/>
    <s v="drama"/>
    <n v="89.583182711198418"/>
    <s v="Show 281"/>
    <s v="USE"/>
    <s v="378"/>
    <s v="R44"/>
    <s v="USER44378 - basic"/>
  </r>
  <r>
    <s v="USER58091"/>
    <x v="7"/>
    <x v="2"/>
    <s v="netflix"/>
    <s v="Show 269"/>
    <x v="7"/>
    <n v="1990"/>
    <n v="176.18"/>
    <n v="2"/>
    <n v="5"/>
    <n v="1"/>
    <n v="0"/>
    <n v="3.7"/>
    <s v="Boring"/>
    <s v="gaming console"/>
    <x v="2"/>
    <s v="weekday"/>
    <x v="474"/>
    <n v="0.04"/>
    <s v="4k"/>
    <s v="debit card"/>
    <x v="0"/>
    <n v="176.18"/>
    <n v="92.940453216374266"/>
    <n v="14"/>
    <s v="drama"/>
    <n v="95.074317269076303"/>
    <s v="Show 281"/>
    <s v="USE"/>
    <s v="091"/>
    <s v="R58"/>
    <s v="USER58091 - basic"/>
  </r>
  <r>
    <s v="USER37985"/>
    <x v="3"/>
    <x v="1"/>
    <s v="netflix"/>
    <s v="Show 170"/>
    <x v="3"/>
    <n v="1995"/>
    <n v="68"/>
    <n v="0"/>
    <n v="1"/>
    <n v="0"/>
    <n v="1"/>
    <n v="4.5"/>
    <s v="No Comment"/>
    <s v="gaming console"/>
    <x v="1"/>
    <s v="weekend"/>
    <x v="475"/>
    <n v="4.0999999999999996"/>
    <s v="720p"/>
    <s v="credit card"/>
    <x v="1"/>
    <n v="68"/>
    <n v="93.828395245170881"/>
    <n v="6"/>
    <s v="drama"/>
    <n v="92.206264822134386"/>
    <s v="Show 281"/>
    <s v="USE"/>
    <s v="985"/>
    <s v="R37"/>
    <s v="USER37985 - premium"/>
  </r>
  <r>
    <s v="USER67698"/>
    <x v="2"/>
    <x v="2"/>
    <s v="netflix"/>
    <s v="Show 446"/>
    <x v="5"/>
    <n v="2006"/>
    <n v="134.16999999999999"/>
    <n v="8"/>
    <n v="2"/>
    <n v="1"/>
    <n v="0"/>
    <n v="3"/>
    <s v="Would watch again"/>
    <s v="gaming console"/>
    <x v="0"/>
    <s v="weekend"/>
    <x v="476"/>
    <n v="4.58"/>
    <s v="720p"/>
    <s v="debit card"/>
    <x v="2"/>
    <n v="134.16999999999999"/>
    <n v="92.940453216374266"/>
    <n v="21"/>
    <s v="drama"/>
    <n v="94.941498973305954"/>
    <s v="Show 281"/>
    <s v="USE"/>
    <s v="698"/>
    <s v="R67"/>
    <s v="USER67698 - basic"/>
  </r>
  <r>
    <s v="USER90151"/>
    <x v="5"/>
    <x v="0"/>
    <s v="prime video"/>
    <s v="Show 332"/>
    <x v="1"/>
    <n v="2012"/>
    <n v="128.21"/>
    <n v="6"/>
    <n v="5"/>
    <n v="0"/>
    <n v="1"/>
    <n v="1.5"/>
    <s v="No Comment"/>
    <s v="mobile"/>
    <x v="1"/>
    <s v="weekend"/>
    <x v="477"/>
    <n v="3.74"/>
    <s v="1080p"/>
    <s v="credit card"/>
    <x v="0"/>
    <n v="128.21"/>
    <n v="91.943934681181958"/>
    <n v="36"/>
    <s v="drama"/>
    <n v="92.206264822134386"/>
    <s v="Show 281"/>
    <s v="USE"/>
    <s v="151"/>
    <s v="R90"/>
    <s v="USER90151 - standard"/>
  </r>
  <r>
    <s v="USER69574"/>
    <x v="5"/>
    <x v="1"/>
    <s v="netflix"/>
    <s v="Show 468"/>
    <x v="7"/>
    <n v="2023"/>
    <n v="46.57"/>
    <n v="0"/>
    <n v="3"/>
    <n v="0"/>
    <n v="1"/>
    <n v="4.5"/>
    <s v="No Comment"/>
    <s v="smart tv"/>
    <x v="3"/>
    <s v="weekday"/>
    <x v="478"/>
    <n v="2.86"/>
    <s v="720p"/>
    <s v="wallet"/>
    <x v="1"/>
    <n v="46.57"/>
    <n v="93.828395245170881"/>
    <n v="6"/>
    <s v="drama"/>
    <n v="89.583182711198418"/>
    <s v="Show 281"/>
    <s v="USE"/>
    <s v="574"/>
    <s v="R69"/>
    <s v="USER69574 - premium"/>
  </r>
  <r>
    <s v="USER48166"/>
    <x v="3"/>
    <x v="2"/>
    <s v="prime video"/>
    <s v="Show 299"/>
    <x v="0"/>
    <n v="2006"/>
    <n v="119.79"/>
    <n v="2"/>
    <n v="0"/>
    <n v="1"/>
    <n v="0"/>
    <n v="2.9"/>
    <s v="Too slow"/>
    <s v="smart tv"/>
    <x v="1"/>
    <s v="weekday"/>
    <x v="479"/>
    <n v="4.93"/>
    <s v="480p"/>
    <s v="wallet"/>
    <x v="1"/>
    <n v="119.79"/>
    <n v="92.940453216374266"/>
    <n v="22"/>
    <s v="drama"/>
    <n v="92.206264822134386"/>
    <s v="Show 281"/>
    <s v="USE"/>
    <s v="166"/>
    <s v="R48"/>
    <s v="USER48166 - basic"/>
  </r>
  <r>
    <s v="USER48049"/>
    <x v="3"/>
    <x v="2"/>
    <s v="netflix"/>
    <s v="Show 471"/>
    <x v="5"/>
    <n v="2008"/>
    <n v="173.01"/>
    <n v="7"/>
    <n v="1"/>
    <n v="1"/>
    <n v="0"/>
    <n v="2.9"/>
    <s v="Amazing cinematography"/>
    <s v="smart tv"/>
    <x v="1"/>
    <s v="weekday"/>
    <x v="480"/>
    <n v="0.18"/>
    <s v="1080p"/>
    <s v="upi"/>
    <x v="2"/>
    <n v="173.01"/>
    <n v="92.940453216374266"/>
    <n v="22"/>
    <s v="drama"/>
    <n v="92.206264822134386"/>
    <s v="Show 281"/>
    <s v="USE"/>
    <s v="049"/>
    <s v="R48"/>
    <s v="USER48049 - basic"/>
  </r>
  <r>
    <s v="USER32495"/>
    <x v="5"/>
    <x v="1"/>
    <s v="netflix"/>
    <s v="Show 142"/>
    <x v="7"/>
    <n v="2007"/>
    <n v="82.59"/>
    <n v="9"/>
    <n v="1"/>
    <n v="0"/>
    <n v="1"/>
    <n v="2.2999999999999998"/>
    <s v="No Comment"/>
    <s v="smart tv"/>
    <x v="3"/>
    <s v="weekday"/>
    <x v="481"/>
    <n v="4.08"/>
    <s v="4k"/>
    <s v="upi"/>
    <x v="2"/>
    <n v="82.59"/>
    <n v="93.828395245170881"/>
    <n v="28"/>
    <s v="drama"/>
    <n v="89.583182711198418"/>
    <s v="Show 281"/>
    <s v="USE"/>
    <s v="495"/>
    <s v="R32"/>
    <s v="USER32495 - premium"/>
  </r>
  <r>
    <s v="USER29456"/>
    <x v="7"/>
    <x v="2"/>
    <s v="prime video"/>
    <s v="Show 363"/>
    <x v="2"/>
    <n v="2006"/>
    <n v="10.65"/>
    <n v="2"/>
    <n v="5"/>
    <n v="0"/>
    <n v="1"/>
    <n v="3"/>
    <s v="No Comment"/>
    <s v="mobile"/>
    <x v="3"/>
    <s v="weekday"/>
    <x v="482"/>
    <n v="2.85"/>
    <s v="1080p"/>
    <s v="debit card"/>
    <x v="0"/>
    <n v="10.65"/>
    <n v="92.940453216374266"/>
    <n v="21"/>
    <s v="drama"/>
    <n v="89.583182711198418"/>
    <s v="Show 281"/>
    <s v="USE"/>
    <s v="456"/>
    <s v="R29"/>
    <s v="USER29456 - basic"/>
  </r>
  <r>
    <s v="USER39095"/>
    <x v="6"/>
    <x v="2"/>
    <s v="netflix"/>
    <s v="Show 112"/>
    <x v="7"/>
    <n v="2005"/>
    <n v="19.07"/>
    <n v="8"/>
    <n v="4"/>
    <n v="1"/>
    <n v="0"/>
    <n v="1.3"/>
    <s v="Loved it!"/>
    <s v="gaming console"/>
    <x v="1"/>
    <s v="weekend"/>
    <x v="483"/>
    <n v="3.07"/>
    <s v="720p"/>
    <s v="gift card"/>
    <x v="0"/>
    <n v="19.07"/>
    <n v="92.940453216374266"/>
    <n v="38"/>
    <s v="drama"/>
    <n v="92.206264822134386"/>
    <s v="Show 281"/>
    <s v="USE"/>
    <s v="095"/>
    <s v="R39"/>
    <s v="USER39095 - basic"/>
  </r>
  <r>
    <s v="USER81386"/>
    <x v="5"/>
    <x v="1"/>
    <s v="netflix"/>
    <s v="Show 31"/>
    <x v="6"/>
    <n v="2007"/>
    <n v="83.89"/>
    <n v="2"/>
    <n v="4"/>
    <n v="1"/>
    <n v="0"/>
    <n v="3.2"/>
    <s v="Loved it!"/>
    <s v="laptop"/>
    <x v="0"/>
    <s v="weekend"/>
    <x v="484"/>
    <n v="1.47"/>
    <s v="720p"/>
    <s v="upi"/>
    <x v="0"/>
    <n v="83.89"/>
    <n v="93.828395245170881"/>
    <n v="19"/>
    <s v="drama"/>
    <n v="94.941498973305954"/>
    <s v="Show 281"/>
    <s v="USE"/>
    <s v="386"/>
    <s v="R81"/>
    <s v="USER81386 - premium"/>
  </r>
  <r>
    <s v="USER96586"/>
    <x v="3"/>
    <x v="1"/>
    <s v="prime video"/>
    <s v="Show 70"/>
    <x v="5"/>
    <n v="1999"/>
    <n v="151.62"/>
    <n v="4"/>
    <n v="2"/>
    <n v="0"/>
    <n v="1"/>
    <n v="2.2000000000000002"/>
    <s v="No Comment"/>
    <s v="tablet"/>
    <x v="1"/>
    <s v="weekday"/>
    <x v="485"/>
    <n v="4.3899999999999997"/>
    <s v="1080p"/>
    <s v="upi"/>
    <x v="1"/>
    <n v="151.62"/>
    <n v="93.828395245170881"/>
    <n v="29"/>
    <s v="drama"/>
    <n v="92.206264822134386"/>
    <s v="Show 281"/>
    <s v="USE"/>
    <s v="586"/>
    <s v="R96"/>
    <s v="USER96586 - premium"/>
  </r>
  <r>
    <s v="USER99182"/>
    <x v="5"/>
    <x v="1"/>
    <s v="prime video"/>
    <s v="Show 14"/>
    <x v="5"/>
    <n v="2015"/>
    <n v="89.99"/>
    <n v="9"/>
    <n v="4"/>
    <n v="0"/>
    <n v="1"/>
    <n v="3.7"/>
    <s v="No Comment"/>
    <s v="smart tv"/>
    <x v="0"/>
    <s v="weekday"/>
    <x v="486"/>
    <n v="3.19"/>
    <s v="4k"/>
    <s v="credit card"/>
    <x v="2"/>
    <n v="89.99"/>
    <n v="93.828395245170881"/>
    <n v="14"/>
    <s v="drama"/>
    <n v="94.941498973305954"/>
    <s v="Show 281"/>
    <s v="USE"/>
    <s v="182"/>
    <s v="R99"/>
    <s v="USER99182 - premium"/>
  </r>
  <r>
    <s v="USER54849"/>
    <x v="6"/>
    <x v="1"/>
    <s v="prime video"/>
    <s v="Show 126"/>
    <x v="0"/>
    <n v="1993"/>
    <n v="52.64"/>
    <n v="1"/>
    <n v="5"/>
    <n v="0"/>
    <n v="1"/>
    <n v="3.9"/>
    <s v="No Comment"/>
    <s v="tablet"/>
    <x v="3"/>
    <s v="weekend"/>
    <x v="487"/>
    <n v="3.5"/>
    <s v="720p"/>
    <s v="gift card"/>
    <x v="1"/>
    <n v="52.64"/>
    <n v="93.828395245170881"/>
    <n v="12"/>
    <s v="drama"/>
    <n v="89.583182711198418"/>
    <s v="Show 281"/>
    <s v="USE"/>
    <s v="849"/>
    <s v="R54"/>
    <s v="USER54849 - premium"/>
  </r>
  <r>
    <s v="USER10569"/>
    <x v="3"/>
    <x v="0"/>
    <s v="netflix"/>
    <s v="Show 151"/>
    <x v="7"/>
    <n v="2021"/>
    <n v="68.47"/>
    <n v="2"/>
    <n v="5"/>
    <n v="1"/>
    <n v="0"/>
    <n v="4.4000000000000004"/>
    <s v="Amazing cinematography"/>
    <s v="mobile"/>
    <x v="2"/>
    <s v="weekend"/>
    <x v="488"/>
    <n v="0.42"/>
    <s v="480p"/>
    <s v="credit card"/>
    <x v="0"/>
    <n v="68.47"/>
    <n v="91.943934681181958"/>
    <n v="7"/>
    <s v="drama"/>
    <n v="95.074317269076303"/>
    <s v="Show 281"/>
    <s v="USE"/>
    <s v="569"/>
    <s v="R10"/>
    <s v="USER10569 - standard"/>
  </r>
  <r>
    <s v="USER19126"/>
    <x v="4"/>
    <x v="0"/>
    <s v="prime video"/>
    <s v="Show 405"/>
    <x v="4"/>
    <n v="1995"/>
    <n v="107.56"/>
    <n v="3"/>
    <n v="3"/>
    <n v="1"/>
    <n v="0"/>
    <n v="2.7"/>
    <s v="Amazing cinematography"/>
    <s v="mobile"/>
    <x v="1"/>
    <s v="weekday"/>
    <x v="489"/>
    <n v="2.1"/>
    <s v="1080p"/>
    <s v="debit card"/>
    <x v="1"/>
    <n v="107.56"/>
    <n v="91.943934681181958"/>
    <n v="24"/>
    <s v="drama"/>
    <n v="92.206264822134386"/>
    <s v="Show 281"/>
    <s v="USE"/>
    <s v="126"/>
    <s v="R19"/>
    <s v="USER19126 - standard"/>
  </r>
  <r>
    <s v="USER56910"/>
    <x v="7"/>
    <x v="1"/>
    <s v="prime video"/>
    <s v="Show 252"/>
    <x v="2"/>
    <n v="1994"/>
    <n v="77.53"/>
    <n v="7"/>
    <n v="3"/>
    <n v="1"/>
    <n v="0"/>
    <n v="3.9"/>
    <s v="Too slow"/>
    <s v="gaming console"/>
    <x v="0"/>
    <s v="weekend"/>
    <x v="490"/>
    <n v="0.23"/>
    <s v="4k"/>
    <s v="credit card"/>
    <x v="0"/>
    <n v="77.53"/>
    <n v="93.828395245170881"/>
    <n v="12"/>
    <s v="drama"/>
    <n v="94.941498973305954"/>
    <s v="Show 281"/>
    <s v="USE"/>
    <s v="910"/>
    <s v="R56"/>
    <s v="USER56910 - premium"/>
  </r>
  <r>
    <s v="USER29885"/>
    <x v="1"/>
    <x v="0"/>
    <s v="netflix"/>
    <s v="Show 285"/>
    <x v="0"/>
    <n v="2006"/>
    <n v="141.58000000000001"/>
    <n v="8"/>
    <n v="0"/>
    <n v="0"/>
    <n v="1"/>
    <n v="2.1"/>
    <s v="No Comment"/>
    <s v="gaming console"/>
    <x v="0"/>
    <s v="weekend"/>
    <x v="491"/>
    <n v="1.78"/>
    <s v="4k"/>
    <s v="credit card"/>
    <x v="1"/>
    <n v="141.58000000000001"/>
    <n v="91.943934681181958"/>
    <n v="30"/>
    <s v="drama"/>
    <n v="94.941498973305954"/>
    <s v="Show 281"/>
    <s v="USE"/>
    <s v="885"/>
    <s v="R29"/>
    <s v="USER29885 - standard"/>
  </r>
  <r>
    <s v="USER98700"/>
    <x v="3"/>
    <x v="1"/>
    <s v="netflix"/>
    <s v="Show 284"/>
    <x v="7"/>
    <n v="2000"/>
    <n v="130.02000000000001"/>
    <n v="5"/>
    <n v="1"/>
    <n v="1"/>
    <n v="0"/>
    <n v="1.9"/>
    <s v="Too slow"/>
    <s v="laptop"/>
    <x v="0"/>
    <s v="weekend"/>
    <x v="492"/>
    <n v="4.84"/>
    <s v="720p"/>
    <s v="wallet"/>
    <x v="0"/>
    <n v="130.02000000000001"/>
    <n v="93.828395245170881"/>
    <n v="32"/>
    <s v="drama"/>
    <n v="94.941498973305954"/>
    <s v="Show 281"/>
    <s v="USE"/>
    <s v="700"/>
    <s v="R98"/>
    <s v="USER98700 - premium"/>
  </r>
  <r>
    <s v="USER62263"/>
    <x v="4"/>
    <x v="2"/>
    <s v="netflix"/>
    <s v="Show 271"/>
    <x v="6"/>
    <n v="1997"/>
    <n v="166.06"/>
    <n v="1"/>
    <n v="2"/>
    <n v="0"/>
    <n v="1"/>
    <n v="2.4"/>
    <s v="No Comment"/>
    <s v="smart tv"/>
    <x v="2"/>
    <s v="weekend"/>
    <x v="493"/>
    <n v="0.4"/>
    <s v="720p"/>
    <s v="wallet"/>
    <x v="2"/>
    <n v="166.06"/>
    <n v="92.940453216374266"/>
    <n v="27"/>
    <s v="drama"/>
    <n v="95.074317269076303"/>
    <s v="Show 281"/>
    <s v="USE"/>
    <s v="263"/>
    <s v="R62"/>
    <s v="USER62263 - basic"/>
  </r>
  <r>
    <s v="USER47038"/>
    <x v="1"/>
    <x v="0"/>
    <s v="prime video"/>
    <s v="Show 199"/>
    <x v="1"/>
    <n v="2008"/>
    <n v="44.79"/>
    <n v="8"/>
    <n v="3"/>
    <n v="0"/>
    <n v="1"/>
    <n v="4.3"/>
    <s v="No Comment"/>
    <s v="mobile"/>
    <x v="1"/>
    <s v="weekend"/>
    <x v="494"/>
    <n v="3.97"/>
    <s v="720p"/>
    <s v="gift card"/>
    <x v="0"/>
    <n v="44.79"/>
    <n v="91.943934681181958"/>
    <n v="8"/>
    <s v="drama"/>
    <n v="92.206264822134386"/>
    <s v="Show 281"/>
    <s v="USE"/>
    <s v="038"/>
    <s v="R47"/>
    <s v="USER47038 - standard"/>
  </r>
  <r>
    <s v="USER75135"/>
    <x v="5"/>
    <x v="0"/>
    <s v="prime video"/>
    <s v="Show 491"/>
    <x v="3"/>
    <n v="2000"/>
    <n v="109.85"/>
    <n v="3"/>
    <n v="1"/>
    <n v="1"/>
    <n v="0"/>
    <n v="1.6"/>
    <s v="Amazing cinematography"/>
    <s v="smart tv"/>
    <x v="1"/>
    <s v="weekday"/>
    <x v="495"/>
    <n v="0.44"/>
    <s v="720p"/>
    <s v="gift card"/>
    <x v="0"/>
    <n v="109.85"/>
    <n v="91.943934681181958"/>
    <n v="35"/>
    <s v="drama"/>
    <n v="92.206264822134386"/>
    <s v="Show 281"/>
    <s v="USE"/>
    <s v="135"/>
    <s v="R75"/>
    <s v="USER75135 - standard"/>
  </r>
  <r>
    <s v="USER91443"/>
    <x v="2"/>
    <x v="2"/>
    <s v="prime video"/>
    <s v="Show 254"/>
    <x v="5"/>
    <n v="2002"/>
    <n v="130.01"/>
    <n v="2"/>
    <n v="4"/>
    <n v="1"/>
    <n v="0"/>
    <n v="2.6"/>
    <s v="Would watch again"/>
    <s v="gaming console"/>
    <x v="1"/>
    <s v="weekday"/>
    <x v="496"/>
    <n v="1.1299999999999999"/>
    <s v="480p"/>
    <s v="gift card"/>
    <x v="1"/>
    <n v="130.01"/>
    <n v="92.940453216374266"/>
    <n v="25"/>
    <s v="drama"/>
    <n v="92.206264822134386"/>
    <s v="Show 281"/>
    <s v="USE"/>
    <s v="443"/>
    <s v="R91"/>
    <s v="USER91443 - basic"/>
  </r>
  <r>
    <s v="USER68393"/>
    <x v="5"/>
    <x v="1"/>
    <s v="prime video"/>
    <s v="Show 481"/>
    <x v="2"/>
    <n v="1999"/>
    <n v="40.96"/>
    <n v="2"/>
    <n v="0"/>
    <n v="0"/>
    <n v="1"/>
    <n v="3.8"/>
    <s v="No Comment"/>
    <s v="gaming console"/>
    <x v="3"/>
    <s v="weekday"/>
    <x v="497"/>
    <n v="0.28999999999999998"/>
    <s v="4k"/>
    <s v="wallet"/>
    <x v="2"/>
    <n v="40.96"/>
    <n v="93.828395245170881"/>
    <n v="13"/>
    <s v="drama"/>
    <n v="89.583182711198418"/>
    <s v="Show 281"/>
    <s v="USE"/>
    <s v="393"/>
    <s v="R68"/>
    <s v="USER68393 - premium"/>
  </r>
  <r>
    <s v="USER61332"/>
    <x v="5"/>
    <x v="2"/>
    <s v="netflix"/>
    <s v="Show 156"/>
    <x v="2"/>
    <n v="2018"/>
    <n v="135.83000000000001"/>
    <n v="6"/>
    <n v="3"/>
    <n v="0"/>
    <n v="1"/>
    <n v="1.6"/>
    <s v="No Comment"/>
    <s v="smart tv"/>
    <x v="1"/>
    <s v="weekday"/>
    <x v="498"/>
    <n v="4.84"/>
    <s v="4k"/>
    <s v="debit card"/>
    <x v="1"/>
    <n v="135.83000000000001"/>
    <n v="92.940453216374266"/>
    <n v="35"/>
    <s v="drama"/>
    <n v="92.206264822134386"/>
    <s v="Show 281"/>
    <s v="USE"/>
    <s v="332"/>
    <s v="R61"/>
    <s v="USER61332 - basic"/>
  </r>
  <r>
    <s v="USER31871"/>
    <x v="1"/>
    <x v="2"/>
    <s v="netflix"/>
    <s v="Show 246"/>
    <x v="4"/>
    <n v="1993"/>
    <n v="61.87"/>
    <n v="4"/>
    <n v="0"/>
    <n v="0"/>
    <n v="1"/>
    <n v="1.9"/>
    <s v="No Comment"/>
    <s v="gaming console"/>
    <x v="1"/>
    <s v="weekday"/>
    <x v="499"/>
    <n v="3.33"/>
    <s v="4k"/>
    <s v="debit card"/>
    <x v="0"/>
    <n v="61.87"/>
    <n v="92.940453216374266"/>
    <n v="32"/>
    <s v="drama"/>
    <n v="92.206264822134386"/>
    <s v="Show 281"/>
    <s v="USE"/>
    <s v="871"/>
    <s v="R31"/>
    <s v="USER31871 - basic"/>
  </r>
  <r>
    <s v="USER98378"/>
    <x v="4"/>
    <x v="2"/>
    <s v="netflix"/>
    <s v="Show 394"/>
    <x v="2"/>
    <n v="2013"/>
    <n v="65.83"/>
    <n v="2"/>
    <n v="0"/>
    <n v="1"/>
    <n v="0"/>
    <n v="3.5"/>
    <s v="No Comment"/>
    <s v="gaming console"/>
    <x v="3"/>
    <s v="weekday"/>
    <x v="500"/>
    <n v="1"/>
    <s v="1080p"/>
    <s v="credit card"/>
    <x v="2"/>
    <n v="65.83"/>
    <n v="92.940453216374266"/>
    <n v="16"/>
    <s v="drama"/>
    <n v="89.583182711198418"/>
    <s v="Show 281"/>
    <s v="USE"/>
    <s v="378"/>
    <s v="R98"/>
    <s v="USER98378 - basic"/>
  </r>
  <r>
    <s v="USER94959"/>
    <x v="2"/>
    <x v="2"/>
    <s v="prime video"/>
    <s v="Show 468"/>
    <x v="2"/>
    <n v="2018"/>
    <n v="73.27"/>
    <n v="7"/>
    <n v="4"/>
    <n v="1"/>
    <n v="0"/>
    <n v="1.2"/>
    <s v="No Comment"/>
    <s v="gaming console"/>
    <x v="0"/>
    <s v="weekend"/>
    <x v="358"/>
    <n v="4.47"/>
    <s v="1080p"/>
    <s v="debit card"/>
    <x v="0"/>
    <n v="73.27"/>
    <n v="92.940453216374266"/>
    <n v="39"/>
    <s v="drama"/>
    <n v="94.941498973305954"/>
    <s v="Show 281"/>
    <s v="USE"/>
    <s v="959"/>
    <s v="R94"/>
    <s v="USER94959 - basic"/>
  </r>
  <r>
    <s v="USER43451"/>
    <x v="4"/>
    <x v="0"/>
    <s v="netflix"/>
    <s v="Show 330"/>
    <x v="7"/>
    <n v="1991"/>
    <n v="161.08000000000001"/>
    <n v="4"/>
    <n v="2"/>
    <n v="1"/>
    <n v="0"/>
    <n v="2.7"/>
    <s v="Boring"/>
    <s v="tablet"/>
    <x v="2"/>
    <s v="weekday"/>
    <x v="501"/>
    <n v="0.24"/>
    <s v="1080p"/>
    <s v="wallet"/>
    <x v="2"/>
    <n v="161.08000000000001"/>
    <n v="91.943934681181958"/>
    <n v="24"/>
    <s v="drama"/>
    <n v="95.074317269076303"/>
    <s v="Show 281"/>
    <s v="USE"/>
    <s v="451"/>
    <s v="R43"/>
    <s v="USER43451 - standard"/>
  </r>
  <r>
    <s v="USER62946"/>
    <x v="6"/>
    <x v="1"/>
    <s v="prime video"/>
    <s v="Show 278"/>
    <x v="0"/>
    <n v="2016"/>
    <n v="178.11"/>
    <n v="1"/>
    <n v="0"/>
    <n v="1"/>
    <n v="0"/>
    <n v="4.5999999999999996"/>
    <s v="Would watch again"/>
    <s v="mobile"/>
    <x v="3"/>
    <s v="weekday"/>
    <x v="502"/>
    <n v="2.96"/>
    <s v="4k"/>
    <s v="debit card"/>
    <x v="0"/>
    <n v="178.11"/>
    <n v="93.828395245170881"/>
    <n v="5"/>
    <s v="drama"/>
    <n v="89.583182711198418"/>
    <s v="Show 281"/>
    <s v="USE"/>
    <s v="946"/>
    <s v="R62"/>
    <s v="USER62946 - premium"/>
  </r>
  <r>
    <s v="USER53324"/>
    <x v="4"/>
    <x v="0"/>
    <s v="prime video"/>
    <s v="Show 330"/>
    <x v="3"/>
    <n v="2010"/>
    <n v="123.01"/>
    <n v="7"/>
    <n v="1"/>
    <n v="0"/>
    <n v="1"/>
    <n v="3.8"/>
    <s v="No Comment"/>
    <s v="laptop"/>
    <x v="1"/>
    <s v="weekday"/>
    <x v="503"/>
    <n v="3.07"/>
    <s v="1080p"/>
    <s v="credit card"/>
    <x v="2"/>
    <n v="123.01"/>
    <n v="91.943934681181958"/>
    <n v="13"/>
    <s v="drama"/>
    <n v="92.206264822134386"/>
    <s v="Show 281"/>
    <s v="USE"/>
    <s v="324"/>
    <s v="R53"/>
    <s v="USER53324 - standard"/>
  </r>
  <r>
    <s v="USER10304"/>
    <x v="5"/>
    <x v="0"/>
    <s v="prime video"/>
    <s v="Show 492"/>
    <x v="4"/>
    <n v="1997"/>
    <n v="23.77"/>
    <n v="6"/>
    <n v="3"/>
    <n v="1"/>
    <n v="0"/>
    <n v="2"/>
    <s v="Amazing cinematography"/>
    <s v="gaming console"/>
    <x v="0"/>
    <s v="weekday"/>
    <x v="504"/>
    <n v="2.85"/>
    <s v="480p"/>
    <s v="credit card"/>
    <x v="2"/>
    <n v="23.77"/>
    <n v="91.943934681181958"/>
    <n v="31"/>
    <s v="drama"/>
    <n v="94.941498973305954"/>
    <s v="Show 281"/>
    <s v="USE"/>
    <s v="304"/>
    <s v="R10"/>
    <s v="USER10304 - standard"/>
  </r>
  <r>
    <s v="USER33396"/>
    <x v="5"/>
    <x v="1"/>
    <s v="netflix"/>
    <s v="Show 147"/>
    <x v="3"/>
    <n v="2020"/>
    <n v="77.89"/>
    <n v="3"/>
    <n v="1"/>
    <n v="1"/>
    <n v="0"/>
    <n v="2.1"/>
    <s v="Amazing cinematography"/>
    <s v="tablet"/>
    <x v="2"/>
    <s v="weekday"/>
    <x v="505"/>
    <n v="2.69"/>
    <s v="480p"/>
    <s v="credit card"/>
    <x v="1"/>
    <n v="77.89"/>
    <n v="93.828395245170881"/>
    <n v="30"/>
    <s v="drama"/>
    <n v="95.074317269076303"/>
    <s v="Show 281"/>
    <s v="USE"/>
    <s v="396"/>
    <s v="R33"/>
    <s v="USER33396 - premium"/>
  </r>
  <r>
    <s v="USER31328"/>
    <x v="7"/>
    <x v="0"/>
    <s v="netflix"/>
    <s v="Show 45"/>
    <x v="4"/>
    <n v="1994"/>
    <n v="176.57"/>
    <n v="8"/>
    <n v="4"/>
    <n v="1"/>
    <n v="0"/>
    <n v="3.2"/>
    <s v="Loved it!"/>
    <s v="mobile"/>
    <x v="3"/>
    <s v="weekday"/>
    <x v="506"/>
    <n v="0.26"/>
    <s v="1080p"/>
    <s v="gift card"/>
    <x v="0"/>
    <n v="176.57"/>
    <n v="91.943934681181958"/>
    <n v="19"/>
    <s v="drama"/>
    <n v="89.583182711198418"/>
    <s v="Show 281"/>
    <s v="USE"/>
    <s v="328"/>
    <s v="R31"/>
    <s v="USER31328 - standard"/>
  </r>
  <r>
    <s v="USER92635"/>
    <x v="0"/>
    <x v="1"/>
    <s v="prime video"/>
    <s v="Show 109"/>
    <x v="2"/>
    <n v="2015"/>
    <n v="122.26"/>
    <n v="6"/>
    <n v="5"/>
    <n v="0"/>
    <n v="1"/>
    <n v="4.5999999999999996"/>
    <s v="No Comment"/>
    <s v="smart tv"/>
    <x v="0"/>
    <s v="weekend"/>
    <x v="424"/>
    <n v="0.82"/>
    <s v="1080p"/>
    <s v="wallet"/>
    <x v="1"/>
    <n v="122.26"/>
    <n v="93.828395245170881"/>
    <n v="5"/>
    <s v="drama"/>
    <n v="94.941498973305954"/>
    <s v="Show 281"/>
    <s v="USE"/>
    <s v="635"/>
    <s v="R92"/>
    <s v="USER92635 - premium"/>
  </r>
  <r>
    <s v="USER38004"/>
    <x v="2"/>
    <x v="0"/>
    <s v="prime video"/>
    <s v="Show 401"/>
    <x v="1"/>
    <n v="2009"/>
    <n v="49.3"/>
    <n v="10"/>
    <n v="1"/>
    <n v="0"/>
    <n v="1"/>
    <n v="4.3"/>
    <s v="No Comment"/>
    <s v="mobile"/>
    <x v="1"/>
    <s v="weekend"/>
    <x v="507"/>
    <n v="3.66"/>
    <s v="1080p"/>
    <s v="credit card"/>
    <x v="0"/>
    <n v="49.3"/>
    <n v="91.943934681181958"/>
    <n v="8"/>
    <s v="drama"/>
    <n v="92.206264822134386"/>
    <s v="Show 281"/>
    <s v="USE"/>
    <s v="004"/>
    <s v="R38"/>
    <s v="USER38004 - standard"/>
  </r>
  <r>
    <s v="USER75048"/>
    <x v="1"/>
    <x v="1"/>
    <s v="prime video"/>
    <s v="Show 297"/>
    <x v="2"/>
    <n v="2020"/>
    <n v="123.8"/>
    <n v="6"/>
    <n v="3"/>
    <n v="0"/>
    <n v="1"/>
    <n v="4.5"/>
    <s v="No Comment"/>
    <s v="smart tv"/>
    <x v="1"/>
    <s v="weekend"/>
    <x v="508"/>
    <n v="0.98"/>
    <s v="480p"/>
    <s v="gift card"/>
    <x v="1"/>
    <n v="123.8"/>
    <n v="93.828395245170881"/>
    <n v="6"/>
    <s v="drama"/>
    <n v="92.206264822134386"/>
    <s v="Show 281"/>
    <s v="USE"/>
    <s v="048"/>
    <s v="R75"/>
    <s v="USER75048 - premium"/>
  </r>
  <r>
    <s v="USER26589"/>
    <x v="6"/>
    <x v="0"/>
    <s v="prime video"/>
    <s v="Show 317"/>
    <x v="7"/>
    <n v="2016"/>
    <n v="46.76"/>
    <n v="0"/>
    <n v="3"/>
    <n v="1"/>
    <n v="0"/>
    <n v="1"/>
    <s v="Boring"/>
    <s v="gaming console"/>
    <x v="3"/>
    <s v="weekday"/>
    <x v="509"/>
    <n v="2.2000000000000002"/>
    <s v="1080p"/>
    <s v="credit card"/>
    <x v="0"/>
    <n v="46.76"/>
    <n v="91.943934681181958"/>
    <n v="41"/>
    <s v="drama"/>
    <n v="89.583182711198418"/>
    <s v="Show 281"/>
    <s v="USE"/>
    <s v="589"/>
    <s v="R26"/>
    <s v="USER26589 - standard"/>
  </r>
  <r>
    <s v="USER77873"/>
    <x v="2"/>
    <x v="2"/>
    <s v="prime video"/>
    <s v="Show 246"/>
    <x v="7"/>
    <n v="1998"/>
    <n v="95.49"/>
    <n v="4"/>
    <n v="0"/>
    <n v="1"/>
    <n v="0"/>
    <n v="3.9"/>
    <s v="Amazing cinematography"/>
    <s v="mobile"/>
    <x v="1"/>
    <s v="weekend"/>
    <x v="510"/>
    <n v="3.99"/>
    <s v="480p"/>
    <s v="gift card"/>
    <x v="1"/>
    <n v="95.49"/>
    <n v="92.940453216374266"/>
    <n v="12"/>
    <s v="drama"/>
    <n v="92.206264822134386"/>
    <s v="Show 281"/>
    <s v="USE"/>
    <s v="873"/>
    <s v="R77"/>
    <s v="USER77873 - basic"/>
  </r>
  <r>
    <s v="USER90185"/>
    <x v="3"/>
    <x v="0"/>
    <s v="prime video"/>
    <s v="Show 240"/>
    <x v="3"/>
    <n v="2005"/>
    <n v="35.36"/>
    <n v="5"/>
    <n v="4"/>
    <n v="0"/>
    <n v="1"/>
    <n v="2.5"/>
    <s v="No Comment"/>
    <s v="mobile"/>
    <x v="0"/>
    <s v="weekday"/>
    <x v="511"/>
    <n v="0.84"/>
    <s v="480p"/>
    <s v="wallet"/>
    <x v="0"/>
    <n v="35.36"/>
    <n v="91.943934681181958"/>
    <n v="26"/>
    <s v="drama"/>
    <n v="94.941498973305954"/>
    <s v="Show 281"/>
    <s v="USE"/>
    <s v="185"/>
    <s v="R90"/>
    <s v="USER90185 - standard"/>
  </r>
  <r>
    <s v="USER38809"/>
    <x v="3"/>
    <x v="1"/>
    <s v="prime video"/>
    <s v="Show 427"/>
    <x v="7"/>
    <n v="1994"/>
    <n v="30.7"/>
    <n v="6"/>
    <n v="0"/>
    <n v="1"/>
    <n v="0"/>
    <n v="1.2"/>
    <s v="Would watch again"/>
    <s v="tablet"/>
    <x v="1"/>
    <s v="weekend"/>
    <x v="512"/>
    <n v="4.5999999999999996"/>
    <s v="720p"/>
    <s v="upi"/>
    <x v="2"/>
    <n v="30.7"/>
    <n v="93.828395245170881"/>
    <n v="39"/>
    <s v="drama"/>
    <n v="92.206264822134386"/>
    <s v="Show 281"/>
    <s v="USE"/>
    <s v="809"/>
    <s v="R38"/>
    <s v="USER38809 - premium"/>
  </r>
  <r>
    <s v="USER77649"/>
    <x v="7"/>
    <x v="2"/>
    <s v="netflix"/>
    <s v="Show 415"/>
    <x v="1"/>
    <n v="2008"/>
    <n v="121.67"/>
    <n v="5"/>
    <n v="4"/>
    <n v="0"/>
    <n v="1"/>
    <n v="3.5"/>
    <s v="No Comment"/>
    <s v="mobile"/>
    <x v="3"/>
    <s v="weekend"/>
    <x v="513"/>
    <n v="0.8"/>
    <s v="1080p"/>
    <s v="gift card"/>
    <x v="0"/>
    <n v="121.67"/>
    <n v="92.940453216374266"/>
    <n v="16"/>
    <s v="drama"/>
    <n v="89.583182711198418"/>
    <s v="Show 281"/>
    <s v="USE"/>
    <s v="649"/>
    <s v="R77"/>
    <s v="USER77649 - basic"/>
  </r>
  <r>
    <s v="USER82234"/>
    <x v="2"/>
    <x v="2"/>
    <s v="netflix"/>
    <s v="Show 300"/>
    <x v="5"/>
    <n v="2013"/>
    <n v="91.96"/>
    <n v="3"/>
    <n v="1"/>
    <n v="1"/>
    <n v="0"/>
    <n v="3.7"/>
    <s v="Boring"/>
    <s v="gaming console"/>
    <x v="2"/>
    <s v="weekend"/>
    <x v="514"/>
    <n v="4.5199999999999996"/>
    <s v="720p"/>
    <s v="credit card"/>
    <x v="1"/>
    <n v="91.96"/>
    <n v="92.940453216374266"/>
    <n v="14"/>
    <s v="drama"/>
    <n v="95.074317269076303"/>
    <s v="Show 281"/>
    <s v="USE"/>
    <s v="234"/>
    <s v="R82"/>
    <s v="USER82234 - basic"/>
  </r>
  <r>
    <s v="USER14825"/>
    <x v="5"/>
    <x v="1"/>
    <s v="netflix"/>
    <s v="Show 46"/>
    <x v="7"/>
    <n v="2004"/>
    <n v="18.09"/>
    <n v="5"/>
    <n v="1"/>
    <n v="0"/>
    <n v="1"/>
    <n v="3.5"/>
    <s v="No Comment"/>
    <s v="tablet"/>
    <x v="3"/>
    <s v="weekday"/>
    <x v="515"/>
    <n v="3.85"/>
    <s v="1080p"/>
    <s v="debit card"/>
    <x v="2"/>
    <n v="18.09"/>
    <n v="93.828395245170881"/>
    <n v="16"/>
    <s v="drama"/>
    <n v="89.583182711198418"/>
    <s v="Show 281"/>
    <s v="USE"/>
    <s v="825"/>
    <s v="R14"/>
    <s v="USER14825 - premium"/>
  </r>
  <r>
    <s v="USER35297"/>
    <x v="4"/>
    <x v="1"/>
    <s v="netflix"/>
    <s v="Show 156"/>
    <x v="3"/>
    <n v="2016"/>
    <n v="90.39"/>
    <n v="7"/>
    <n v="0"/>
    <n v="1"/>
    <n v="0"/>
    <n v="3.8"/>
    <s v="Too slow"/>
    <s v="gaming console"/>
    <x v="1"/>
    <s v="weekday"/>
    <x v="318"/>
    <n v="4.6399999999999997"/>
    <s v="1080p"/>
    <s v="gift card"/>
    <x v="1"/>
    <n v="90.39"/>
    <n v="93.828395245170881"/>
    <n v="13"/>
    <s v="drama"/>
    <n v="92.206264822134386"/>
    <s v="Show 281"/>
    <s v="USE"/>
    <s v="297"/>
    <s v="R35"/>
    <s v="USER35297 - premium"/>
  </r>
  <r>
    <s v="USER91156"/>
    <x v="5"/>
    <x v="0"/>
    <s v="prime video"/>
    <s v="Show 247"/>
    <x v="5"/>
    <n v="2018"/>
    <n v="116.32"/>
    <n v="4"/>
    <n v="2"/>
    <n v="1"/>
    <n v="0"/>
    <n v="3"/>
    <s v="Would watch again"/>
    <s v="gaming console"/>
    <x v="2"/>
    <s v="weekend"/>
    <x v="516"/>
    <n v="4.99"/>
    <s v="1080p"/>
    <s v="upi"/>
    <x v="0"/>
    <n v="116.32"/>
    <n v="91.943934681181958"/>
    <n v="21"/>
    <s v="drama"/>
    <n v="95.074317269076303"/>
    <s v="Show 281"/>
    <s v="USE"/>
    <s v="156"/>
    <s v="R91"/>
    <s v="USER91156 - standard"/>
  </r>
  <r>
    <s v="USER95050"/>
    <x v="7"/>
    <x v="2"/>
    <s v="netflix"/>
    <s v="Show 136"/>
    <x v="7"/>
    <n v="2015"/>
    <n v="122.45"/>
    <n v="2"/>
    <n v="1"/>
    <n v="0"/>
    <n v="1"/>
    <n v="4.5"/>
    <s v="No Comment"/>
    <s v="laptop"/>
    <x v="3"/>
    <s v="weekend"/>
    <x v="517"/>
    <n v="3.44"/>
    <s v="1080p"/>
    <s v="upi"/>
    <x v="2"/>
    <n v="122.45"/>
    <n v="92.940453216374266"/>
    <n v="6"/>
    <s v="drama"/>
    <n v="89.583182711198418"/>
    <s v="Show 281"/>
    <s v="USE"/>
    <s v="050"/>
    <s v="R95"/>
    <s v="USER95050 - basic"/>
  </r>
  <r>
    <s v="USER47306"/>
    <x v="5"/>
    <x v="1"/>
    <s v="prime video"/>
    <s v="Show 228"/>
    <x v="4"/>
    <n v="2022"/>
    <n v="22.54"/>
    <n v="6"/>
    <n v="1"/>
    <n v="1"/>
    <n v="0"/>
    <n v="1.7"/>
    <s v="Too slow"/>
    <s v="tablet"/>
    <x v="2"/>
    <s v="weekday"/>
    <x v="518"/>
    <n v="3.43"/>
    <s v="480p"/>
    <s v="upi"/>
    <x v="0"/>
    <n v="22.54"/>
    <n v="93.828395245170881"/>
    <n v="34"/>
    <s v="drama"/>
    <n v="95.074317269076303"/>
    <s v="Show 281"/>
    <s v="USE"/>
    <s v="306"/>
    <s v="R47"/>
    <s v="USER47306 - premium"/>
  </r>
  <r>
    <s v="USER96880"/>
    <x v="2"/>
    <x v="1"/>
    <s v="prime video"/>
    <s v="Show 198"/>
    <x v="1"/>
    <n v="1990"/>
    <n v="11.29"/>
    <n v="4"/>
    <n v="1"/>
    <n v="0"/>
    <n v="1"/>
    <n v="3.6"/>
    <s v="No Comment"/>
    <s v="tablet"/>
    <x v="2"/>
    <s v="weekday"/>
    <x v="519"/>
    <n v="3"/>
    <s v="720p"/>
    <s v="gift card"/>
    <x v="0"/>
    <n v="11.29"/>
    <n v="93.828395245170881"/>
    <n v="15"/>
    <s v="drama"/>
    <n v="95.074317269076303"/>
    <s v="Show 281"/>
    <s v="USE"/>
    <s v="880"/>
    <s v="R96"/>
    <s v="USER96880 - premium"/>
  </r>
  <r>
    <s v="USER24910"/>
    <x v="7"/>
    <x v="0"/>
    <s v="prime video"/>
    <s v="Show 258"/>
    <x v="0"/>
    <n v="1991"/>
    <n v="86.44"/>
    <n v="0"/>
    <n v="4"/>
    <n v="1"/>
    <n v="0"/>
    <n v="2.4"/>
    <s v="Would watch again"/>
    <s v="tablet"/>
    <x v="2"/>
    <s v="weekday"/>
    <x v="520"/>
    <n v="4.7699999999999996"/>
    <s v="720p"/>
    <s v="upi"/>
    <x v="1"/>
    <n v="86.44"/>
    <n v="91.943934681181958"/>
    <n v="27"/>
    <s v="drama"/>
    <n v="95.074317269076303"/>
    <s v="Show 281"/>
    <s v="USE"/>
    <s v="910"/>
    <s v="R24"/>
    <s v="USER24910 - standard"/>
  </r>
  <r>
    <s v="USER38094"/>
    <x v="0"/>
    <x v="2"/>
    <s v="prime video"/>
    <s v="Show 66"/>
    <x v="3"/>
    <n v="2015"/>
    <n v="64.11"/>
    <n v="8"/>
    <n v="1"/>
    <n v="1"/>
    <n v="0"/>
    <n v="1.4"/>
    <s v="Loved it!"/>
    <s v="mobile"/>
    <x v="2"/>
    <s v="weekend"/>
    <x v="521"/>
    <n v="0.87"/>
    <s v="4k"/>
    <s v="gift card"/>
    <x v="1"/>
    <n v="64.11"/>
    <n v="92.940453216374266"/>
    <n v="37"/>
    <s v="drama"/>
    <n v="95.074317269076303"/>
    <s v="Show 281"/>
    <s v="USE"/>
    <s v="094"/>
    <s v="R38"/>
    <s v="USER38094 - basic"/>
  </r>
  <r>
    <s v="USER84475"/>
    <x v="6"/>
    <x v="2"/>
    <s v="prime video"/>
    <s v="Show 255"/>
    <x v="0"/>
    <n v="1991"/>
    <n v="116.93"/>
    <n v="5"/>
    <n v="3"/>
    <n v="0"/>
    <n v="1"/>
    <n v="4.7"/>
    <s v="No Comment"/>
    <s v="gaming console"/>
    <x v="1"/>
    <s v="weekday"/>
    <x v="463"/>
    <n v="2.14"/>
    <s v="4k"/>
    <s v="debit card"/>
    <x v="2"/>
    <n v="116.93"/>
    <n v="92.940453216374266"/>
    <n v="4"/>
    <s v="drama"/>
    <n v="92.206264822134386"/>
    <s v="Show 281"/>
    <s v="USE"/>
    <s v="475"/>
    <s v="R84"/>
    <s v="USER84475 - basic"/>
  </r>
  <r>
    <s v="USER11423"/>
    <x v="6"/>
    <x v="2"/>
    <s v="prime video"/>
    <s v="Show 422"/>
    <x v="0"/>
    <n v="2009"/>
    <n v="9.56"/>
    <n v="8"/>
    <n v="0"/>
    <n v="0"/>
    <n v="1"/>
    <n v="1.9"/>
    <s v="No Comment"/>
    <s v="tablet"/>
    <x v="1"/>
    <s v="weekend"/>
    <x v="437"/>
    <n v="4"/>
    <s v="720p"/>
    <s v="upi"/>
    <x v="1"/>
    <n v="9.56"/>
    <n v="92.940453216374266"/>
    <n v="32"/>
    <s v="drama"/>
    <n v="92.206264822134386"/>
    <s v="Show 281"/>
    <s v="USE"/>
    <s v="423"/>
    <s v="R11"/>
    <s v="USER11423 - basic"/>
  </r>
  <r>
    <s v="USER44536"/>
    <x v="5"/>
    <x v="0"/>
    <s v="netflix"/>
    <s v="Show 129"/>
    <x v="0"/>
    <n v="2018"/>
    <n v="142.19"/>
    <n v="7"/>
    <n v="0"/>
    <n v="1"/>
    <n v="0"/>
    <n v="2.2000000000000002"/>
    <s v="Would watch again"/>
    <s v="laptop"/>
    <x v="1"/>
    <s v="weekend"/>
    <x v="522"/>
    <n v="0.56999999999999995"/>
    <s v="1080p"/>
    <s v="gift card"/>
    <x v="2"/>
    <n v="142.19"/>
    <n v="91.943934681181958"/>
    <n v="29"/>
    <s v="drama"/>
    <n v="92.206264822134386"/>
    <s v="Show 281"/>
    <s v="USE"/>
    <s v="536"/>
    <s v="R44"/>
    <s v="USER44536 - standard"/>
  </r>
  <r>
    <s v="USER52401"/>
    <x v="1"/>
    <x v="0"/>
    <s v="netflix"/>
    <s v="Show 39"/>
    <x v="6"/>
    <n v="2001"/>
    <n v="149.61000000000001"/>
    <n v="0"/>
    <n v="5"/>
    <n v="0"/>
    <n v="1"/>
    <n v="2.2999999999999998"/>
    <s v="No Comment"/>
    <s v="gaming console"/>
    <x v="1"/>
    <s v="weekend"/>
    <x v="523"/>
    <n v="4.24"/>
    <s v="4k"/>
    <s v="upi"/>
    <x v="2"/>
    <n v="149.61000000000001"/>
    <n v="91.943934681181958"/>
    <n v="28"/>
    <s v="drama"/>
    <n v="92.206264822134386"/>
    <s v="Show 281"/>
    <s v="USE"/>
    <s v="401"/>
    <s v="R52"/>
    <s v="USER52401 - standard"/>
  </r>
  <r>
    <s v="USER66759"/>
    <x v="0"/>
    <x v="0"/>
    <s v="netflix"/>
    <s v="Show 444"/>
    <x v="3"/>
    <n v="1997"/>
    <n v="91.9"/>
    <n v="10"/>
    <n v="5"/>
    <n v="1"/>
    <n v="0"/>
    <n v="2.4"/>
    <s v="Would watch again"/>
    <s v="mobile"/>
    <x v="2"/>
    <s v="weekend"/>
    <x v="524"/>
    <n v="4.6900000000000004"/>
    <s v="1080p"/>
    <s v="debit card"/>
    <x v="1"/>
    <n v="91.9"/>
    <n v="91.943934681181958"/>
    <n v="27"/>
    <s v="drama"/>
    <n v="95.074317269076303"/>
    <s v="Show 281"/>
    <s v="USE"/>
    <s v="759"/>
    <s v="R66"/>
    <s v="USER66759 - standard"/>
  </r>
  <r>
    <s v="USER51840"/>
    <x v="3"/>
    <x v="0"/>
    <s v="prime video"/>
    <s v="Show 318"/>
    <x v="4"/>
    <n v="2022"/>
    <n v="70.08"/>
    <n v="7"/>
    <n v="2"/>
    <n v="0"/>
    <n v="1"/>
    <n v="2.2999999999999998"/>
    <s v="No Comment"/>
    <s v="mobile"/>
    <x v="1"/>
    <s v="weekday"/>
    <x v="525"/>
    <n v="1.46"/>
    <s v="720p"/>
    <s v="debit card"/>
    <x v="1"/>
    <n v="70.08"/>
    <n v="91.943934681181958"/>
    <n v="28"/>
    <s v="drama"/>
    <n v="92.206264822134386"/>
    <s v="Show 281"/>
    <s v="USE"/>
    <s v="840"/>
    <s v="R51"/>
    <s v="USER51840 - standard"/>
  </r>
  <r>
    <s v="USER99192"/>
    <x v="2"/>
    <x v="2"/>
    <s v="prime video"/>
    <s v="Show 38"/>
    <x v="0"/>
    <n v="2015"/>
    <n v="131.85"/>
    <n v="5"/>
    <n v="2"/>
    <n v="0"/>
    <n v="1"/>
    <n v="1"/>
    <s v="No Comment"/>
    <s v="smart tv"/>
    <x v="0"/>
    <s v="weekend"/>
    <x v="526"/>
    <n v="0.12"/>
    <s v="4k"/>
    <s v="wallet"/>
    <x v="0"/>
    <n v="131.85"/>
    <n v="92.940453216374266"/>
    <n v="41"/>
    <s v="drama"/>
    <n v="94.941498973305954"/>
    <s v="Show 281"/>
    <s v="USE"/>
    <s v="192"/>
    <s v="R99"/>
    <s v="USER99192 - basic"/>
  </r>
  <r>
    <s v="USER37901"/>
    <x v="0"/>
    <x v="2"/>
    <s v="netflix"/>
    <s v="Show 430"/>
    <x v="7"/>
    <n v="2014"/>
    <n v="66.650000000000006"/>
    <n v="4"/>
    <n v="1"/>
    <n v="0"/>
    <n v="1"/>
    <n v="2.8"/>
    <s v="No Comment"/>
    <s v="mobile"/>
    <x v="1"/>
    <s v="weekday"/>
    <x v="527"/>
    <n v="0.43"/>
    <s v="1080p"/>
    <s v="debit card"/>
    <x v="0"/>
    <n v="66.650000000000006"/>
    <n v="92.940453216374266"/>
    <n v="23"/>
    <s v="drama"/>
    <n v="92.206264822134386"/>
    <s v="Show 281"/>
    <s v="USE"/>
    <s v="901"/>
    <s v="R37"/>
    <s v="USER37901 - basic"/>
  </r>
  <r>
    <s v="USER79979"/>
    <x v="1"/>
    <x v="0"/>
    <s v="prime video"/>
    <s v="Show 340"/>
    <x v="6"/>
    <n v="1991"/>
    <n v="142.52000000000001"/>
    <n v="3"/>
    <n v="1"/>
    <n v="0"/>
    <n v="1"/>
    <n v="2.7"/>
    <s v="No Comment"/>
    <s v="laptop"/>
    <x v="2"/>
    <s v="weekday"/>
    <x v="528"/>
    <n v="1.44"/>
    <s v="480p"/>
    <s v="wallet"/>
    <x v="2"/>
    <n v="142.52000000000001"/>
    <n v="91.943934681181958"/>
    <n v="24"/>
    <s v="drama"/>
    <n v="95.074317269076303"/>
    <s v="Show 281"/>
    <s v="USE"/>
    <s v="979"/>
    <s v="R79"/>
    <s v="USER79979 - standard"/>
  </r>
  <r>
    <s v="USER44902"/>
    <x v="6"/>
    <x v="2"/>
    <s v="prime video"/>
    <s v="Show 131"/>
    <x v="7"/>
    <n v="2003"/>
    <n v="50.93"/>
    <n v="7"/>
    <n v="3"/>
    <n v="0"/>
    <n v="1"/>
    <n v="1.9"/>
    <s v="No Comment"/>
    <s v="tablet"/>
    <x v="0"/>
    <s v="weekend"/>
    <x v="529"/>
    <n v="0.05"/>
    <s v="720p"/>
    <s v="upi"/>
    <x v="0"/>
    <n v="120.14"/>
    <n v="92.940453216374266"/>
    <n v="32"/>
    <s v="drama"/>
    <n v="94.941498973305954"/>
    <s v="Show 281"/>
    <s v="USE"/>
    <s v="902"/>
    <s v="R44"/>
    <s v="USER44902 - basic"/>
  </r>
  <r>
    <s v="USER34058"/>
    <x v="1"/>
    <x v="1"/>
    <s v="prime video"/>
    <s v="Show 230"/>
    <x v="5"/>
    <n v="2013"/>
    <n v="65.14"/>
    <n v="7"/>
    <n v="1"/>
    <n v="1"/>
    <n v="0"/>
    <n v="2.6"/>
    <s v="Loved it!"/>
    <s v="smart tv"/>
    <x v="3"/>
    <s v="weekend"/>
    <x v="530"/>
    <n v="1.06"/>
    <s v="480p"/>
    <s v="debit card"/>
    <x v="0"/>
    <n v="65.14"/>
    <n v="93.828395245170881"/>
    <n v="25"/>
    <s v="drama"/>
    <n v="89.583182711198418"/>
    <s v="Show 281"/>
    <s v="USE"/>
    <s v="058"/>
    <s v="R34"/>
    <s v="USER34058 - premium"/>
  </r>
  <r>
    <s v="USER24284"/>
    <x v="2"/>
    <x v="1"/>
    <s v="netflix"/>
    <s v="Show 371"/>
    <x v="3"/>
    <n v="2003"/>
    <n v="106.1"/>
    <n v="10"/>
    <n v="0"/>
    <n v="1"/>
    <n v="0"/>
    <n v="2"/>
    <s v="Would watch again"/>
    <s v="gaming console"/>
    <x v="0"/>
    <s v="weekday"/>
    <x v="531"/>
    <n v="3.63"/>
    <s v="4k"/>
    <s v="credit card"/>
    <x v="2"/>
    <n v="106.1"/>
    <n v="93.828395245170881"/>
    <n v="31"/>
    <s v="drama"/>
    <n v="94.941498973305954"/>
    <s v="Show 281"/>
    <s v="USE"/>
    <s v="284"/>
    <s v="R24"/>
    <s v="USER24284 - premium"/>
  </r>
  <r>
    <s v="USER53355"/>
    <x v="5"/>
    <x v="0"/>
    <s v="netflix"/>
    <s v="Show 304"/>
    <x v="0"/>
    <n v="2021"/>
    <n v="169.13"/>
    <n v="3"/>
    <n v="0"/>
    <n v="0"/>
    <n v="1"/>
    <n v="4.5999999999999996"/>
    <s v="No Comment"/>
    <s v="smart tv"/>
    <x v="3"/>
    <s v="weekday"/>
    <x v="532"/>
    <n v="4.08"/>
    <s v="1080p"/>
    <s v="upi"/>
    <x v="2"/>
    <n v="169.13"/>
    <n v="91.943934681181958"/>
    <n v="5"/>
    <s v="drama"/>
    <n v="89.583182711198418"/>
    <s v="Show 281"/>
    <s v="USE"/>
    <s v="355"/>
    <s v="R53"/>
    <s v="USER53355 - standard"/>
  </r>
  <r>
    <s v="USER86059"/>
    <x v="6"/>
    <x v="0"/>
    <s v="netflix"/>
    <s v="Show 263"/>
    <x v="6"/>
    <n v="2012"/>
    <n v="150.66999999999999"/>
    <n v="7"/>
    <n v="0"/>
    <n v="0"/>
    <n v="1"/>
    <n v="4.3"/>
    <s v="No Comment"/>
    <s v="smart tv"/>
    <x v="0"/>
    <s v="weekday"/>
    <x v="533"/>
    <n v="1.45"/>
    <s v="1080p"/>
    <s v="credit card"/>
    <x v="2"/>
    <n v="150.66999999999999"/>
    <n v="91.943934681181958"/>
    <n v="8"/>
    <s v="drama"/>
    <n v="94.941498973305954"/>
    <s v="Show 281"/>
    <s v="USE"/>
    <s v="059"/>
    <s v="R86"/>
    <s v="USER86059 - standard"/>
  </r>
  <r>
    <s v="USER92161"/>
    <x v="2"/>
    <x v="1"/>
    <s v="netflix"/>
    <s v="Show 144"/>
    <x v="5"/>
    <n v="1997"/>
    <n v="124.33"/>
    <n v="5"/>
    <n v="0"/>
    <n v="0"/>
    <n v="1"/>
    <n v="2.6"/>
    <s v="No Comment"/>
    <s v="tablet"/>
    <x v="1"/>
    <s v="weekday"/>
    <x v="534"/>
    <n v="3.92"/>
    <s v="480p"/>
    <s v="wallet"/>
    <x v="0"/>
    <n v="124.33"/>
    <n v="93.828395245170881"/>
    <n v="25"/>
    <s v="drama"/>
    <n v="92.206264822134386"/>
    <s v="Show 281"/>
    <s v="USE"/>
    <s v="161"/>
    <s v="R92"/>
    <s v="USER92161 - premium"/>
  </r>
  <r>
    <s v="USER37499"/>
    <x v="3"/>
    <x v="2"/>
    <s v="netflix"/>
    <s v="Show 63"/>
    <x v="4"/>
    <n v="2000"/>
    <n v="94.02"/>
    <n v="2"/>
    <n v="1"/>
    <n v="0"/>
    <n v="1"/>
    <n v="4"/>
    <s v="No Comment"/>
    <s v="tablet"/>
    <x v="0"/>
    <s v="weekend"/>
    <x v="535"/>
    <n v="0.92"/>
    <s v="720p"/>
    <s v="credit card"/>
    <x v="1"/>
    <n v="94.02"/>
    <n v="92.940453216374266"/>
    <n v="11"/>
    <s v="drama"/>
    <n v="94.941498973305954"/>
    <s v="Show 281"/>
    <s v="USE"/>
    <s v="499"/>
    <s v="R37"/>
    <s v="USER37499 - basic"/>
  </r>
  <r>
    <s v="USER90134"/>
    <x v="1"/>
    <x v="0"/>
    <s v="netflix"/>
    <s v="Show 165"/>
    <x v="2"/>
    <n v="2012"/>
    <n v="20.3"/>
    <n v="3"/>
    <n v="4"/>
    <n v="1"/>
    <n v="0"/>
    <n v="1.3"/>
    <s v="Would watch again"/>
    <s v="mobile"/>
    <x v="1"/>
    <s v="weekday"/>
    <x v="536"/>
    <n v="3.36"/>
    <s v="720p"/>
    <s v="gift card"/>
    <x v="2"/>
    <n v="20.3"/>
    <n v="91.943934681181958"/>
    <n v="38"/>
    <s v="drama"/>
    <n v="92.206264822134386"/>
    <s v="Show 281"/>
    <s v="USE"/>
    <s v="134"/>
    <s v="R90"/>
    <s v="USER90134 - standard"/>
  </r>
  <r>
    <s v="USER31661"/>
    <x v="3"/>
    <x v="2"/>
    <s v="prime video"/>
    <s v="Show 406"/>
    <x v="7"/>
    <n v="2018"/>
    <n v="147.54"/>
    <n v="7"/>
    <n v="2"/>
    <n v="1"/>
    <n v="0"/>
    <n v="1.1000000000000001"/>
    <s v="Loved it!"/>
    <s v="mobile"/>
    <x v="1"/>
    <s v="weekday"/>
    <x v="537"/>
    <n v="4.1900000000000004"/>
    <s v="720p"/>
    <s v="credit card"/>
    <x v="2"/>
    <n v="147.54"/>
    <n v="92.940453216374266"/>
    <n v="40"/>
    <s v="drama"/>
    <n v="92.206264822134386"/>
    <s v="Show 281"/>
    <s v="USE"/>
    <s v="661"/>
    <s v="R31"/>
    <s v="USER31661 - basic"/>
  </r>
  <r>
    <s v="USER18818"/>
    <x v="7"/>
    <x v="0"/>
    <s v="prime video"/>
    <s v="Show 52"/>
    <x v="2"/>
    <n v="2005"/>
    <n v="105.43"/>
    <n v="2"/>
    <n v="2"/>
    <n v="0"/>
    <n v="1"/>
    <n v="2.4"/>
    <s v="No Comment"/>
    <s v="mobile"/>
    <x v="3"/>
    <s v="weekend"/>
    <x v="538"/>
    <n v="0.4"/>
    <s v="480p"/>
    <s v="wallet"/>
    <x v="0"/>
    <n v="105.43"/>
    <n v="91.943934681181958"/>
    <n v="27"/>
    <s v="drama"/>
    <n v="89.583182711198418"/>
    <s v="Show 281"/>
    <s v="USE"/>
    <s v="818"/>
    <s v="R18"/>
    <s v="USER18818 - standard"/>
  </r>
  <r>
    <s v="USER73048"/>
    <x v="4"/>
    <x v="2"/>
    <s v="prime video"/>
    <s v="Show 466"/>
    <x v="7"/>
    <n v="2001"/>
    <n v="179.03"/>
    <n v="0"/>
    <n v="5"/>
    <n v="0"/>
    <n v="1"/>
    <n v="1"/>
    <s v="No Comment"/>
    <s v="mobile"/>
    <x v="2"/>
    <s v="weekend"/>
    <x v="539"/>
    <n v="3.86"/>
    <s v="480p"/>
    <s v="debit card"/>
    <x v="1"/>
    <n v="179.03"/>
    <n v="92.940453216374266"/>
    <n v="41"/>
    <s v="drama"/>
    <n v="95.074317269076303"/>
    <s v="Show 281"/>
    <s v="USE"/>
    <s v="048"/>
    <s v="R73"/>
    <s v="USER73048 - basic"/>
  </r>
  <r>
    <s v="USER60986"/>
    <x v="3"/>
    <x v="0"/>
    <s v="netflix"/>
    <s v="Show 461"/>
    <x v="2"/>
    <n v="2006"/>
    <n v="27.81"/>
    <n v="2"/>
    <n v="4"/>
    <n v="1"/>
    <n v="0"/>
    <n v="4.5"/>
    <s v="Would watch again"/>
    <s v="laptop"/>
    <x v="0"/>
    <s v="weekday"/>
    <x v="540"/>
    <n v="0.73"/>
    <s v="4k"/>
    <s v="wallet"/>
    <x v="1"/>
    <n v="27.81"/>
    <n v="91.943934681181958"/>
    <n v="6"/>
    <s v="drama"/>
    <n v="94.941498973305954"/>
    <s v="Show 281"/>
    <s v="USE"/>
    <s v="986"/>
    <s v="R60"/>
    <s v="USER60986 - standard"/>
  </r>
  <r>
    <s v="USER37503"/>
    <x v="0"/>
    <x v="1"/>
    <s v="prime video"/>
    <s v="Show 364"/>
    <x v="6"/>
    <n v="2009"/>
    <n v="164.42"/>
    <n v="5"/>
    <n v="1"/>
    <n v="1"/>
    <n v="0"/>
    <n v="3"/>
    <s v="Amazing cinematography"/>
    <s v="laptop"/>
    <x v="0"/>
    <s v="weekend"/>
    <x v="42"/>
    <n v="2.96"/>
    <s v="1080p"/>
    <s v="debit card"/>
    <x v="0"/>
    <n v="164.42"/>
    <n v="93.828395245170881"/>
    <n v="21"/>
    <s v="drama"/>
    <n v="94.941498973305954"/>
    <s v="Show 281"/>
    <s v="USE"/>
    <s v="503"/>
    <s v="R37"/>
    <s v="USER37503 - premium"/>
  </r>
  <r>
    <s v="USER99358"/>
    <x v="6"/>
    <x v="0"/>
    <s v="netflix"/>
    <s v="Show 465"/>
    <x v="2"/>
    <n v="2019"/>
    <n v="122.81"/>
    <n v="8"/>
    <n v="3"/>
    <n v="0"/>
    <n v="1"/>
    <n v="3.3"/>
    <s v="No Comment"/>
    <s v="gaming console"/>
    <x v="3"/>
    <s v="weekday"/>
    <x v="541"/>
    <n v="0.36"/>
    <s v="1080p"/>
    <s v="debit card"/>
    <x v="1"/>
    <n v="122.81"/>
    <n v="91.943934681181958"/>
    <n v="18"/>
    <s v="drama"/>
    <n v="89.583182711198418"/>
    <s v="Show 281"/>
    <s v="USE"/>
    <s v="358"/>
    <s v="R99"/>
    <s v="USER99358 - standard"/>
  </r>
  <r>
    <s v="USER33763"/>
    <x v="1"/>
    <x v="0"/>
    <s v="netflix"/>
    <s v="Show 160"/>
    <x v="1"/>
    <n v="2019"/>
    <n v="12.26"/>
    <n v="8"/>
    <n v="3"/>
    <n v="1"/>
    <n v="0"/>
    <n v="3.5"/>
    <s v="Would watch again"/>
    <s v="smart tv"/>
    <x v="3"/>
    <s v="weekend"/>
    <x v="533"/>
    <n v="4.83"/>
    <s v="480p"/>
    <s v="gift card"/>
    <x v="0"/>
    <n v="12.26"/>
    <n v="91.943934681181958"/>
    <n v="16"/>
    <s v="drama"/>
    <n v="89.583182711198418"/>
    <s v="Show 281"/>
    <s v="USE"/>
    <s v="763"/>
    <s v="R33"/>
    <s v="USER33763 - standard"/>
  </r>
  <r>
    <s v="USER64160"/>
    <x v="0"/>
    <x v="2"/>
    <s v="netflix"/>
    <s v="Show 232"/>
    <x v="6"/>
    <n v="1992"/>
    <n v="33.369999999999997"/>
    <n v="8"/>
    <n v="3"/>
    <n v="1"/>
    <n v="0"/>
    <n v="4.3"/>
    <s v="Would watch again"/>
    <s v="gaming console"/>
    <x v="3"/>
    <s v="weekend"/>
    <x v="542"/>
    <n v="3.66"/>
    <s v="1080p"/>
    <s v="debit card"/>
    <x v="1"/>
    <n v="33.369999999999997"/>
    <n v="92.940453216374266"/>
    <n v="8"/>
    <s v="drama"/>
    <n v="89.583182711198418"/>
    <s v="Show 281"/>
    <s v="USE"/>
    <s v="160"/>
    <s v="R64"/>
    <s v="USER64160 - basic"/>
  </r>
  <r>
    <s v="USER44183"/>
    <x v="6"/>
    <x v="0"/>
    <s v="prime video"/>
    <s v="Show 79"/>
    <x v="5"/>
    <n v="2011"/>
    <n v="147.27000000000001"/>
    <n v="10"/>
    <n v="1"/>
    <n v="0"/>
    <n v="1"/>
    <n v="4.2"/>
    <s v="No Comment"/>
    <s v="gaming console"/>
    <x v="1"/>
    <s v="weekend"/>
    <x v="543"/>
    <n v="0.88"/>
    <s v="480p"/>
    <s v="credit card"/>
    <x v="1"/>
    <n v="147.27000000000001"/>
    <n v="91.943934681181958"/>
    <n v="9"/>
    <s v="drama"/>
    <n v="92.206264822134386"/>
    <s v="Show 281"/>
    <s v="USE"/>
    <s v="183"/>
    <s v="R44"/>
    <s v="USER44183 - standard"/>
  </r>
  <r>
    <s v="USER64607"/>
    <x v="0"/>
    <x v="1"/>
    <s v="netflix"/>
    <s v="Show 124"/>
    <x v="1"/>
    <n v="2001"/>
    <n v="40.31"/>
    <n v="7"/>
    <n v="3"/>
    <n v="1"/>
    <n v="0"/>
    <n v="3"/>
    <s v="No Comment"/>
    <s v="laptop"/>
    <x v="3"/>
    <s v="weekday"/>
    <x v="544"/>
    <n v="4.8"/>
    <s v="480p"/>
    <s v="debit card"/>
    <x v="1"/>
    <n v="40.31"/>
    <n v="93.828395245170881"/>
    <n v="21"/>
    <s v="drama"/>
    <n v="89.583182711198418"/>
    <s v="Show 281"/>
    <s v="USE"/>
    <s v="607"/>
    <s v="R64"/>
    <s v="USER64607 - premium"/>
  </r>
  <r>
    <s v="USER53146"/>
    <x v="6"/>
    <x v="2"/>
    <s v="prime video"/>
    <s v="Show 146"/>
    <x v="7"/>
    <n v="1991"/>
    <n v="23.82"/>
    <n v="8"/>
    <n v="1"/>
    <n v="0"/>
    <n v="1"/>
    <n v="2.6"/>
    <s v="No Comment"/>
    <s v="laptop"/>
    <x v="1"/>
    <s v="weekend"/>
    <x v="545"/>
    <n v="4.21"/>
    <s v="480p"/>
    <s v="gift card"/>
    <x v="2"/>
    <n v="23.82"/>
    <n v="92.940453216374266"/>
    <n v="25"/>
    <s v="drama"/>
    <n v="92.206264822134386"/>
    <s v="Show 281"/>
    <s v="USE"/>
    <s v="146"/>
    <s v="R53"/>
    <s v="USER53146 - basic"/>
  </r>
  <r>
    <s v="USER84215"/>
    <x v="6"/>
    <x v="2"/>
    <s v="prime video"/>
    <s v="Show 267"/>
    <x v="2"/>
    <n v="1990"/>
    <n v="113.1"/>
    <n v="0"/>
    <n v="2"/>
    <n v="1"/>
    <n v="0"/>
    <n v="2.7"/>
    <s v="Would watch again"/>
    <s v="laptop"/>
    <x v="1"/>
    <s v="weekend"/>
    <x v="546"/>
    <n v="2.85"/>
    <s v="480p"/>
    <s v="gift card"/>
    <x v="0"/>
    <n v="113.1"/>
    <n v="92.940453216374266"/>
    <n v="24"/>
    <s v="drama"/>
    <n v="92.206264822134386"/>
    <s v="Show 281"/>
    <s v="USE"/>
    <s v="215"/>
    <s v="R84"/>
    <s v="USER84215 - basic"/>
  </r>
  <r>
    <s v="USER95283"/>
    <x v="3"/>
    <x v="1"/>
    <s v="netflix"/>
    <s v="Show 347"/>
    <x v="4"/>
    <n v="1994"/>
    <n v="131.38"/>
    <n v="8"/>
    <n v="0"/>
    <n v="0"/>
    <n v="1"/>
    <n v="1.8"/>
    <s v="No Comment"/>
    <s v="mobile"/>
    <x v="3"/>
    <s v="weekend"/>
    <x v="547"/>
    <n v="1.3"/>
    <s v="4k"/>
    <s v="upi"/>
    <x v="0"/>
    <n v="131.38"/>
    <n v="93.828395245170881"/>
    <n v="33"/>
    <s v="drama"/>
    <n v="89.583182711198418"/>
    <s v="Show 281"/>
    <s v="USE"/>
    <s v="283"/>
    <s v="R95"/>
    <s v="USER95283 - premium"/>
  </r>
  <r>
    <s v="USER68867"/>
    <x v="1"/>
    <x v="2"/>
    <s v="netflix"/>
    <s v="Show 279"/>
    <x v="5"/>
    <n v="2022"/>
    <n v="74.150000000000006"/>
    <n v="2"/>
    <n v="1"/>
    <n v="0"/>
    <n v="1"/>
    <n v="4.2"/>
    <s v="No Comment"/>
    <s v="gaming console"/>
    <x v="2"/>
    <s v="weekday"/>
    <x v="548"/>
    <n v="3.56"/>
    <s v="720p"/>
    <s v="credit card"/>
    <x v="0"/>
    <n v="294.39"/>
    <n v="92.940453216374266"/>
    <n v="9"/>
    <s v="drama"/>
    <n v="95.074317269076303"/>
    <s v="Show 281"/>
    <s v="USE"/>
    <s v="867"/>
    <s v="R68"/>
    <s v="USER68867 - basic"/>
  </r>
  <r>
    <s v="USER55993"/>
    <x v="1"/>
    <x v="0"/>
    <s v="netflix"/>
    <s v="Show 280"/>
    <x v="5"/>
    <n v="2011"/>
    <n v="150.02000000000001"/>
    <n v="4"/>
    <n v="2"/>
    <n v="0"/>
    <n v="1"/>
    <n v="4.4000000000000004"/>
    <s v="No Comment"/>
    <s v="laptop"/>
    <x v="0"/>
    <s v="weekend"/>
    <x v="549"/>
    <n v="0.27"/>
    <s v="1080p"/>
    <s v="gift card"/>
    <x v="0"/>
    <n v="150.02000000000001"/>
    <n v="91.943934681181958"/>
    <n v="7"/>
    <s v="drama"/>
    <n v="94.941498973305954"/>
    <s v="Show 281"/>
    <s v="USE"/>
    <s v="993"/>
    <s v="R55"/>
    <s v="USER55993 - standard"/>
  </r>
  <r>
    <s v="USER76790"/>
    <x v="7"/>
    <x v="0"/>
    <s v="prime video"/>
    <s v="Show 352"/>
    <x v="2"/>
    <n v="1993"/>
    <n v="63.05"/>
    <n v="10"/>
    <n v="3"/>
    <n v="0"/>
    <n v="1"/>
    <n v="2.2999999999999998"/>
    <s v="No Comment"/>
    <s v="laptop"/>
    <x v="3"/>
    <s v="weekend"/>
    <x v="550"/>
    <n v="1.43"/>
    <s v="480p"/>
    <s v="gift card"/>
    <x v="1"/>
    <n v="63.05"/>
    <n v="91.943934681181958"/>
    <n v="28"/>
    <s v="drama"/>
    <n v="89.583182711198418"/>
    <s v="Show 281"/>
    <s v="USE"/>
    <s v="790"/>
    <s v="R76"/>
    <s v="USER76790 - standard"/>
  </r>
  <r>
    <s v="USER28385"/>
    <x v="4"/>
    <x v="2"/>
    <s v="prime video"/>
    <s v="Show 441"/>
    <x v="4"/>
    <n v="2015"/>
    <n v="18.670000000000002"/>
    <n v="4"/>
    <n v="3"/>
    <n v="1"/>
    <n v="0"/>
    <n v="1.5"/>
    <s v="Amazing cinematography"/>
    <s v="gaming console"/>
    <x v="2"/>
    <s v="weekend"/>
    <x v="551"/>
    <n v="4.2699999999999996"/>
    <s v="1080p"/>
    <s v="upi"/>
    <x v="1"/>
    <n v="18.670000000000002"/>
    <n v="92.940453216374266"/>
    <n v="36"/>
    <s v="drama"/>
    <n v="95.074317269076303"/>
    <s v="Show 281"/>
    <s v="USE"/>
    <s v="385"/>
    <s v="R28"/>
    <s v="USER28385 - basic"/>
  </r>
  <r>
    <s v="USER69073"/>
    <x v="2"/>
    <x v="0"/>
    <s v="prime video"/>
    <s v="Show 167"/>
    <x v="4"/>
    <n v="1994"/>
    <n v="128.36000000000001"/>
    <n v="9"/>
    <n v="0"/>
    <n v="0"/>
    <n v="1"/>
    <n v="2.1"/>
    <s v="No Comment"/>
    <s v="smart tv"/>
    <x v="0"/>
    <s v="weekend"/>
    <x v="552"/>
    <n v="2.34"/>
    <s v="1080p"/>
    <s v="upi"/>
    <x v="1"/>
    <n v="128.36000000000001"/>
    <n v="91.943934681181958"/>
    <n v="30"/>
    <s v="drama"/>
    <n v="94.941498973305954"/>
    <s v="Show 281"/>
    <s v="USE"/>
    <s v="073"/>
    <s v="R69"/>
    <s v="USER69073 - standard"/>
  </r>
  <r>
    <s v="USER20051"/>
    <x v="7"/>
    <x v="0"/>
    <s v="netflix"/>
    <s v="Show 146"/>
    <x v="6"/>
    <n v="2015"/>
    <n v="88.25"/>
    <n v="6"/>
    <n v="0"/>
    <n v="1"/>
    <n v="0"/>
    <n v="4.5"/>
    <s v="Amazing cinematography"/>
    <s v="tablet"/>
    <x v="1"/>
    <s v="weekday"/>
    <x v="553"/>
    <n v="0.08"/>
    <s v="720p"/>
    <s v="gift card"/>
    <x v="1"/>
    <n v="88.25"/>
    <n v="91.943934681181958"/>
    <n v="6"/>
    <s v="drama"/>
    <n v="92.206264822134386"/>
    <s v="Show 281"/>
    <s v="USE"/>
    <s v="051"/>
    <s v="R20"/>
    <s v="USER20051 - standard"/>
  </r>
  <r>
    <s v="USER76571"/>
    <x v="6"/>
    <x v="1"/>
    <s v="netflix"/>
    <s v="Show 328"/>
    <x v="5"/>
    <n v="2020"/>
    <n v="47.83"/>
    <n v="1"/>
    <n v="5"/>
    <n v="0"/>
    <n v="1"/>
    <n v="2.2000000000000002"/>
    <s v="No Comment"/>
    <s v="smart tv"/>
    <x v="2"/>
    <s v="weekday"/>
    <x v="554"/>
    <n v="0.08"/>
    <s v="480p"/>
    <s v="upi"/>
    <x v="1"/>
    <n v="47.83"/>
    <n v="93.828395245170881"/>
    <n v="29"/>
    <s v="drama"/>
    <n v="95.074317269076303"/>
    <s v="Show 281"/>
    <s v="USE"/>
    <s v="571"/>
    <s v="R76"/>
    <s v="USER76571 - premium"/>
  </r>
  <r>
    <s v="USER25139"/>
    <x v="4"/>
    <x v="2"/>
    <s v="netflix"/>
    <s v="Show 389"/>
    <x v="3"/>
    <n v="2016"/>
    <n v="17.86"/>
    <n v="9"/>
    <n v="0"/>
    <n v="1"/>
    <n v="0"/>
    <n v="1.3"/>
    <s v="Loved it!"/>
    <s v="mobile"/>
    <x v="0"/>
    <s v="weekday"/>
    <x v="555"/>
    <n v="3.51"/>
    <s v="480p"/>
    <s v="wallet"/>
    <x v="0"/>
    <n v="17.86"/>
    <n v="92.940453216374266"/>
    <n v="38"/>
    <s v="drama"/>
    <n v="94.941498973305954"/>
    <s v="Show 281"/>
    <s v="USE"/>
    <s v="139"/>
    <s v="R25"/>
    <s v="USER25139 - basic"/>
  </r>
  <r>
    <s v="USER50584"/>
    <x v="5"/>
    <x v="0"/>
    <s v="netflix"/>
    <s v="Show 453"/>
    <x v="7"/>
    <n v="2011"/>
    <n v="19"/>
    <n v="5"/>
    <n v="5"/>
    <n v="1"/>
    <n v="0"/>
    <n v="2.2999999999999998"/>
    <s v="Would watch again"/>
    <s v="gaming console"/>
    <x v="0"/>
    <s v="weekday"/>
    <x v="163"/>
    <n v="2.4900000000000002"/>
    <s v="480p"/>
    <s v="upi"/>
    <x v="0"/>
    <n v="19"/>
    <n v="91.943934681181958"/>
    <n v="28"/>
    <s v="drama"/>
    <n v="94.941498973305954"/>
    <s v="Show 281"/>
    <s v="USE"/>
    <s v="584"/>
    <s v="R50"/>
    <s v="USER50584 - standard"/>
  </r>
  <r>
    <s v="USER89385"/>
    <x v="4"/>
    <x v="1"/>
    <s v="prime video"/>
    <s v="Show 437"/>
    <x v="4"/>
    <n v="2008"/>
    <n v="112.74"/>
    <n v="9"/>
    <n v="4"/>
    <n v="0"/>
    <n v="1"/>
    <n v="4.7"/>
    <s v="No Comment"/>
    <s v="gaming console"/>
    <x v="2"/>
    <s v="weekday"/>
    <x v="556"/>
    <n v="0.72"/>
    <s v="480p"/>
    <s v="wallet"/>
    <x v="2"/>
    <n v="112.74"/>
    <n v="93.828395245170881"/>
    <n v="4"/>
    <s v="drama"/>
    <n v="95.074317269076303"/>
    <s v="Show 281"/>
    <s v="USE"/>
    <s v="385"/>
    <s v="R89"/>
    <s v="USER89385 - premium"/>
  </r>
  <r>
    <s v="USER22093"/>
    <x v="5"/>
    <x v="1"/>
    <s v="netflix"/>
    <s v="Show 135"/>
    <x v="0"/>
    <n v="2020"/>
    <n v="44.84"/>
    <n v="7"/>
    <n v="0"/>
    <n v="0"/>
    <n v="1"/>
    <n v="1.7"/>
    <s v="No Comment"/>
    <s v="laptop"/>
    <x v="2"/>
    <s v="weekend"/>
    <x v="557"/>
    <n v="0.31"/>
    <s v="480p"/>
    <s v="credit card"/>
    <x v="0"/>
    <n v="44.84"/>
    <n v="93.828395245170881"/>
    <n v="34"/>
    <s v="drama"/>
    <n v="95.074317269076303"/>
    <s v="Show 281"/>
    <s v="USE"/>
    <s v="093"/>
    <s v="R22"/>
    <s v="USER22093 - premium"/>
  </r>
  <r>
    <s v="USER44633"/>
    <x v="1"/>
    <x v="2"/>
    <s v="netflix"/>
    <s v="Show 40"/>
    <x v="1"/>
    <n v="2024"/>
    <n v="29.79"/>
    <n v="5"/>
    <n v="2"/>
    <n v="0"/>
    <n v="1"/>
    <n v="3.9"/>
    <s v="No Comment"/>
    <s v="tablet"/>
    <x v="1"/>
    <s v="weekday"/>
    <x v="558"/>
    <n v="3.15"/>
    <s v="4k"/>
    <s v="gift card"/>
    <x v="2"/>
    <n v="29.79"/>
    <n v="92.940453216374266"/>
    <n v="12"/>
    <s v="drama"/>
    <n v="92.206264822134386"/>
    <s v="Show 281"/>
    <s v="USE"/>
    <s v="633"/>
    <s v="R44"/>
    <s v="USER44633 - basic"/>
  </r>
  <r>
    <s v="USER72204"/>
    <x v="3"/>
    <x v="2"/>
    <s v="prime video"/>
    <s v="Show 436"/>
    <x v="1"/>
    <n v="2014"/>
    <n v="100"/>
    <n v="5"/>
    <n v="0"/>
    <n v="1"/>
    <n v="0"/>
    <n v="4.5999999999999996"/>
    <s v="Would watch again"/>
    <s v="tablet"/>
    <x v="1"/>
    <s v="weekend"/>
    <x v="559"/>
    <n v="2.37"/>
    <s v="480p"/>
    <s v="gift card"/>
    <x v="1"/>
    <n v="100"/>
    <n v="92.940453216374266"/>
    <n v="5"/>
    <s v="drama"/>
    <n v="92.206264822134386"/>
    <s v="Show 281"/>
    <s v="USE"/>
    <s v="204"/>
    <s v="R72"/>
    <s v="USER72204 - basic"/>
  </r>
  <r>
    <s v="USER20743"/>
    <x v="2"/>
    <x v="2"/>
    <s v="netflix"/>
    <s v="Show 225"/>
    <x v="6"/>
    <n v="2012"/>
    <n v="27.53"/>
    <n v="0"/>
    <n v="0"/>
    <n v="0"/>
    <n v="1"/>
    <n v="1.8"/>
    <s v="No Comment"/>
    <s v="mobile"/>
    <x v="2"/>
    <s v="weekend"/>
    <x v="560"/>
    <n v="2.76"/>
    <s v="1080p"/>
    <s v="gift card"/>
    <x v="1"/>
    <n v="27.53"/>
    <n v="92.940453216374266"/>
    <n v="33"/>
    <s v="drama"/>
    <n v="95.074317269076303"/>
    <s v="Show 281"/>
    <s v="USE"/>
    <s v="743"/>
    <s v="R20"/>
    <s v="USER20743 - basic"/>
  </r>
  <r>
    <s v="USER50949"/>
    <x v="0"/>
    <x v="0"/>
    <s v="netflix"/>
    <s v="Show 85"/>
    <x v="2"/>
    <n v="2021"/>
    <n v="149.47"/>
    <n v="1"/>
    <n v="1"/>
    <n v="0"/>
    <n v="1"/>
    <n v="1.6"/>
    <s v="No Comment"/>
    <s v="smart tv"/>
    <x v="0"/>
    <s v="weekday"/>
    <x v="561"/>
    <n v="2.94"/>
    <s v="480p"/>
    <s v="credit card"/>
    <x v="0"/>
    <n v="149.47"/>
    <n v="91.943934681181958"/>
    <n v="35"/>
    <s v="drama"/>
    <n v="94.941498973305954"/>
    <s v="Show 281"/>
    <s v="USE"/>
    <s v="949"/>
    <s v="R50"/>
    <s v="USER50949 - standard"/>
  </r>
  <r>
    <s v="USER87350"/>
    <x v="5"/>
    <x v="2"/>
    <s v="prime video"/>
    <s v="Show 267"/>
    <x v="3"/>
    <n v="2021"/>
    <n v="53.18"/>
    <n v="2"/>
    <n v="2"/>
    <n v="1"/>
    <n v="0"/>
    <n v="1.7"/>
    <s v="Too slow"/>
    <s v="gaming console"/>
    <x v="3"/>
    <s v="weekend"/>
    <x v="562"/>
    <n v="0.92"/>
    <s v="720p"/>
    <s v="gift card"/>
    <x v="1"/>
    <n v="53.18"/>
    <n v="92.940453216374266"/>
    <n v="34"/>
    <s v="drama"/>
    <n v="89.583182711198418"/>
    <s v="Show 281"/>
    <s v="USE"/>
    <s v="350"/>
    <s v="R87"/>
    <s v="USER87350 - basic"/>
  </r>
  <r>
    <s v="USER20837"/>
    <x v="5"/>
    <x v="1"/>
    <s v="netflix"/>
    <s v="Show 116"/>
    <x v="6"/>
    <n v="1995"/>
    <n v="158.33000000000001"/>
    <n v="8"/>
    <n v="5"/>
    <n v="1"/>
    <n v="0"/>
    <n v="3.1"/>
    <s v="Would watch again"/>
    <s v="laptop"/>
    <x v="0"/>
    <s v="weekend"/>
    <x v="563"/>
    <n v="4.74"/>
    <s v="480p"/>
    <s v="wallet"/>
    <x v="1"/>
    <n v="158.33000000000001"/>
    <n v="93.828395245170881"/>
    <n v="20"/>
    <s v="drama"/>
    <n v="94.941498973305954"/>
    <s v="Show 281"/>
    <s v="USE"/>
    <s v="837"/>
    <s v="R20"/>
    <s v="USER20837 - premium"/>
  </r>
  <r>
    <s v="USER29184"/>
    <x v="2"/>
    <x v="1"/>
    <s v="netflix"/>
    <s v="Show 449"/>
    <x v="6"/>
    <n v="2006"/>
    <n v="142.05000000000001"/>
    <n v="9"/>
    <n v="0"/>
    <n v="0"/>
    <n v="1"/>
    <n v="1.3"/>
    <s v="No Comment"/>
    <s v="laptop"/>
    <x v="0"/>
    <s v="weekend"/>
    <x v="564"/>
    <n v="4.0999999999999996"/>
    <s v="4k"/>
    <s v="credit card"/>
    <x v="2"/>
    <n v="142.05000000000001"/>
    <n v="93.828395245170881"/>
    <n v="38"/>
    <s v="drama"/>
    <n v="94.941498973305954"/>
    <s v="Show 281"/>
    <s v="USE"/>
    <s v="184"/>
    <s v="R29"/>
    <s v="USER29184 - premium"/>
  </r>
  <r>
    <s v="USER78285"/>
    <x v="4"/>
    <x v="1"/>
    <s v="netflix"/>
    <s v="Show 20"/>
    <x v="3"/>
    <n v="2019"/>
    <n v="50.28"/>
    <n v="4"/>
    <n v="1"/>
    <n v="1"/>
    <n v="0"/>
    <n v="1.9"/>
    <s v="Too slow"/>
    <s v="tablet"/>
    <x v="0"/>
    <s v="weekday"/>
    <x v="565"/>
    <n v="1.99"/>
    <s v="480p"/>
    <s v="debit card"/>
    <x v="0"/>
    <n v="50.28"/>
    <n v="93.828395245170881"/>
    <n v="32"/>
    <s v="drama"/>
    <n v="94.941498973305954"/>
    <s v="Show 281"/>
    <s v="USE"/>
    <s v="285"/>
    <s v="R78"/>
    <s v="USER78285 - premium"/>
  </r>
  <r>
    <s v="USER57422"/>
    <x v="7"/>
    <x v="0"/>
    <s v="prime video"/>
    <s v="Show 439"/>
    <x v="5"/>
    <n v="2016"/>
    <n v="15.5"/>
    <n v="9"/>
    <n v="0"/>
    <n v="1"/>
    <n v="0"/>
    <n v="1.3"/>
    <s v="Would watch again"/>
    <s v="tablet"/>
    <x v="3"/>
    <s v="weekday"/>
    <x v="566"/>
    <n v="2.8"/>
    <s v="480p"/>
    <s v="gift card"/>
    <x v="0"/>
    <n v="15.5"/>
    <n v="91.943934681181958"/>
    <n v="38"/>
    <s v="drama"/>
    <n v="89.583182711198418"/>
    <s v="Show 281"/>
    <s v="USE"/>
    <s v="422"/>
    <s v="R57"/>
    <s v="USER57422 - standard"/>
  </r>
  <r>
    <s v="USER24882"/>
    <x v="2"/>
    <x v="2"/>
    <s v="prime video"/>
    <s v="Show 442"/>
    <x v="1"/>
    <n v="2003"/>
    <n v="7.85"/>
    <n v="8"/>
    <n v="2"/>
    <n v="1"/>
    <n v="0"/>
    <n v="2.2999999999999998"/>
    <s v="Too slow"/>
    <s v="gaming console"/>
    <x v="2"/>
    <s v="weekday"/>
    <x v="567"/>
    <n v="2.85"/>
    <s v="1080p"/>
    <s v="debit card"/>
    <x v="1"/>
    <n v="7.85"/>
    <n v="92.940453216374266"/>
    <n v="28"/>
    <s v="drama"/>
    <n v="95.074317269076303"/>
    <s v="Show 281"/>
    <s v="USE"/>
    <s v="882"/>
    <s v="R24"/>
    <s v="USER24882 - basic"/>
  </r>
  <r>
    <s v="USER25816"/>
    <x v="4"/>
    <x v="1"/>
    <s v="prime video"/>
    <s v="Show 269"/>
    <x v="3"/>
    <n v="2018"/>
    <n v="147.6"/>
    <n v="1"/>
    <n v="2"/>
    <n v="0"/>
    <n v="1"/>
    <n v="3.4"/>
    <s v="No Comment"/>
    <s v="laptop"/>
    <x v="2"/>
    <s v="weekday"/>
    <x v="568"/>
    <n v="0.4"/>
    <s v="480p"/>
    <s v="gift card"/>
    <x v="2"/>
    <n v="147.6"/>
    <n v="93.828395245170881"/>
    <n v="17"/>
    <s v="drama"/>
    <n v="95.074317269076303"/>
    <s v="Show 281"/>
    <s v="USE"/>
    <s v="816"/>
    <s v="R25"/>
    <s v="USER25816 - premium"/>
  </r>
  <r>
    <s v="USER18033"/>
    <x v="4"/>
    <x v="1"/>
    <s v="netflix"/>
    <s v="Show 114"/>
    <x v="7"/>
    <n v="2014"/>
    <n v="143.51"/>
    <n v="3"/>
    <n v="1"/>
    <n v="0"/>
    <n v="1"/>
    <n v="3.6"/>
    <s v="No Comment"/>
    <s v="tablet"/>
    <x v="1"/>
    <s v="weekday"/>
    <x v="569"/>
    <n v="2.17"/>
    <s v="720p"/>
    <s v="wallet"/>
    <x v="1"/>
    <n v="143.51"/>
    <n v="93.828395245170881"/>
    <n v="15"/>
    <s v="drama"/>
    <n v="92.206264822134386"/>
    <s v="Show 281"/>
    <s v="USE"/>
    <s v="033"/>
    <s v="R18"/>
    <s v="USER18033 - premium"/>
  </r>
  <r>
    <s v="USER87251"/>
    <x v="3"/>
    <x v="1"/>
    <s v="prime video"/>
    <s v="Show 51"/>
    <x v="0"/>
    <n v="2020"/>
    <n v="43.16"/>
    <n v="2"/>
    <n v="5"/>
    <n v="1"/>
    <n v="0"/>
    <n v="3.6"/>
    <s v="Loved it!"/>
    <s v="gaming console"/>
    <x v="3"/>
    <s v="weekend"/>
    <x v="570"/>
    <n v="0.8"/>
    <s v="720p"/>
    <s v="debit card"/>
    <x v="0"/>
    <n v="43.16"/>
    <n v="93.828395245170881"/>
    <n v="15"/>
    <s v="drama"/>
    <n v="89.583182711198418"/>
    <s v="Show 281"/>
    <s v="USE"/>
    <s v="251"/>
    <s v="R87"/>
    <s v="USER87251 - premium"/>
  </r>
  <r>
    <s v="USER66294"/>
    <x v="0"/>
    <x v="2"/>
    <s v="netflix"/>
    <s v="Show 199"/>
    <x v="3"/>
    <n v="2020"/>
    <n v="156.59"/>
    <n v="0"/>
    <n v="5"/>
    <n v="1"/>
    <n v="0"/>
    <n v="1.5"/>
    <s v="Amazing cinematography"/>
    <s v="mobile"/>
    <x v="0"/>
    <s v="weekday"/>
    <x v="571"/>
    <n v="4.34"/>
    <s v="1080p"/>
    <s v="credit card"/>
    <x v="0"/>
    <n v="156.59"/>
    <n v="92.940453216374266"/>
    <n v="36"/>
    <s v="drama"/>
    <n v="94.941498973305954"/>
    <s v="Show 281"/>
    <s v="USE"/>
    <s v="294"/>
    <s v="R66"/>
    <s v="USER66294 - basic"/>
  </r>
  <r>
    <s v="USER47784"/>
    <x v="2"/>
    <x v="0"/>
    <s v="prime video"/>
    <s v="Show 313"/>
    <x v="5"/>
    <n v="1997"/>
    <n v="153.66"/>
    <n v="6"/>
    <n v="5"/>
    <n v="0"/>
    <n v="1"/>
    <n v="1.1000000000000001"/>
    <s v="No Comment"/>
    <s v="smart tv"/>
    <x v="3"/>
    <s v="weekend"/>
    <x v="572"/>
    <n v="4.24"/>
    <s v="720p"/>
    <s v="credit card"/>
    <x v="2"/>
    <n v="153.66"/>
    <n v="91.943934681181958"/>
    <n v="40"/>
    <s v="drama"/>
    <n v="89.583182711198418"/>
    <s v="Show 281"/>
    <s v="USE"/>
    <s v="784"/>
    <s v="R47"/>
    <s v="USER47784 - standard"/>
  </r>
  <r>
    <s v="USER56532"/>
    <x v="2"/>
    <x v="1"/>
    <s v="prime video"/>
    <s v="Show 451"/>
    <x v="2"/>
    <n v="2023"/>
    <n v="127.8"/>
    <n v="5"/>
    <n v="1"/>
    <n v="0"/>
    <n v="1"/>
    <n v="1.7"/>
    <s v="No Comment"/>
    <s v="laptop"/>
    <x v="0"/>
    <s v="weekend"/>
    <x v="573"/>
    <n v="0.26"/>
    <s v="1080p"/>
    <s v="wallet"/>
    <x v="1"/>
    <n v="127.8"/>
    <n v="93.828395245170881"/>
    <n v="34"/>
    <s v="drama"/>
    <n v="94.941498973305954"/>
    <s v="Show 281"/>
    <s v="USE"/>
    <s v="532"/>
    <s v="R56"/>
    <s v="USER56532 - premium"/>
  </r>
  <r>
    <s v="USER99824"/>
    <x v="1"/>
    <x v="2"/>
    <s v="prime video"/>
    <s v="Show 138"/>
    <x v="2"/>
    <n v="1995"/>
    <n v="7.72"/>
    <n v="5"/>
    <n v="0"/>
    <n v="0"/>
    <n v="1"/>
    <n v="4.7"/>
    <s v="No Comment"/>
    <s v="mobile"/>
    <x v="2"/>
    <s v="weekday"/>
    <x v="574"/>
    <n v="0.85"/>
    <s v="480p"/>
    <s v="upi"/>
    <x v="2"/>
    <n v="7.72"/>
    <n v="92.940453216374266"/>
    <n v="4"/>
    <s v="drama"/>
    <n v="95.074317269076303"/>
    <s v="Show 281"/>
    <s v="USE"/>
    <s v="824"/>
    <s v="R99"/>
    <s v="USER99824 - basic"/>
  </r>
  <r>
    <s v="USER43934"/>
    <x v="4"/>
    <x v="1"/>
    <s v="prime video"/>
    <s v="Show 174"/>
    <x v="6"/>
    <n v="1990"/>
    <n v="167.49"/>
    <n v="3"/>
    <n v="0"/>
    <n v="0"/>
    <n v="1"/>
    <n v="3.1"/>
    <s v="No Comment"/>
    <s v="laptop"/>
    <x v="3"/>
    <s v="weekend"/>
    <x v="575"/>
    <n v="1.76"/>
    <s v="4k"/>
    <s v="debit card"/>
    <x v="1"/>
    <n v="167.49"/>
    <n v="93.828395245170881"/>
    <n v="20"/>
    <s v="drama"/>
    <n v="89.583182711198418"/>
    <s v="Show 281"/>
    <s v="USE"/>
    <s v="934"/>
    <s v="R43"/>
    <s v="USER43934 - premium"/>
  </r>
  <r>
    <s v="USER96407"/>
    <x v="1"/>
    <x v="0"/>
    <s v="prime video"/>
    <s v="Show 372"/>
    <x v="0"/>
    <n v="2005"/>
    <n v="144.55000000000001"/>
    <n v="0"/>
    <n v="3"/>
    <n v="1"/>
    <n v="0"/>
    <n v="1.4"/>
    <s v="Too slow"/>
    <s v="mobile"/>
    <x v="0"/>
    <s v="weekday"/>
    <x v="576"/>
    <n v="0.78"/>
    <s v="1080p"/>
    <s v="upi"/>
    <x v="2"/>
    <n v="144.55000000000001"/>
    <n v="91.943934681181958"/>
    <n v="37"/>
    <s v="drama"/>
    <n v="94.941498973305954"/>
    <s v="Show 281"/>
    <s v="USE"/>
    <s v="407"/>
    <s v="R96"/>
    <s v="USER96407 - standard"/>
  </r>
  <r>
    <s v="USER88652"/>
    <x v="4"/>
    <x v="1"/>
    <s v="prime video"/>
    <s v="Show 471"/>
    <x v="3"/>
    <n v="2010"/>
    <n v="173.7"/>
    <n v="6"/>
    <n v="3"/>
    <n v="0"/>
    <n v="1"/>
    <n v="1.2"/>
    <s v="No Comment"/>
    <s v="smart tv"/>
    <x v="3"/>
    <s v="weekday"/>
    <x v="577"/>
    <n v="0.77"/>
    <s v="1080p"/>
    <s v="credit card"/>
    <x v="2"/>
    <n v="173.7"/>
    <n v="93.828395245170881"/>
    <n v="39"/>
    <s v="drama"/>
    <n v="89.583182711198418"/>
    <s v="Show 281"/>
    <s v="USE"/>
    <s v="652"/>
    <s v="R88"/>
    <s v="USER88652 - premium"/>
  </r>
  <r>
    <s v="USER57332"/>
    <x v="5"/>
    <x v="0"/>
    <s v="netflix"/>
    <s v="Show 293"/>
    <x v="4"/>
    <n v="2013"/>
    <n v="128.76"/>
    <n v="3"/>
    <n v="4"/>
    <n v="0"/>
    <n v="1"/>
    <n v="4"/>
    <s v="No Comment"/>
    <s v="tablet"/>
    <x v="2"/>
    <s v="weekday"/>
    <x v="578"/>
    <n v="4.2"/>
    <s v="480p"/>
    <s v="debit card"/>
    <x v="2"/>
    <n v="128.76"/>
    <n v="91.943934681181958"/>
    <n v="11"/>
    <s v="drama"/>
    <n v="95.074317269076303"/>
    <s v="Show 281"/>
    <s v="USE"/>
    <s v="332"/>
    <s v="R57"/>
    <s v="USER57332 - standard"/>
  </r>
  <r>
    <s v="USER33200"/>
    <x v="0"/>
    <x v="1"/>
    <s v="netflix"/>
    <s v="Show 159"/>
    <x v="3"/>
    <n v="2022"/>
    <n v="178.95"/>
    <n v="3"/>
    <n v="3"/>
    <n v="1"/>
    <n v="0"/>
    <n v="3.7"/>
    <s v="No Comment"/>
    <s v="tablet"/>
    <x v="1"/>
    <s v="weekday"/>
    <x v="579"/>
    <n v="0.63"/>
    <s v="4k"/>
    <s v="credit card"/>
    <x v="0"/>
    <n v="178.95"/>
    <n v="93.828395245170881"/>
    <n v="14"/>
    <s v="drama"/>
    <n v="92.206264822134386"/>
    <s v="Show 281"/>
    <s v="USE"/>
    <s v="200"/>
    <s v="R33"/>
    <s v="USER33200 - premium"/>
  </r>
  <r>
    <s v="USER55315"/>
    <x v="1"/>
    <x v="1"/>
    <s v="netflix"/>
    <s v="Show 296"/>
    <x v="4"/>
    <n v="1998"/>
    <n v="110.13"/>
    <n v="2"/>
    <n v="2"/>
    <n v="1"/>
    <n v="0"/>
    <n v="3.3"/>
    <s v="Boring"/>
    <s v="tablet"/>
    <x v="3"/>
    <s v="weekday"/>
    <x v="580"/>
    <n v="0.39"/>
    <s v="1080p"/>
    <s v="debit card"/>
    <x v="1"/>
    <n v="110.13"/>
    <n v="93.828395245170881"/>
    <n v="18"/>
    <s v="drama"/>
    <n v="89.583182711198418"/>
    <s v="Show 281"/>
    <s v="USE"/>
    <s v="315"/>
    <s v="R55"/>
    <s v="USER55315 - premium"/>
  </r>
  <r>
    <s v="USER79660"/>
    <x v="7"/>
    <x v="2"/>
    <s v="netflix"/>
    <s v="Show 361"/>
    <x v="6"/>
    <n v="2014"/>
    <n v="40.630000000000003"/>
    <n v="6"/>
    <n v="5"/>
    <n v="0"/>
    <n v="1"/>
    <n v="2.9"/>
    <s v="No Comment"/>
    <s v="tablet"/>
    <x v="1"/>
    <s v="weekend"/>
    <x v="581"/>
    <n v="4.3099999999999996"/>
    <s v="720p"/>
    <s v="debit card"/>
    <x v="2"/>
    <n v="40.630000000000003"/>
    <n v="92.940453216374266"/>
    <n v="22"/>
    <s v="drama"/>
    <n v="92.206264822134386"/>
    <s v="Show 281"/>
    <s v="USE"/>
    <s v="660"/>
    <s v="R79"/>
    <s v="USER79660 - basic"/>
  </r>
  <r>
    <s v="USER66850"/>
    <x v="3"/>
    <x v="0"/>
    <s v="prime video"/>
    <s v="Show 402"/>
    <x v="3"/>
    <n v="2022"/>
    <n v="45.78"/>
    <n v="2"/>
    <n v="4"/>
    <n v="1"/>
    <n v="0"/>
    <n v="1.6"/>
    <s v="No Comment"/>
    <s v="gaming console"/>
    <x v="1"/>
    <s v="weekend"/>
    <x v="582"/>
    <n v="4.46"/>
    <s v="720p"/>
    <s v="wallet"/>
    <x v="1"/>
    <n v="45.78"/>
    <n v="91.943934681181958"/>
    <n v="35"/>
    <s v="drama"/>
    <n v="92.206264822134386"/>
    <s v="Show 281"/>
    <s v="USE"/>
    <s v="850"/>
    <s v="R66"/>
    <s v="USER66850 - standard"/>
  </r>
  <r>
    <s v="USER14017"/>
    <x v="3"/>
    <x v="1"/>
    <s v="netflix"/>
    <s v="Show 445"/>
    <x v="2"/>
    <n v="2022"/>
    <n v="135.37"/>
    <n v="9"/>
    <n v="4"/>
    <n v="0"/>
    <n v="1"/>
    <n v="4.5999999999999996"/>
    <s v="No Comment"/>
    <s v="mobile"/>
    <x v="2"/>
    <s v="weekday"/>
    <x v="583"/>
    <n v="0.52"/>
    <s v="720p"/>
    <s v="gift card"/>
    <x v="1"/>
    <n v="135.37"/>
    <n v="93.828395245170881"/>
    <n v="5"/>
    <s v="drama"/>
    <n v="95.074317269076303"/>
    <s v="Show 281"/>
    <s v="USE"/>
    <s v="017"/>
    <s v="R14"/>
    <s v="USER14017 - premium"/>
  </r>
  <r>
    <s v="USER83575"/>
    <x v="7"/>
    <x v="2"/>
    <s v="prime video"/>
    <s v="Show 473"/>
    <x v="4"/>
    <n v="2018"/>
    <n v="38.799999999999997"/>
    <n v="2"/>
    <n v="0"/>
    <n v="1"/>
    <n v="0"/>
    <n v="4.5999999999999996"/>
    <s v="No Comment"/>
    <s v="smart tv"/>
    <x v="1"/>
    <s v="weekend"/>
    <x v="584"/>
    <n v="2.84"/>
    <s v="480p"/>
    <s v="wallet"/>
    <x v="0"/>
    <n v="38.799999999999997"/>
    <n v="92.940453216374266"/>
    <n v="5"/>
    <s v="drama"/>
    <n v="92.206264822134386"/>
    <s v="Show 281"/>
    <s v="USE"/>
    <s v="575"/>
    <s v="R83"/>
    <s v="USER83575 - basic"/>
  </r>
  <r>
    <s v="USER97081"/>
    <x v="7"/>
    <x v="1"/>
    <s v="prime video"/>
    <s v="Show 62"/>
    <x v="2"/>
    <n v="2013"/>
    <n v="62.93"/>
    <n v="6"/>
    <n v="0"/>
    <n v="0"/>
    <n v="1"/>
    <n v="4.2"/>
    <s v="No Comment"/>
    <s v="tablet"/>
    <x v="1"/>
    <s v="weekday"/>
    <x v="585"/>
    <n v="3.4"/>
    <s v="720p"/>
    <s v="credit card"/>
    <x v="1"/>
    <n v="62.93"/>
    <n v="93.828395245170881"/>
    <n v="9"/>
    <s v="drama"/>
    <n v="92.206264822134386"/>
    <s v="Show 281"/>
    <s v="USE"/>
    <s v="081"/>
    <s v="R97"/>
    <s v="USER97081 - premium"/>
  </r>
  <r>
    <s v="USER56222"/>
    <x v="5"/>
    <x v="2"/>
    <s v="netflix"/>
    <s v="Show 193"/>
    <x v="4"/>
    <n v="2010"/>
    <n v="40.21"/>
    <n v="3"/>
    <n v="4"/>
    <n v="1"/>
    <n v="0"/>
    <n v="4.3"/>
    <s v="Too slow"/>
    <s v="tablet"/>
    <x v="3"/>
    <s v="weekday"/>
    <x v="586"/>
    <n v="1.66"/>
    <s v="4k"/>
    <s v="wallet"/>
    <x v="1"/>
    <n v="40.21"/>
    <n v="92.940453216374266"/>
    <n v="8"/>
    <s v="drama"/>
    <n v="89.583182711198418"/>
    <s v="Show 281"/>
    <s v="USE"/>
    <s v="222"/>
    <s v="R56"/>
    <s v="USER56222 - basic"/>
  </r>
  <r>
    <s v="USER65764"/>
    <x v="7"/>
    <x v="0"/>
    <s v="prime video"/>
    <s v="Show 41"/>
    <x v="3"/>
    <n v="1991"/>
    <n v="21.9"/>
    <n v="4"/>
    <n v="2"/>
    <n v="0"/>
    <n v="1"/>
    <n v="3.2"/>
    <s v="No Comment"/>
    <s v="gaming console"/>
    <x v="2"/>
    <s v="weekday"/>
    <x v="587"/>
    <n v="4.1500000000000004"/>
    <s v="4k"/>
    <s v="gift card"/>
    <x v="2"/>
    <n v="21.9"/>
    <n v="91.943934681181958"/>
    <n v="19"/>
    <s v="drama"/>
    <n v="95.074317269076303"/>
    <s v="Show 281"/>
    <s v="USE"/>
    <s v="764"/>
    <s v="R65"/>
    <s v="USER65764 - standard"/>
  </r>
  <r>
    <s v="USER71332"/>
    <x v="2"/>
    <x v="1"/>
    <s v="prime video"/>
    <s v="Show 257"/>
    <x v="0"/>
    <n v="2003"/>
    <n v="135.30000000000001"/>
    <n v="4"/>
    <n v="0"/>
    <n v="1"/>
    <n v="0"/>
    <n v="4.9000000000000004"/>
    <s v="Boring"/>
    <s v="smart tv"/>
    <x v="1"/>
    <s v="weekend"/>
    <x v="588"/>
    <n v="3.95"/>
    <s v="1080p"/>
    <s v="upi"/>
    <x v="1"/>
    <n v="135.30000000000001"/>
    <n v="93.828395245170881"/>
    <n v="2"/>
    <s v="drama"/>
    <n v="92.206264822134386"/>
    <s v="Show 281"/>
    <s v="USE"/>
    <s v="332"/>
    <s v="R71"/>
    <s v="USER71332 - premium"/>
  </r>
  <r>
    <s v="USER34330"/>
    <x v="2"/>
    <x v="0"/>
    <s v="prime video"/>
    <s v="Show 158"/>
    <x v="3"/>
    <n v="1991"/>
    <n v="164.67"/>
    <n v="9"/>
    <n v="4"/>
    <n v="0"/>
    <n v="1"/>
    <n v="2.9"/>
    <s v="No Comment"/>
    <s v="laptop"/>
    <x v="3"/>
    <s v="weekend"/>
    <x v="589"/>
    <n v="0.22"/>
    <s v="720p"/>
    <s v="wallet"/>
    <x v="2"/>
    <n v="164.67"/>
    <n v="91.943934681181958"/>
    <n v="22"/>
    <s v="drama"/>
    <n v="89.583182711198418"/>
    <s v="Show 281"/>
    <s v="USE"/>
    <s v="330"/>
    <s v="R34"/>
    <s v="USER34330 - standard"/>
  </r>
  <r>
    <s v="USER97310"/>
    <x v="2"/>
    <x v="2"/>
    <s v="netflix"/>
    <s v="Show 127"/>
    <x v="5"/>
    <n v="1999"/>
    <n v="165.3"/>
    <n v="6"/>
    <n v="5"/>
    <n v="0"/>
    <n v="1"/>
    <n v="2"/>
    <s v="No Comment"/>
    <s v="laptop"/>
    <x v="0"/>
    <s v="weekend"/>
    <x v="590"/>
    <n v="4.91"/>
    <s v="720p"/>
    <s v="gift card"/>
    <x v="0"/>
    <n v="165.3"/>
    <n v="92.940453216374266"/>
    <n v="31"/>
    <s v="drama"/>
    <n v="94.941498973305954"/>
    <s v="Show 281"/>
    <s v="USE"/>
    <s v="310"/>
    <s v="R97"/>
    <s v="USER97310 - basic"/>
  </r>
  <r>
    <s v="USER91702"/>
    <x v="5"/>
    <x v="1"/>
    <s v="prime video"/>
    <s v="Show 99"/>
    <x v="1"/>
    <n v="1999"/>
    <n v="105.73"/>
    <n v="3"/>
    <n v="4"/>
    <n v="0"/>
    <n v="1"/>
    <n v="4.2"/>
    <s v="No Comment"/>
    <s v="laptop"/>
    <x v="2"/>
    <s v="weekend"/>
    <x v="591"/>
    <n v="0.64"/>
    <s v="4k"/>
    <s v="debit card"/>
    <x v="1"/>
    <n v="105.73"/>
    <n v="93.828395245170881"/>
    <n v="9"/>
    <s v="drama"/>
    <n v="95.074317269076303"/>
    <s v="Show 281"/>
    <s v="USE"/>
    <s v="702"/>
    <s v="R91"/>
    <s v="USER91702 - premium"/>
  </r>
  <r>
    <s v="USER37678"/>
    <x v="2"/>
    <x v="1"/>
    <s v="prime video"/>
    <s v="Show 180"/>
    <x v="7"/>
    <n v="2006"/>
    <n v="34.69"/>
    <n v="2"/>
    <n v="3"/>
    <n v="1"/>
    <n v="0"/>
    <n v="3.8"/>
    <s v="Boring"/>
    <s v="laptop"/>
    <x v="1"/>
    <s v="weekend"/>
    <x v="592"/>
    <n v="1.37"/>
    <s v="1080p"/>
    <s v="credit card"/>
    <x v="0"/>
    <n v="34.69"/>
    <n v="93.828395245170881"/>
    <n v="13"/>
    <s v="drama"/>
    <n v="92.206264822134386"/>
    <s v="Show 281"/>
    <s v="USE"/>
    <s v="678"/>
    <s v="R37"/>
    <s v="USER37678 - premium"/>
  </r>
  <r>
    <s v="USER38952"/>
    <x v="2"/>
    <x v="0"/>
    <s v="netflix"/>
    <s v="Show 498"/>
    <x v="5"/>
    <n v="1996"/>
    <n v="120"/>
    <n v="0"/>
    <n v="4"/>
    <n v="0"/>
    <n v="1"/>
    <n v="3.7"/>
    <s v="No Comment"/>
    <s v="gaming console"/>
    <x v="0"/>
    <s v="weekday"/>
    <x v="593"/>
    <n v="0.86"/>
    <s v="720p"/>
    <s v="debit card"/>
    <x v="2"/>
    <n v="120"/>
    <n v="91.943934681181958"/>
    <n v="14"/>
    <s v="drama"/>
    <n v="94.941498973305954"/>
    <s v="Show 281"/>
    <s v="USE"/>
    <s v="952"/>
    <s v="R38"/>
    <s v="USER38952 - standard"/>
  </r>
  <r>
    <s v="USER43334"/>
    <x v="1"/>
    <x v="1"/>
    <s v="netflix"/>
    <s v="Show 159"/>
    <x v="2"/>
    <n v="2002"/>
    <n v="64.650000000000006"/>
    <n v="6"/>
    <n v="0"/>
    <n v="1"/>
    <n v="0"/>
    <n v="1.8"/>
    <s v="No Comment"/>
    <s v="gaming console"/>
    <x v="3"/>
    <s v="weekend"/>
    <x v="594"/>
    <n v="1.24"/>
    <s v="4k"/>
    <s v="wallet"/>
    <x v="1"/>
    <n v="64.650000000000006"/>
    <n v="93.828395245170881"/>
    <n v="33"/>
    <s v="drama"/>
    <n v="89.583182711198418"/>
    <s v="Show 281"/>
    <s v="USE"/>
    <s v="334"/>
    <s v="R43"/>
    <s v="USER43334 - premium"/>
  </r>
  <r>
    <s v="USER25190"/>
    <x v="6"/>
    <x v="1"/>
    <s v="netflix"/>
    <s v="Show 194"/>
    <x v="0"/>
    <n v="2022"/>
    <n v="94.17"/>
    <n v="7"/>
    <n v="5"/>
    <n v="1"/>
    <n v="0"/>
    <n v="4.5999999999999996"/>
    <s v="Boring"/>
    <s v="smart tv"/>
    <x v="3"/>
    <s v="weekday"/>
    <x v="595"/>
    <n v="1.2"/>
    <s v="1080p"/>
    <s v="credit card"/>
    <x v="1"/>
    <n v="94.17"/>
    <n v="93.828395245170881"/>
    <n v="5"/>
    <s v="drama"/>
    <n v="89.583182711198418"/>
    <s v="Show 281"/>
    <s v="USE"/>
    <s v="190"/>
    <s v="R25"/>
    <s v="USER25190 - premium"/>
  </r>
  <r>
    <s v="USER21318"/>
    <x v="6"/>
    <x v="1"/>
    <s v="netflix"/>
    <s v="Show 322"/>
    <x v="0"/>
    <n v="1991"/>
    <n v="58.17"/>
    <n v="6"/>
    <n v="4"/>
    <n v="1"/>
    <n v="0"/>
    <n v="4.8"/>
    <s v="Amazing cinematography"/>
    <s v="gaming console"/>
    <x v="3"/>
    <s v="weekend"/>
    <x v="596"/>
    <n v="2.25"/>
    <s v="1080p"/>
    <s v="wallet"/>
    <x v="1"/>
    <n v="58.17"/>
    <n v="93.828395245170881"/>
    <n v="3"/>
    <s v="drama"/>
    <n v="89.583182711198418"/>
    <s v="Show 281"/>
    <s v="USE"/>
    <s v="318"/>
    <s v="R21"/>
    <s v="USER21318 - premium"/>
  </r>
  <r>
    <s v="USER89269"/>
    <x v="7"/>
    <x v="1"/>
    <s v="netflix"/>
    <s v="Show 441"/>
    <x v="7"/>
    <n v="1995"/>
    <n v="29.63"/>
    <n v="1"/>
    <n v="5"/>
    <n v="0"/>
    <n v="1"/>
    <n v="1.1000000000000001"/>
    <s v="No Comment"/>
    <s v="smart tv"/>
    <x v="3"/>
    <s v="weekday"/>
    <x v="597"/>
    <n v="3.48"/>
    <s v="720p"/>
    <s v="gift card"/>
    <x v="1"/>
    <n v="29.63"/>
    <n v="93.828395245170881"/>
    <n v="40"/>
    <s v="drama"/>
    <n v="89.583182711198418"/>
    <s v="Show 281"/>
    <s v="USE"/>
    <s v="269"/>
    <s v="R89"/>
    <s v="USER89269 - premium"/>
  </r>
  <r>
    <s v="USER65535"/>
    <x v="7"/>
    <x v="2"/>
    <s v="prime video"/>
    <s v="Show 488"/>
    <x v="5"/>
    <n v="1990"/>
    <n v="168.64"/>
    <n v="0"/>
    <n v="5"/>
    <n v="0"/>
    <n v="1"/>
    <n v="3.1"/>
    <s v="No Comment"/>
    <s v="laptop"/>
    <x v="3"/>
    <s v="weekend"/>
    <x v="598"/>
    <n v="2.13"/>
    <s v="480p"/>
    <s v="upi"/>
    <x v="0"/>
    <n v="168.64"/>
    <n v="92.940453216374266"/>
    <n v="20"/>
    <s v="drama"/>
    <n v="89.583182711198418"/>
    <s v="Show 281"/>
    <s v="USE"/>
    <s v="535"/>
    <s v="R65"/>
    <s v="USER65535 - basic"/>
  </r>
  <r>
    <s v="USER82596"/>
    <x v="1"/>
    <x v="0"/>
    <s v="prime video"/>
    <s v="Show 324"/>
    <x v="5"/>
    <n v="2012"/>
    <n v="148.26"/>
    <n v="3"/>
    <n v="0"/>
    <n v="1"/>
    <n v="0"/>
    <n v="3.5"/>
    <s v="Would watch again"/>
    <s v="smart tv"/>
    <x v="3"/>
    <s v="weekend"/>
    <x v="599"/>
    <n v="3.34"/>
    <s v="480p"/>
    <s v="upi"/>
    <x v="1"/>
    <n v="148.26"/>
    <n v="91.943934681181958"/>
    <n v="16"/>
    <s v="drama"/>
    <n v="89.583182711198418"/>
    <s v="Show 281"/>
    <s v="USE"/>
    <s v="596"/>
    <s v="R82"/>
    <s v="USER82596 - standard"/>
  </r>
  <r>
    <s v="USER93047"/>
    <x v="1"/>
    <x v="0"/>
    <s v="prime video"/>
    <s v="Show 63"/>
    <x v="4"/>
    <n v="1991"/>
    <n v="156.15"/>
    <n v="1"/>
    <n v="5"/>
    <n v="0"/>
    <n v="1"/>
    <n v="3.2"/>
    <s v="No Comment"/>
    <s v="mobile"/>
    <x v="2"/>
    <s v="weekday"/>
    <x v="600"/>
    <n v="2.5299999999999998"/>
    <s v="480p"/>
    <s v="credit card"/>
    <x v="0"/>
    <n v="156.15"/>
    <n v="91.943934681181958"/>
    <n v="19"/>
    <s v="drama"/>
    <n v="95.074317269076303"/>
    <s v="Show 281"/>
    <s v="USE"/>
    <s v="047"/>
    <s v="R93"/>
    <s v="USER93047 - standard"/>
  </r>
  <r>
    <s v="USER18686"/>
    <x v="3"/>
    <x v="2"/>
    <s v="prime video"/>
    <s v="Show 180"/>
    <x v="5"/>
    <n v="2006"/>
    <n v="33.11"/>
    <n v="9"/>
    <n v="4"/>
    <n v="0"/>
    <n v="1"/>
    <n v="3.8"/>
    <s v="No Comment"/>
    <s v="mobile"/>
    <x v="0"/>
    <s v="weekend"/>
    <x v="601"/>
    <n v="2.02"/>
    <s v="720p"/>
    <s v="gift card"/>
    <x v="2"/>
    <n v="33.11"/>
    <n v="92.940453216374266"/>
    <n v="13"/>
    <s v="drama"/>
    <n v="94.941498973305954"/>
    <s v="Show 281"/>
    <s v="USE"/>
    <s v="686"/>
    <s v="R18"/>
    <s v="USER18686 - basic"/>
  </r>
  <r>
    <s v="USER88763"/>
    <x v="5"/>
    <x v="0"/>
    <s v="prime video"/>
    <s v="Show 381"/>
    <x v="5"/>
    <n v="2014"/>
    <n v="140.44999999999999"/>
    <n v="8"/>
    <n v="1"/>
    <n v="0"/>
    <n v="1"/>
    <n v="4.0999999999999996"/>
    <s v="No Comment"/>
    <s v="mobile"/>
    <x v="0"/>
    <s v="weekday"/>
    <x v="602"/>
    <n v="3.18"/>
    <s v="1080p"/>
    <s v="gift card"/>
    <x v="2"/>
    <n v="140.44999999999999"/>
    <n v="91.943934681181958"/>
    <n v="10"/>
    <s v="drama"/>
    <n v="94.941498973305954"/>
    <s v="Show 281"/>
    <s v="USE"/>
    <s v="763"/>
    <s v="R88"/>
    <s v="USER88763 - standard"/>
  </r>
  <r>
    <s v="USER36566"/>
    <x v="7"/>
    <x v="0"/>
    <s v="netflix"/>
    <s v="Show 357"/>
    <x v="0"/>
    <n v="2011"/>
    <n v="163.74"/>
    <n v="6"/>
    <n v="0"/>
    <n v="1"/>
    <n v="0"/>
    <n v="4.5999999999999996"/>
    <s v="Loved it!"/>
    <s v="mobile"/>
    <x v="3"/>
    <s v="weekday"/>
    <x v="603"/>
    <n v="0.65"/>
    <s v="1080p"/>
    <s v="upi"/>
    <x v="0"/>
    <n v="163.74"/>
    <n v="91.943934681181958"/>
    <n v="5"/>
    <s v="drama"/>
    <n v="89.583182711198418"/>
    <s v="Show 281"/>
    <s v="USE"/>
    <s v="566"/>
    <s v="R36"/>
    <s v="USER36566 - standard"/>
  </r>
  <r>
    <s v="USER28525"/>
    <x v="5"/>
    <x v="0"/>
    <s v="netflix"/>
    <s v="Show 412"/>
    <x v="5"/>
    <n v="1993"/>
    <n v="36.93"/>
    <n v="6"/>
    <n v="0"/>
    <n v="0"/>
    <n v="1"/>
    <n v="3.4"/>
    <s v="No Comment"/>
    <s v="smart tv"/>
    <x v="2"/>
    <s v="weekday"/>
    <x v="604"/>
    <n v="4.16"/>
    <s v="1080p"/>
    <s v="debit card"/>
    <x v="2"/>
    <n v="36.93"/>
    <n v="91.943934681181958"/>
    <n v="17"/>
    <s v="drama"/>
    <n v="95.074317269076303"/>
    <s v="Show 281"/>
    <s v="USE"/>
    <s v="525"/>
    <s v="R28"/>
    <s v="USER28525 - standard"/>
  </r>
  <r>
    <s v="USER17789"/>
    <x v="5"/>
    <x v="1"/>
    <s v="netflix"/>
    <s v="Show 173"/>
    <x v="6"/>
    <n v="2016"/>
    <n v="86.97"/>
    <n v="1"/>
    <n v="2"/>
    <n v="0"/>
    <n v="1"/>
    <n v="1.9"/>
    <s v="No Comment"/>
    <s v="laptop"/>
    <x v="3"/>
    <s v="weekday"/>
    <x v="605"/>
    <n v="3.11"/>
    <s v="1080p"/>
    <s v="upi"/>
    <x v="1"/>
    <n v="86.97"/>
    <n v="93.828395245170881"/>
    <n v="32"/>
    <s v="drama"/>
    <n v="89.583182711198418"/>
    <s v="Show 281"/>
    <s v="USE"/>
    <s v="789"/>
    <s v="R17"/>
    <s v="USER17789 - premium"/>
  </r>
  <r>
    <s v="USER25316"/>
    <x v="2"/>
    <x v="1"/>
    <s v="prime video"/>
    <s v="Show 304"/>
    <x v="0"/>
    <n v="2019"/>
    <n v="74.91"/>
    <n v="10"/>
    <n v="5"/>
    <n v="1"/>
    <n v="0"/>
    <n v="2.7"/>
    <s v="Amazing cinematography"/>
    <s v="gaming console"/>
    <x v="0"/>
    <s v="weekday"/>
    <x v="606"/>
    <n v="1.26"/>
    <s v="720p"/>
    <s v="debit card"/>
    <x v="2"/>
    <n v="74.91"/>
    <n v="93.828395245170881"/>
    <n v="24"/>
    <s v="drama"/>
    <n v="94.941498973305954"/>
    <s v="Show 281"/>
    <s v="USE"/>
    <s v="316"/>
    <s v="R25"/>
    <s v="USER25316 - premium"/>
  </r>
  <r>
    <s v="USER19420"/>
    <x v="0"/>
    <x v="2"/>
    <s v="netflix"/>
    <s v="Show 95"/>
    <x v="7"/>
    <n v="1990"/>
    <n v="102.98"/>
    <n v="8"/>
    <n v="2"/>
    <n v="1"/>
    <n v="0"/>
    <n v="4.5"/>
    <s v="No Comment"/>
    <s v="smart tv"/>
    <x v="1"/>
    <s v="weekday"/>
    <x v="607"/>
    <n v="4.9000000000000004"/>
    <s v="720p"/>
    <s v="wallet"/>
    <x v="1"/>
    <n v="102.98"/>
    <n v="92.940453216374266"/>
    <n v="6"/>
    <s v="drama"/>
    <n v="92.206264822134386"/>
    <s v="Show 281"/>
    <s v="USE"/>
    <s v="420"/>
    <s v="R19"/>
    <s v="USER19420 - basic"/>
  </r>
  <r>
    <s v="USER13637"/>
    <x v="0"/>
    <x v="0"/>
    <s v="netflix"/>
    <s v="Show 24"/>
    <x v="5"/>
    <n v="1990"/>
    <n v="60.89"/>
    <n v="8"/>
    <n v="2"/>
    <n v="1"/>
    <n v="0"/>
    <n v="1.7"/>
    <s v="Too slow"/>
    <s v="gaming console"/>
    <x v="2"/>
    <s v="weekend"/>
    <x v="608"/>
    <n v="3.01"/>
    <s v="1080p"/>
    <s v="gift card"/>
    <x v="2"/>
    <n v="60.89"/>
    <n v="91.943934681181958"/>
    <n v="34"/>
    <s v="drama"/>
    <n v="95.074317269076303"/>
    <s v="Show 281"/>
    <s v="USE"/>
    <s v="637"/>
    <s v="R13"/>
    <s v="USER13637 - standard"/>
  </r>
  <r>
    <s v="USER42366"/>
    <x v="2"/>
    <x v="1"/>
    <s v="netflix"/>
    <s v="Show 419"/>
    <x v="0"/>
    <n v="2016"/>
    <n v="5.59"/>
    <n v="8"/>
    <n v="4"/>
    <n v="1"/>
    <n v="0"/>
    <n v="1.8"/>
    <s v="Too slow"/>
    <s v="laptop"/>
    <x v="0"/>
    <s v="weekend"/>
    <x v="609"/>
    <n v="1.61"/>
    <s v="480p"/>
    <s v="gift card"/>
    <x v="1"/>
    <n v="5.59"/>
    <n v="93.828395245170881"/>
    <n v="33"/>
    <s v="drama"/>
    <n v="94.941498973305954"/>
    <s v="Show 281"/>
    <s v="USE"/>
    <s v="366"/>
    <s v="R42"/>
    <s v="USER42366 - premium"/>
  </r>
  <r>
    <s v="USER12482"/>
    <x v="4"/>
    <x v="0"/>
    <s v="prime video"/>
    <s v="Show 139"/>
    <x v="0"/>
    <n v="2013"/>
    <n v="174.95"/>
    <n v="1"/>
    <n v="3"/>
    <n v="0"/>
    <n v="1"/>
    <n v="4.3"/>
    <s v="No Comment"/>
    <s v="gaming console"/>
    <x v="3"/>
    <s v="weekend"/>
    <x v="610"/>
    <n v="0.32"/>
    <s v="1080p"/>
    <s v="credit card"/>
    <x v="1"/>
    <n v="174.95"/>
    <n v="91.943934681181958"/>
    <n v="8"/>
    <s v="drama"/>
    <n v="89.583182711198418"/>
    <s v="Show 281"/>
    <s v="USE"/>
    <s v="482"/>
    <s v="R12"/>
    <s v="USER12482 - standard"/>
  </r>
  <r>
    <s v="USER79087"/>
    <x v="2"/>
    <x v="2"/>
    <s v="netflix"/>
    <s v="Show 215"/>
    <x v="2"/>
    <n v="1990"/>
    <n v="150.33000000000001"/>
    <n v="10"/>
    <n v="4"/>
    <n v="0"/>
    <n v="1"/>
    <n v="4.5999999999999996"/>
    <s v="No Comment"/>
    <s v="gaming console"/>
    <x v="0"/>
    <s v="weekday"/>
    <x v="611"/>
    <n v="1.66"/>
    <s v="480p"/>
    <s v="gift card"/>
    <x v="2"/>
    <n v="150.33000000000001"/>
    <n v="92.940453216374266"/>
    <n v="5"/>
    <s v="drama"/>
    <n v="94.941498973305954"/>
    <s v="Show 281"/>
    <s v="USE"/>
    <s v="087"/>
    <s v="R79"/>
    <s v="USER79087 - basic"/>
  </r>
  <r>
    <s v="USER76884"/>
    <x v="6"/>
    <x v="0"/>
    <s v="netflix"/>
    <s v="Show 207"/>
    <x v="6"/>
    <n v="2008"/>
    <n v="108.1"/>
    <n v="7"/>
    <n v="1"/>
    <n v="1"/>
    <n v="0"/>
    <n v="1.2"/>
    <s v="No Comment"/>
    <s v="smart tv"/>
    <x v="2"/>
    <s v="weekday"/>
    <x v="612"/>
    <n v="0.08"/>
    <s v="4k"/>
    <s v="debit card"/>
    <x v="0"/>
    <n v="108.1"/>
    <n v="91.943934681181958"/>
    <n v="39"/>
    <s v="drama"/>
    <n v="95.074317269076303"/>
    <s v="Show 281"/>
    <s v="USE"/>
    <s v="884"/>
    <s v="R76"/>
    <s v="USER76884 - standard"/>
  </r>
  <r>
    <s v="USER11704"/>
    <x v="1"/>
    <x v="2"/>
    <s v="netflix"/>
    <s v="Show 32"/>
    <x v="2"/>
    <n v="2012"/>
    <n v="43.73"/>
    <n v="5"/>
    <n v="2"/>
    <n v="1"/>
    <n v="0"/>
    <n v="2.2999999999999998"/>
    <s v="Amazing cinematography"/>
    <s v="tablet"/>
    <x v="0"/>
    <s v="weekend"/>
    <x v="613"/>
    <n v="1.84"/>
    <s v="1080p"/>
    <s v="gift card"/>
    <x v="0"/>
    <n v="43.73"/>
    <n v="92.940453216374266"/>
    <n v="28"/>
    <s v="drama"/>
    <n v="94.941498973305954"/>
    <s v="Show 281"/>
    <s v="USE"/>
    <s v="704"/>
    <s v="R11"/>
    <s v="USER11704 - basic"/>
  </r>
  <r>
    <s v="USER88819"/>
    <x v="0"/>
    <x v="1"/>
    <s v="netflix"/>
    <s v="Show 225"/>
    <x v="1"/>
    <n v="2017"/>
    <n v="82.49"/>
    <n v="9"/>
    <n v="5"/>
    <n v="0"/>
    <n v="1"/>
    <n v="4.3"/>
    <s v="No Comment"/>
    <s v="mobile"/>
    <x v="0"/>
    <s v="weekday"/>
    <x v="312"/>
    <n v="4.97"/>
    <s v="1080p"/>
    <s v="debit card"/>
    <x v="0"/>
    <n v="82.49"/>
    <n v="93.828395245170881"/>
    <n v="8"/>
    <s v="drama"/>
    <n v="94.941498973305954"/>
    <s v="Show 281"/>
    <s v="USE"/>
    <s v="819"/>
    <s v="R88"/>
    <s v="USER88819 - premium"/>
  </r>
  <r>
    <s v="USER77009"/>
    <x v="5"/>
    <x v="1"/>
    <s v="prime video"/>
    <s v="Show 43"/>
    <x v="3"/>
    <n v="2014"/>
    <n v="26.04"/>
    <n v="7"/>
    <n v="4"/>
    <n v="1"/>
    <n v="0"/>
    <n v="1.9"/>
    <s v="Loved it!"/>
    <s v="tablet"/>
    <x v="0"/>
    <s v="weekend"/>
    <x v="614"/>
    <n v="2.11"/>
    <s v="4k"/>
    <s v="wallet"/>
    <x v="2"/>
    <n v="26.04"/>
    <n v="93.828395245170881"/>
    <n v="32"/>
    <s v="drama"/>
    <n v="94.941498973305954"/>
    <s v="Show 281"/>
    <s v="USE"/>
    <s v="009"/>
    <s v="R77"/>
    <s v="USER77009 - premium"/>
  </r>
  <r>
    <s v="USER67182"/>
    <x v="2"/>
    <x v="2"/>
    <s v="prime video"/>
    <s v="Show 51"/>
    <x v="6"/>
    <n v="2018"/>
    <n v="128.97"/>
    <n v="5"/>
    <n v="5"/>
    <n v="0"/>
    <n v="1"/>
    <n v="2.8"/>
    <s v="No Comment"/>
    <s v="mobile"/>
    <x v="2"/>
    <s v="weekday"/>
    <x v="615"/>
    <n v="2.2999999999999998"/>
    <s v="720p"/>
    <s v="credit card"/>
    <x v="2"/>
    <n v="128.97"/>
    <n v="92.940453216374266"/>
    <n v="23"/>
    <s v="drama"/>
    <n v="95.074317269076303"/>
    <s v="Show 281"/>
    <s v="USE"/>
    <s v="182"/>
    <s v="R67"/>
    <s v="USER67182 - basic"/>
  </r>
  <r>
    <s v="USER69146"/>
    <x v="4"/>
    <x v="2"/>
    <s v="netflix"/>
    <s v="Show 80"/>
    <x v="7"/>
    <n v="1996"/>
    <n v="110.28"/>
    <n v="10"/>
    <n v="3"/>
    <n v="1"/>
    <n v="0"/>
    <n v="4.3"/>
    <s v="No Comment"/>
    <s v="laptop"/>
    <x v="2"/>
    <s v="weekend"/>
    <x v="616"/>
    <n v="0.94"/>
    <s v="1080p"/>
    <s v="gift card"/>
    <x v="2"/>
    <n v="110.28"/>
    <n v="92.940453216374266"/>
    <n v="8"/>
    <s v="drama"/>
    <n v="95.074317269076303"/>
    <s v="Show 281"/>
    <s v="USE"/>
    <s v="146"/>
    <s v="R69"/>
    <s v="USER69146 - basic"/>
  </r>
  <r>
    <s v="USER59199"/>
    <x v="6"/>
    <x v="2"/>
    <s v="prime video"/>
    <s v="Show 324"/>
    <x v="1"/>
    <n v="2000"/>
    <n v="143.09"/>
    <n v="6"/>
    <n v="1"/>
    <n v="1"/>
    <n v="0"/>
    <n v="2"/>
    <s v="Boring"/>
    <s v="mobile"/>
    <x v="0"/>
    <s v="weekday"/>
    <x v="617"/>
    <n v="0.97"/>
    <s v="4k"/>
    <s v="wallet"/>
    <x v="0"/>
    <n v="143.09"/>
    <n v="92.940453216374266"/>
    <n v="31"/>
    <s v="drama"/>
    <n v="94.941498973305954"/>
    <s v="Show 281"/>
    <s v="USE"/>
    <s v="199"/>
    <s v="R59"/>
    <s v="USER59199 - basic"/>
  </r>
  <r>
    <s v="USER50367"/>
    <x v="1"/>
    <x v="1"/>
    <s v="netflix"/>
    <s v="Show 444"/>
    <x v="6"/>
    <n v="2009"/>
    <n v="63.62"/>
    <n v="3"/>
    <n v="1"/>
    <n v="0"/>
    <n v="1"/>
    <n v="4.9000000000000004"/>
    <s v="No Comment"/>
    <s v="laptop"/>
    <x v="2"/>
    <s v="weekday"/>
    <x v="618"/>
    <n v="4.76"/>
    <s v="480p"/>
    <s v="gift card"/>
    <x v="2"/>
    <n v="63.62"/>
    <n v="93.828395245170881"/>
    <n v="2"/>
    <s v="drama"/>
    <n v="95.074317269076303"/>
    <s v="Show 281"/>
    <s v="USE"/>
    <s v="367"/>
    <s v="R50"/>
    <s v="USER50367 - premium"/>
  </r>
  <r>
    <s v="USER32563"/>
    <x v="3"/>
    <x v="1"/>
    <s v="prime video"/>
    <s v="Show 248"/>
    <x v="0"/>
    <n v="2006"/>
    <n v="100.91"/>
    <n v="8"/>
    <n v="5"/>
    <n v="1"/>
    <n v="0"/>
    <n v="1.4"/>
    <s v="Loved it!"/>
    <s v="smart tv"/>
    <x v="1"/>
    <s v="weekday"/>
    <x v="371"/>
    <n v="3.57"/>
    <s v="4k"/>
    <s v="credit card"/>
    <x v="2"/>
    <n v="100.91"/>
    <n v="93.828395245170881"/>
    <n v="37"/>
    <s v="drama"/>
    <n v="92.206264822134386"/>
    <s v="Show 281"/>
    <s v="USE"/>
    <s v="563"/>
    <s v="R32"/>
    <s v="USER32563 - premium"/>
  </r>
  <r>
    <s v="USER64013"/>
    <x v="1"/>
    <x v="1"/>
    <s v="netflix"/>
    <s v="Show 467"/>
    <x v="6"/>
    <n v="2002"/>
    <n v="54.16"/>
    <n v="3"/>
    <n v="1"/>
    <n v="1"/>
    <n v="0"/>
    <n v="1.1000000000000001"/>
    <s v="Boring"/>
    <s v="gaming console"/>
    <x v="1"/>
    <s v="weekend"/>
    <x v="619"/>
    <n v="2.14"/>
    <s v="720p"/>
    <s v="debit card"/>
    <x v="0"/>
    <n v="54.16"/>
    <n v="93.828395245170881"/>
    <n v="40"/>
    <s v="drama"/>
    <n v="92.206264822134386"/>
    <s v="Show 281"/>
    <s v="USE"/>
    <s v="013"/>
    <s v="R64"/>
    <s v="USER64013 - premium"/>
  </r>
  <r>
    <s v="USER79725"/>
    <x v="3"/>
    <x v="0"/>
    <s v="netflix"/>
    <s v="Show 164"/>
    <x v="3"/>
    <n v="2016"/>
    <n v="171.52"/>
    <n v="9"/>
    <n v="3"/>
    <n v="0"/>
    <n v="1"/>
    <n v="4.3"/>
    <s v="No Comment"/>
    <s v="mobile"/>
    <x v="0"/>
    <s v="weekday"/>
    <x v="620"/>
    <n v="2.57"/>
    <s v="480p"/>
    <s v="wallet"/>
    <x v="1"/>
    <n v="171.52"/>
    <n v="91.943934681181958"/>
    <n v="8"/>
    <s v="drama"/>
    <n v="94.941498973305954"/>
    <s v="Show 281"/>
    <s v="USE"/>
    <s v="725"/>
    <s v="R79"/>
    <s v="USER79725 - standard"/>
  </r>
  <r>
    <s v="USER21838"/>
    <x v="4"/>
    <x v="1"/>
    <s v="prime video"/>
    <s v="Show 253"/>
    <x v="7"/>
    <n v="2015"/>
    <n v="123.76"/>
    <n v="7"/>
    <n v="1"/>
    <n v="0"/>
    <n v="1"/>
    <n v="4.8"/>
    <s v="No Comment"/>
    <s v="gaming console"/>
    <x v="3"/>
    <s v="weekend"/>
    <x v="621"/>
    <n v="2.11"/>
    <s v="720p"/>
    <s v="wallet"/>
    <x v="1"/>
    <n v="123.76"/>
    <n v="93.828395245170881"/>
    <n v="3"/>
    <s v="drama"/>
    <n v="89.583182711198418"/>
    <s v="Show 281"/>
    <s v="USE"/>
    <s v="838"/>
    <s v="R21"/>
    <s v="USER21838 - premium"/>
  </r>
  <r>
    <s v="USER84297"/>
    <x v="6"/>
    <x v="0"/>
    <s v="netflix"/>
    <s v="Show 352"/>
    <x v="2"/>
    <n v="2020"/>
    <n v="114.91"/>
    <n v="3"/>
    <n v="4"/>
    <n v="1"/>
    <n v="0"/>
    <n v="4.4000000000000004"/>
    <s v="Amazing cinematography"/>
    <s v="mobile"/>
    <x v="3"/>
    <s v="weekend"/>
    <x v="622"/>
    <n v="1.57"/>
    <s v="480p"/>
    <s v="upi"/>
    <x v="0"/>
    <n v="239.38"/>
    <n v="91.943934681181958"/>
    <n v="7"/>
    <s v="drama"/>
    <n v="89.583182711198418"/>
    <s v="Show 281"/>
    <s v="USE"/>
    <s v="297"/>
    <s v="R84"/>
    <s v="USER84297 - standard"/>
  </r>
  <r>
    <s v="USER93364"/>
    <x v="5"/>
    <x v="0"/>
    <s v="netflix"/>
    <s v="Show 410"/>
    <x v="2"/>
    <n v="2024"/>
    <n v="130.31"/>
    <n v="3"/>
    <n v="0"/>
    <n v="1"/>
    <n v="0"/>
    <n v="3.3"/>
    <s v="Amazing cinematography"/>
    <s v="laptop"/>
    <x v="1"/>
    <s v="weekend"/>
    <x v="623"/>
    <n v="2.42"/>
    <s v="720p"/>
    <s v="credit card"/>
    <x v="2"/>
    <n v="130.31"/>
    <n v="91.943934681181958"/>
    <n v="18"/>
    <s v="drama"/>
    <n v="92.206264822134386"/>
    <s v="Show 281"/>
    <s v="USE"/>
    <s v="364"/>
    <s v="R93"/>
    <s v="USER93364 - standard"/>
  </r>
  <r>
    <s v="USER80803"/>
    <x v="3"/>
    <x v="0"/>
    <s v="prime video"/>
    <s v="Show 159"/>
    <x v="4"/>
    <n v="2018"/>
    <n v="47.75"/>
    <n v="10"/>
    <n v="3"/>
    <n v="1"/>
    <n v="0"/>
    <n v="3"/>
    <s v="No Comment"/>
    <s v="laptop"/>
    <x v="3"/>
    <s v="weekday"/>
    <x v="624"/>
    <n v="3.49"/>
    <s v="4k"/>
    <s v="wallet"/>
    <x v="2"/>
    <n v="47.75"/>
    <n v="91.943934681181958"/>
    <n v="21"/>
    <s v="drama"/>
    <n v="89.583182711198418"/>
    <s v="Show 281"/>
    <s v="USE"/>
    <s v="803"/>
    <s v="R80"/>
    <s v="USER80803 - standard"/>
  </r>
  <r>
    <s v="USER19253"/>
    <x v="5"/>
    <x v="1"/>
    <s v="netflix"/>
    <s v="Show 337"/>
    <x v="4"/>
    <n v="2008"/>
    <n v="136.58000000000001"/>
    <n v="8"/>
    <n v="3"/>
    <n v="1"/>
    <n v="0"/>
    <n v="4.5"/>
    <s v="Boring"/>
    <s v="gaming console"/>
    <x v="0"/>
    <s v="weekend"/>
    <x v="625"/>
    <n v="2.83"/>
    <s v="720p"/>
    <s v="debit card"/>
    <x v="2"/>
    <n v="136.58000000000001"/>
    <n v="93.828395245170881"/>
    <n v="6"/>
    <s v="drama"/>
    <n v="94.941498973305954"/>
    <s v="Show 281"/>
    <s v="USE"/>
    <s v="253"/>
    <s v="R19"/>
    <s v="USER19253 - premium"/>
  </r>
  <r>
    <s v="USER39232"/>
    <x v="6"/>
    <x v="1"/>
    <s v="netflix"/>
    <s v="Show 227"/>
    <x v="4"/>
    <n v="2020"/>
    <n v="62.9"/>
    <n v="10"/>
    <n v="3"/>
    <n v="0"/>
    <n v="1"/>
    <n v="3.2"/>
    <s v="No Comment"/>
    <s v="gaming console"/>
    <x v="0"/>
    <s v="weekday"/>
    <x v="626"/>
    <n v="2.0299999999999998"/>
    <s v="480p"/>
    <s v="debit card"/>
    <x v="0"/>
    <n v="62.9"/>
    <n v="93.828395245170881"/>
    <n v="19"/>
    <s v="drama"/>
    <n v="94.941498973305954"/>
    <s v="Show 281"/>
    <s v="USE"/>
    <s v="232"/>
    <s v="R39"/>
    <s v="USER39232 - premium"/>
  </r>
  <r>
    <s v="USER46195"/>
    <x v="2"/>
    <x v="1"/>
    <s v="netflix"/>
    <s v="Show 312"/>
    <x v="2"/>
    <n v="1993"/>
    <n v="22.5"/>
    <n v="5"/>
    <n v="1"/>
    <n v="1"/>
    <n v="0"/>
    <n v="1.2"/>
    <s v="Too slow"/>
    <s v="gaming console"/>
    <x v="3"/>
    <s v="weekend"/>
    <x v="627"/>
    <n v="1.88"/>
    <s v="720p"/>
    <s v="upi"/>
    <x v="1"/>
    <n v="22.5"/>
    <n v="93.828395245170881"/>
    <n v="39"/>
    <s v="drama"/>
    <n v="89.583182711198418"/>
    <s v="Show 281"/>
    <s v="USE"/>
    <s v="195"/>
    <s v="R46"/>
    <s v="USER46195 - premium"/>
  </r>
  <r>
    <s v="USER44623"/>
    <x v="3"/>
    <x v="0"/>
    <s v="prime video"/>
    <s v="Show 163"/>
    <x v="4"/>
    <n v="1995"/>
    <n v="118.01"/>
    <n v="0"/>
    <n v="3"/>
    <n v="0"/>
    <n v="1"/>
    <n v="2.5"/>
    <s v="No Comment"/>
    <s v="mobile"/>
    <x v="2"/>
    <s v="weekday"/>
    <x v="628"/>
    <n v="0.22"/>
    <s v="1080p"/>
    <s v="upi"/>
    <x v="1"/>
    <n v="118.01"/>
    <n v="91.943934681181958"/>
    <n v="26"/>
    <s v="drama"/>
    <n v="95.074317269076303"/>
    <s v="Show 281"/>
    <s v="USE"/>
    <s v="623"/>
    <s v="R44"/>
    <s v="USER44623 - standard"/>
  </r>
  <r>
    <s v="USER96248"/>
    <x v="0"/>
    <x v="2"/>
    <s v="prime video"/>
    <s v="Show 117"/>
    <x v="6"/>
    <n v="2016"/>
    <n v="171.92"/>
    <n v="6"/>
    <n v="4"/>
    <n v="1"/>
    <n v="0"/>
    <n v="3.9"/>
    <s v="Too slow"/>
    <s v="gaming console"/>
    <x v="3"/>
    <s v="weekend"/>
    <x v="629"/>
    <n v="3.04"/>
    <s v="1080p"/>
    <s v="credit card"/>
    <x v="1"/>
    <n v="171.92"/>
    <n v="92.940453216374266"/>
    <n v="12"/>
    <s v="drama"/>
    <n v="89.583182711198418"/>
    <s v="Show 281"/>
    <s v="USE"/>
    <s v="248"/>
    <s v="R96"/>
    <s v="USER96248 - basic"/>
  </r>
  <r>
    <s v="USER94996"/>
    <x v="7"/>
    <x v="1"/>
    <s v="prime video"/>
    <s v="Show 330"/>
    <x v="1"/>
    <n v="2014"/>
    <n v="176.09"/>
    <n v="7"/>
    <n v="2"/>
    <n v="0"/>
    <n v="1"/>
    <n v="3.5"/>
    <s v="No Comment"/>
    <s v="laptop"/>
    <x v="3"/>
    <s v="weekday"/>
    <x v="630"/>
    <n v="3.85"/>
    <s v="720p"/>
    <s v="credit card"/>
    <x v="0"/>
    <n v="176.09"/>
    <n v="93.828395245170881"/>
    <n v="16"/>
    <s v="drama"/>
    <n v="89.583182711198418"/>
    <s v="Show 281"/>
    <s v="USE"/>
    <s v="996"/>
    <s v="R94"/>
    <s v="USER94996 - premium"/>
  </r>
  <r>
    <s v="USER65497"/>
    <x v="5"/>
    <x v="0"/>
    <s v="netflix"/>
    <s v="Show 483"/>
    <x v="2"/>
    <n v="1992"/>
    <n v="150.34"/>
    <n v="6"/>
    <n v="4"/>
    <n v="1"/>
    <n v="0"/>
    <n v="2.2000000000000002"/>
    <s v="Loved it!"/>
    <s v="gaming console"/>
    <x v="2"/>
    <s v="weekday"/>
    <x v="631"/>
    <n v="3.4"/>
    <s v="1080p"/>
    <s v="credit card"/>
    <x v="0"/>
    <n v="150.34"/>
    <n v="91.943934681181958"/>
    <n v="29"/>
    <s v="drama"/>
    <n v="95.074317269076303"/>
    <s v="Show 281"/>
    <s v="USE"/>
    <s v="497"/>
    <s v="R65"/>
    <s v="USER65497 - standard"/>
  </r>
  <r>
    <s v="USER30710"/>
    <x v="0"/>
    <x v="1"/>
    <s v="netflix"/>
    <s v="Show 422"/>
    <x v="7"/>
    <n v="2001"/>
    <n v="63.9"/>
    <n v="5"/>
    <n v="3"/>
    <n v="1"/>
    <n v="0"/>
    <n v="3.7"/>
    <s v="Boring"/>
    <s v="gaming console"/>
    <x v="1"/>
    <s v="weekday"/>
    <x v="632"/>
    <n v="4.43"/>
    <s v="4k"/>
    <s v="debit card"/>
    <x v="0"/>
    <n v="231.24"/>
    <n v="93.828395245170881"/>
    <n v="14"/>
    <s v="drama"/>
    <n v="92.206264822134386"/>
    <s v="Show 281"/>
    <s v="USE"/>
    <s v="710"/>
    <s v="R30"/>
    <s v="USER30710 - premium"/>
  </r>
  <r>
    <s v="USER75228"/>
    <x v="7"/>
    <x v="0"/>
    <s v="netflix"/>
    <s v="Show 101"/>
    <x v="5"/>
    <n v="2007"/>
    <n v="175.44"/>
    <n v="1"/>
    <n v="5"/>
    <n v="1"/>
    <n v="0"/>
    <n v="3.5"/>
    <s v="Too slow"/>
    <s v="gaming console"/>
    <x v="3"/>
    <s v="weekday"/>
    <x v="633"/>
    <n v="1.23"/>
    <s v="1080p"/>
    <s v="upi"/>
    <x v="1"/>
    <n v="175.44"/>
    <n v="91.943934681181958"/>
    <n v="16"/>
    <s v="drama"/>
    <n v="89.583182711198418"/>
    <s v="Show 281"/>
    <s v="USE"/>
    <s v="228"/>
    <s v="R75"/>
    <s v="USER75228 - standard"/>
  </r>
  <r>
    <s v="USER46738"/>
    <x v="1"/>
    <x v="2"/>
    <s v="prime video"/>
    <s v="Show 26"/>
    <x v="4"/>
    <n v="1990"/>
    <n v="179.63"/>
    <n v="2"/>
    <n v="0"/>
    <n v="0"/>
    <n v="1"/>
    <n v="4.4000000000000004"/>
    <s v="No Comment"/>
    <s v="smart tv"/>
    <x v="2"/>
    <s v="weekday"/>
    <x v="634"/>
    <n v="1.63"/>
    <s v="720p"/>
    <s v="wallet"/>
    <x v="0"/>
    <n v="179.63"/>
    <n v="92.940453216374266"/>
    <n v="7"/>
    <s v="drama"/>
    <n v="95.074317269076303"/>
    <s v="Show 281"/>
    <s v="USE"/>
    <s v="738"/>
    <s v="R46"/>
    <s v="USER46738 - basic"/>
  </r>
  <r>
    <s v="USER11076"/>
    <x v="6"/>
    <x v="0"/>
    <s v="prime video"/>
    <s v="Show 319"/>
    <x v="0"/>
    <n v="2019"/>
    <n v="140.03"/>
    <n v="1"/>
    <n v="0"/>
    <n v="1"/>
    <n v="0"/>
    <n v="3.2"/>
    <s v="Too slow"/>
    <s v="smart tv"/>
    <x v="0"/>
    <s v="weekday"/>
    <x v="635"/>
    <n v="0.97"/>
    <s v="1080p"/>
    <s v="wallet"/>
    <x v="2"/>
    <n v="140.03"/>
    <n v="91.943934681181958"/>
    <n v="19"/>
    <s v="drama"/>
    <n v="94.941498973305954"/>
    <s v="Show 281"/>
    <s v="USE"/>
    <s v="076"/>
    <s v="R11"/>
    <s v="USER11076 - standard"/>
  </r>
  <r>
    <s v="USER80771"/>
    <x v="3"/>
    <x v="0"/>
    <s v="prime video"/>
    <s v="Show 324"/>
    <x v="0"/>
    <n v="2024"/>
    <n v="47.43"/>
    <n v="9"/>
    <n v="5"/>
    <n v="0"/>
    <n v="1"/>
    <n v="4.0999999999999996"/>
    <s v="No Comment"/>
    <s v="gaming console"/>
    <x v="3"/>
    <s v="weekday"/>
    <x v="636"/>
    <n v="4.62"/>
    <s v="1080p"/>
    <s v="upi"/>
    <x v="0"/>
    <n v="47.43"/>
    <n v="91.943934681181958"/>
    <n v="10"/>
    <s v="drama"/>
    <n v="89.583182711198418"/>
    <s v="Show 281"/>
    <s v="USE"/>
    <s v="771"/>
    <s v="R80"/>
    <s v="USER80771 - standard"/>
  </r>
  <r>
    <s v="USER43831"/>
    <x v="5"/>
    <x v="0"/>
    <s v="prime video"/>
    <s v="Show 411"/>
    <x v="7"/>
    <n v="2005"/>
    <n v="151.25"/>
    <n v="9"/>
    <n v="5"/>
    <n v="0"/>
    <n v="1"/>
    <n v="2.5"/>
    <s v="No Comment"/>
    <s v="tablet"/>
    <x v="0"/>
    <s v="weekday"/>
    <x v="637"/>
    <n v="2.44"/>
    <s v="4k"/>
    <s v="upi"/>
    <x v="2"/>
    <n v="151.25"/>
    <n v="91.943934681181958"/>
    <n v="26"/>
    <s v="drama"/>
    <n v="94.941498973305954"/>
    <s v="Show 281"/>
    <s v="USE"/>
    <s v="831"/>
    <s v="R43"/>
    <s v="USER43831 - standard"/>
  </r>
  <r>
    <s v="USER84930"/>
    <x v="7"/>
    <x v="0"/>
    <s v="prime video"/>
    <s v="Show 133"/>
    <x v="0"/>
    <n v="1995"/>
    <n v="39.619999999999997"/>
    <n v="10"/>
    <n v="2"/>
    <n v="0"/>
    <n v="1"/>
    <n v="3.2"/>
    <s v="No Comment"/>
    <s v="mobile"/>
    <x v="2"/>
    <s v="weekday"/>
    <x v="638"/>
    <n v="0.19"/>
    <s v="720p"/>
    <s v="debit card"/>
    <x v="0"/>
    <n v="39.619999999999997"/>
    <n v="91.943934681181958"/>
    <n v="19"/>
    <s v="drama"/>
    <n v="95.074317269076303"/>
    <s v="Show 281"/>
    <s v="USE"/>
    <s v="930"/>
    <s v="R84"/>
    <s v="USER84930 - standard"/>
  </r>
  <r>
    <s v="USER98239"/>
    <x v="6"/>
    <x v="2"/>
    <s v="prime video"/>
    <s v="Show 227"/>
    <x v="0"/>
    <n v="2009"/>
    <n v="118.54"/>
    <n v="8"/>
    <n v="5"/>
    <n v="0"/>
    <n v="1"/>
    <n v="5"/>
    <s v="No Comment"/>
    <s v="mobile"/>
    <x v="3"/>
    <s v="weekend"/>
    <x v="639"/>
    <n v="4.97"/>
    <s v="1080p"/>
    <s v="debit card"/>
    <x v="2"/>
    <n v="118.54"/>
    <n v="92.940453216374266"/>
    <n v="1"/>
    <s v="drama"/>
    <n v="89.583182711198418"/>
    <s v="Show 281"/>
    <s v="USE"/>
    <s v="239"/>
    <s v="R98"/>
    <s v="USER98239 - basic"/>
  </r>
  <r>
    <s v="USER41041"/>
    <x v="4"/>
    <x v="1"/>
    <s v="prime video"/>
    <s v="Show 72"/>
    <x v="3"/>
    <n v="2000"/>
    <n v="99.41"/>
    <n v="0"/>
    <n v="4"/>
    <n v="1"/>
    <n v="0"/>
    <n v="4.2"/>
    <s v="Too slow"/>
    <s v="tablet"/>
    <x v="2"/>
    <s v="weekday"/>
    <x v="640"/>
    <n v="0.48"/>
    <s v="480p"/>
    <s v="credit card"/>
    <x v="1"/>
    <n v="99.41"/>
    <n v="93.828395245170881"/>
    <n v="9"/>
    <s v="drama"/>
    <n v="95.074317269076303"/>
    <s v="Show 281"/>
    <s v="USE"/>
    <s v="041"/>
    <s v="R41"/>
    <s v="USER41041 - premium"/>
  </r>
  <r>
    <s v="USER35720"/>
    <x v="1"/>
    <x v="1"/>
    <s v="prime video"/>
    <s v="Show 72"/>
    <x v="5"/>
    <n v="2003"/>
    <n v="151.61000000000001"/>
    <n v="10"/>
    <n v="2"/>
    <n v="0"/>
    <n v="1"/>
    <n v="1.1000000000000001"/>
    <s v="No Comment"/>
    <s v="tablet"/>
    <x v="2"/>
    <s v="weekday"/>
    <x v="641"/>
    <n v="2.74"/>
    <s v="480p"/>
    <s v="gift card"/>
    <x v="1"/>
    <n v="151.61000000000001"/>
    <n v="93.828395245170881"/>
    <n v="40"/>
    <s v="drama"/>
    <n v="95.074317269076303"/>
    <s v="Show 281"/>
    <s v="USE"/>
    <s v="720"/>
    <s v="R35"/>
    <s v="USER35720 - premium"/>
  </r>
  <r>
    <s v="USER88903"/>
    <x v="3"/>
    <x v="0"/>
    <s v="netflix"/>
    <s v="Show 9"/>
    <x v="3"/>
    <n v="2001"/>
    <n v="151.54"/>
    <n v="4"/>
    <n v="1"/>
    <n v="1"/>
    <n v="0"/>
    <n v="1.4"/>
    <s v="Amazing cinematography"/>
    <s v="tablet"/>
    <x v="0"/>
    <s v="weekend"/>
    <x v="70"/>
    <n v="3.1"/>
    <s v="720p"/>
    <s v="wallet"/>
    <x v="2"/>
    <n v="151.54"/>
    <n v="91.943934681181958"/>
    <n v="37"/>
    <s v="drama"/>
    <n v="94.941498973305954"/>
    <s v="Show 281"/>
    <s v="USE"/>
    <s v="903"/>
    <s v="R88"/>
    <s v="USER88903 - standard"/>
  </r>
  <r>
    <s v="USER11643"/>
    <x v="5"/>
    <x v="2"/>
    <s v="netflix"/>
    <s v="Show 167"/>
    <x v="0"/>
    <n v="1997"/>
    <n v="88.62"/>
    <n v="5"/>
    <n v="0"/>
    <n v="0"/>
    <n v="1"/>
    <n v="1.7"/>
    <s v="No Comment"/>
    <s v="gaming console"/>
    <x v="2"/>
    <s v="weekday"/>
    <x v="642"/>
    <n v="3.01"/>
    <s v="720p"/>
    <s v="debit card"/>
    <x v="1"/>
    <n v="88.62"/>
    <n v="92.940453216374266"/>
    <n v="34"/>
    <s v="drama"/>
    <n v="95.074317269076303"/>
    <s v="Show 281"/>
    <s v="USE"/>
    <s v="643"/>
    <s v="R11"/>
    <s v="USER11643 - basic"/>
  </r>
  <r>
    <s v="USER38409"/>
    <x v="7"/>
    <x v="2"/>
    <s v="netflix"/>
    <s v="Show 373"/>
    <x v="1"/>
    <n v="1990"/>
    <n v="110.49"/>
    <n v="5"/>
    <n v="1"/>
    <n v="1"/>
    <n v="0"/>
    <n v="4.4000000000000004"/>
    <s v="Loved it!"/>
    <s v="tablet"/>
    <x v="2"/>
    <s v="weekend"/>
    <x v="643"/>
    <n v="4.55"/>
    <s v="720p"/>
    <s v="wallet"/>
    <x v="1"/>
    <n v="110.49"/>
    <n v="92.940453216374266"/>
    <n v="7"/>
    <s v="drama"/>
    <n v="95.074317269076303"/>
    <s v="Show 281"/>
    <s v="USE"/>
    <s v="409"/>
    <s v="R38"/>
    <s v="USER38409 - basic"/>
  </r>
  <r>
    <s v="USER38326"/>
    <x v="6"/>
    <x v="2"/>
    <s v="prime video"/>
    <s v="Show 382"/>
    <x v="3"/>
    <n v="2022"/>
    <n v="28.98"/>
    <n v="5"/>
    <n v="1"/>
    <n v="0"/>
    <n v="1"/>
    <n v="1.4"/>
    <s v="No Comment"/>
    <s v="tablet"/>
    <x v="3"/>
    <s v="weekend"/>
    <x v="644"/>
    <n v="0.77"/>
    <s v="720p"/>
    <s v="gift card"/>
    <x v="0"/>
    <n v="28.98"/>
    <n v="92.940453216374266"/>
    <n v="37"/>
    <s v="drama"/>
    <n v="89.583182711198418"/>
    <s v="Show 281"/>
    <s v="USE"/>
    <s v="326"/>
    <s v="R38"/>
    <s v="USER38326 - basic"/>
  </r>
  <r>
    <s v="USER35111"/>
    <x v="1"/>
    <x v="1"/>
    <s v="netflix"/>
    <s v="Show 276"/>
    <x v="3"/>
    <n v="2014"/>
    <n v="12.24"/>
    <n v="4"/>
    <n v="0"/>
    <n v="0"/>
    <n v="1"/>
    <n v="2.4"/>
    <s v="No Comment"/>
    <s v="mobile"/>
    <x v="1"/>
    <s v="weekend"/>
    <x v="645"/>
    <n v="1.87"/>
    <s v="4k"/>
    <s v="credit card"/>
    <x v="0"/>
    <n v="12.24"/>
    <n v="93.828395245170881"/>
    <n v="27"/>
    <s v="drama"/>
    <n v="92.206264822134386"/>
    <s v="Show 281"/>
    <s v="USE"/>
    <s v="111"/>
    <s v="R35"/>
    <s v="USER35111 - premium"/>
  </r>
  <r>
    <s v="USER66496"/>
    <x v="6"/>
    <x v="0"/>
    <s v="prime video"/>
    <s v="Show 328"/>
    <x v="0"/>
    <n v="1999"/>
    <n v="68.069999999999993"/>
    <n v="3"/>
    <n v="2"/>
    <n v="1"/>
    <n v="0"/>
    <n v="1.3"/>
    <s v="Boring"/>
    <s v="tablet"/>
    <x v="0"/>
    <s v="weekday"/>
    <x v="646"/>
    <n v="1.27"/>
    <s v="1080p"/>
    <s v="wallet"/>
    <x v="1"/>
    <n v="68.069999999999993"/>
    <n v="91.943934681181958"/>
    <n v="38"/>
    <s v="drama"/>
    <n v="94.941498973305954"/>
    <s v="Show 281"/>
    <s v="USE"/>
    <s v="496"/>
    <s v="R66"/>
    <s v="USER66496 - standard"/>
  </r>
  <r>
    <s v="USER71829"/>
    <x v="7"/>
    <x v="0"/>
    <s v="netflix"/>
    <s v="Show 271"/>
    <x v="3"/>
    <n v="1993"/>
    <n v="78.75"/>
    <n v="7"/>
    <n v="4"/>
    <n v="0"/>
    <n v="1"/>
    <n v="1.5"/>
    <s v="No Comment"/>
    <s v="laptop"/>
    <x v="1"/>
    <s v="weekday"/>
    <x v="647"/>
    <n v="3.89"/>
    <s v="1080p"/>
    <s v="wallet"/>
    <x v="0"/>
    <n v="78.75"/>
    <n v="91.943934681181958"/>
    <n v="36"/>
    <s v="drama"/>
    <n v="92.206264822134386"/>
    <s v="Show 281"/>
    <s v="USE"/>
    <s v="829"/>
    <s v="R71"/>
    <s v="USER71829 - standard"/>
  </r>
  <r>
    <s v="USER36099"/>
    <x v="6"/>
    <x v="1"/>
    <s v="netflix"/>
    <s v="Show 342"/>
    <x v="4"/>
    <n v="1990"/>
    <n v="84.5"/>
    <n v="9"/>
    <n v="1"/>
    <n v="1"/>
    <n v="0"/>
    <n v="3.2"/>
    <s v="Loved it!"/>
    <s v="gaming console"/>
    <x v="0"/>
    <s v="weekend"/>
    <x v="648"/>
    <n v="1.99"/>
    <s v="720p"/>
    <s v="upi"/>
    <x v="1"/>
    <n v="84.5"/>
    <n v="93.828395245170881"/>
    <n v="19"/>
    <s v="drama"/>
    <n v="94.941498973305954"/>
    <s v="Show 281"/>
    <s v="USE"/>
    <s v="099"/>
    <s v="R36"/>
    <s v="USER36099 - premium"/>
  </r>
  <r>
    <s v="USER88884"/>
    <x v="1"/>
    <x v="1"/>
    <s v="prime video"/>
    <s v="Show 478"/>
    <x v="3"/>
    <n v="2011"/>
    <n v="54.34"/>
    <n v="10"/>
    <n v="4"/>
    <n v="1"/>
    <n v="0"/>
    <n v="2.8"/>
    <s v="No Comment"/>
    <s v="mobile"/>
    <x v="1"/>
    <s v="weekday"/>
    <x v="649"/>
    <n v="0.36"/>
    <s v="480p"/>
    <s v="wallet"/>
    <x v="2"/>
    <n v="54.34"/>
    <n v="93.828395245170881"/>
    <n v="23"/>
    <s v="drama"/>
    <n v="92.206264822134386"/>
    <s v="Show 281"/>
    <s v="USE"/>
    <s v="884"/>
    <s v="R88"/>
    <s v="USER88884 - premium"/>
  </r>
  <r>
    <s v="USER47360"/>
    <x v="7"/>
    <x v="2"/>
    <s v="netflix"/>
    <s v="Show 440"/>
    <x v="4"/>
    <n v="2024"/>
    <n v="43.13"/>
    <n v="2"/>
    <n v="4"/>
    <n v="1"/>
    <n v="0"/>
    <n v="2.2999999999999998"/>
    <s v="No Comment"/>
    <s v="mobile"/>
    <x v="3"/>
    <s v="weekday"/>
    <x v="308"/>
    <n v="4.88"/>
    <s v="720p"/>
    <s v="gift card"/>
    <x v="2"/>
    <n v="43.13"/>
    <n v="92.940453216374266"/>
    <n v="28"/>
    <s v="drama"/>
    <n v="89.583182711198418"/>
    <s v="Show 281"/>
    <s v="USE"/>
    <s v="360"/>
    <s v="R47"/>
    <s v="USER47360 - basic"/>
  </r>
  <r>
    <s v="USER74826"/>
    <x v="3"/>
    <x v="0"/>
    <s v="netflix"/>
    <s v="Show 313"/>
    <x v="5"/>
    <n v="2013"/>
    <n v="119.37"/>
    <n v="1"/>
    <n v="1"/>
    <n v="1"/>
    <n v="0"/>
    <n v="3.8"/>
    <s v="Loved it!"/>
    <s v="mobile"/>
    <x v="0"/>
    <s v="weekend"/>
    <x v="650"/>
    <n v="1"/>
    <s v="1080p"/>
    <s v="debit card"/>
    <x v="1"/>
    <n v="119.37"/>
    <n v="91.943934681181958"/>
    <n v="13"/>
    <s v="drama"/>
    <n v="94.941498973305954"/>
    <s v="Show 281"/>
    <s v="USE"/>
    <s v="826"/>
    <s v="R74"/>
    <s v="USER74826 - standard"/>
  </r>
  <r>
    <s v="USER29073"/>
    <x v="6"/>
    <x v="0"/>
    <s v="netflix"/>
    <s v="Show 93"/>
    <x v="3"/>
    <n v="2023"/>
    <n v="73.77"/>
    <n v="7"/>
    <n v="1"/>
    <n v="0"/>
    <n v="1"/>
    <n v="2"/>
    <s v="No Comment"/>
    <s v="laptop"/>
    <x v="2"/>
    <s v="weekday"/>
    <x v="651"/>
    <n v="1.34"/>
    <s v="480p"/>
    <s v="gift card"/>
    <x v="0"/>
    <n v="73.77"/>
    <n v="91.943934681181958"/>
    <n v="31"/>
    <s v="drama"/>
    <n v="95.074317269076303"/>
    <s v="Show 281"/>
    <s v="USE"/>
    <s v="073"/>
    <s v="R29"/>
    <s v="USER29073 - standard"/>
  </r>
  <r>
    <s v="USER68816"/>
    <x v="5"/>
    <x v="2"/>
    <s v="netflix"/>
    <s v="Show 203"/>
    <x v="2"/>
    <n v="2011"/>
    <n v="50.01"/>
    <n v="2"/>
    <n v="0"/>
    <n v="0"/>
    <n v="1"/>
    <n v="2.9"/>
    <s v="No Comment"/>
    <s v="mobile"/>
    <x v="2"/>
    <s v="weekend"/>
    <x v="652"/>
    <n v="4.0199999999999996"/>
    <s v="480p"/>
    <s v="wallet"/>
    <x v="2"/>
    <n v="50.01"/>
    <n v="92.940453216374266"/>
    <n v="22"/>
    <s v="drama"/>
    <n v="95.074317269076303"/>
    <s v="Show 281"/>
    <s v="USE"/>
    <s v="816"/>
    <s v="R68"/>
    <s v="USER68816 - basic"/>
  </r>
  <r>
    <s v="USER84263"/>
    <x v="4"/>
    <x v="1"/>
    <s v="netflix"/>
    <s v="Show 499"/>
    <x v="3"/>
    <n v="2011"/>
    <n v="147.65"/>
    <n v="4"/>
    <n v="1"/>
    <n v="1"/>
    <n v="0"/>
    <n v="3.8"/>
    <s v="Too slow"/>
    <s v="mobile"/>
    <x v="2"/>
    <s v="weekday"/>
    <x v="653"/>
    <n v="0.7"/>
    <s v="4k"/>
    <s v="debit card"/>
    <x v="1"/>
    <n v="147.65"/>
    <n v="93.828395245170881"/>
    <n v="13"/>
    <s v="drama"/>
    <n v="95.074317269076303"/>
    <s v="Show 281"/>
    <s v="USE"/>
    <s v="263"/>
    <s v="R84"/>
    <s v="USER84263 - premium"/>
  </r>
  <r>
    <s v="USER55033"/>
    <x v="0"/>
    <x v="2"/>
    <s v="netflix"/>
    <s v="Show 20"/>
    <x v="2"/>
    <n v="2021"/>
    <n v="58.92"/>
    <n v="0"/>
    <n v="4"/>
    <n v="1"/>
    <n v="0"/>
    <n v="2.7"/>
    <s v="Too slow"/>
    <s v="mobile"/>
    <x v="2"/>
    <s v="weekday"/>
    <x v="654"/>
    <n v="2.0699999999999998"/>
    <s v="480p"/>
    <s v="debit card"/>
    <x v="1"/>
    <n v="58.92"/>
    <n v="92.940453216374266"/>
    <n v="24"/>
    <s v="drama"/>
    <n v="95.074317269076303"/>
    <s v="Show 281"/>
    <s v="USE"/>
    <s v="033"/>
    <s v="R55"/>
    <s v="USER55033 - basic"/>
  </r>
  <r>
    <s v="USER43696"/>
    <x v="5"/>
    <x v="2"/>
    <s v="netflix"/>
    <s v="Show 243"/>
    <x v="0"/>
    <n v="2013"/>
    <n v="161.19"/>
    <n v="3"/>
    <n v="4"/>
    <n v="0"/>
    <n v="1"/>
    <n v="1.7"/>
    <s v="No Comment"/>
    <s v="smart tv"/>
    <x v="2"/>
    <s v="weekend"/>
    <x v="655"/>
    <n v="1.37"/>
    <s v="4k"/>
    <s v="gift card"/>
    <x v="1"/>
    <n v="161.19"/>
    <n v="92.940453216374266"/>
    <n v="34"/>
    <s v="drama"/>
    <n v="95.074317269076303"/>
    <s v="Show 281"/>
    <s v="USE"/>
    <s v="696"/>
    <s v="R43"/>
    <s v="USER43696 - basic"/>
  </r>
  <r>
    <s v="USER72830"/>
    <x v="7"/>
    <x v="1"/>
    <s v="prime video"/>
    <s v="Show 383"/>
    <x v="7"/>
    <n v="1992"/>
    <n v="108.04"/>
    <n v="5"/>
    <n v="1"/>
    <n v="1"/>
    <n v="0"/>
    <n v="3.6"/>
    <s v="Too slow"/>
    <s v="mobile"/>
    <x v="3"/>
    <s v="weekday"/>
    <x v="538"/>
    <n v="1.36"/>
    <s v="1080p"/>
    <s v="gift card"/>
    <x v="2"/>
    <n v="108.04"/>
    <n v="93.828395245170881"/>
    <n v="15"/>
    <s v="drama"/>
    <n v="89.583182711198418"/>
    <s v="Show 281"/>
    <s v="USE"/>
    <s v="830"/>
    <s v="R72"/>
    <s v="USER72830 - premium"/>
  </r>
  <r>
    <s v="USER38764"/>
    <x v="1"/>
    <x v="2"/>
    <s v="prime video"/>
    <s v="Show 183"/>
    <x v="4"/>
    <n v="2019"/>
    <n v="12.72"/>
    <n v="3"/>
    <n v="0"/>
    <n v="1"/>
    <n v="0"/>
    <n v="4.9000000000000004"/>
    <s v="No Comment"/>
    <s v="mobile"/>
    <x v="3"/>
    <s v="weekday"/>
    <x v="656"/>
    <n v="0.33"/>
    <s v="480p"/>
    <s v="debit card"/>
    <x v="1"/>
    <n v="12.72"/>
    <n v="92.940453216374266"/>
    <n v="2"/>
    <s v="drama"/>
    <n v="89.583182711198418"/>
    <s v="Show 281"/>
    <s v="USE"/>
    <s v="764"/>
    <s v="R38"/>
    <s v="USER38764 - basic"/>
  </r>
  <r>
    <s v="USER66872"/>
    <x v="5"/>
    <x v="2"/>
    <s v="prime video"/>
    <s v="Show 471"/>
    <x v="5"/>
    <n v="2010"/>
    <n v="161.19"/>
    <n v="5"/>
    <n v="3"/>
    <n v="0"/>
    <n v="1"/>
    <n v="1.4"/>
    <s v="No Comment"/>
    <s v="smart tv"/>
    <x v="1"/>
    <s v="weekend"/>
    <x v="657"/>
    <n v="4.67"/>
    <s v="720p"/>
    <s v="wallet"/>
    <x v="1"/>
    <n v="161.19"/>
    <n v="92.940453216374266"/>
    <n v="37"/>
    <s v="drama"/>
    <n v="92.206264822134386"/>
    <s v="Show 281"/>
    <s v="USE"/>
    <s v="872"/>
    <s v="R66"/>
    <s v="USER66872 - basic"/>
  </r>
  <r>
    <s v="USER39897"/>
    <x v="6"/>
    <x v="2"/>
    <s v="prime video"/>
    <s v="Show 80"/>
    <x v="6"/>
    <n v="2000"/>
    <n v="27.41"/>
    <n v="4"/>
    <n v="2"/>
    <n v="1"/>
    <n v="0"/>
    <n v="1.2"/>
    <s v="Amazing cinematography"/>
    <s v="smart tv"/>
    <x v="1"/>
    <s v="weekday"/>
    <x v="658"/>
    <n v="4.3099999999999996"/>
    <s v="4k"/>
    <s v="wallet"/>
    <x v="2"/>
    <n v="27.41"/>
    <n v="92.940453216374266"/>
    <n v="39"/>
    <s v="drama"/>
    <n v="92.206264822134386"/>
    <s v="Show 281"/>
    <s v="USE"/>
    <s v="897"/>
    <s v="R39"/>
    <s v="USER39897 - basic"/>
  </r>
  <r>
    <s v="USER65257"/>
    <x v="1"/>
    <x v="0"/>
    <s v="prime video"/>
    <s v="Show 370"/>
    <x v="1"/>
    <n v="2010"/>
    <n v="76.209999999999994"/>
    <n v="7"/>
    <n v="0"/>
    <n v="0"/>
    <n v="1"/>
    <n v="3.1"/>
    <s v="No Comment"/>
    <s v="tablet"/>
    <x v="0"/>
    <s v="weekend"/>
    <x v="659"/>
    <n v="2.2200000000000002"/>
    <s v="4k"/>
    <s v="debit card"/>
    <x v="0"/>
    <n v="76.209999999999994"/>
    <n v="91.943934681181958"/>
    <n v="20"/>
    <s v="drama"/>
    <n v="94.941498973305954"/>
    <s v="Show 281"/>
    <s v="USE"/>
    <s v="257"/>
    <s v="R65"/>
    <s v="USER65257 - standard"/>
  </r>
  <r>
    <s v="USER96574"/>
    <x v="5"/>
    <x v="2"/>
    <s v="prime video"/>
    <s v="Show 172"/>
    <x v="4"/>
    <n v="2019"/>
    <n v="85.49"/>
    <n v="2"/>
    <n v="3"/>
    <n v="0"/>
    <n v="1"/>
    <n v="1.7"/>
    <s v="No Comment"/>
    <s v="tablet"/>
    <x v="1"/>
    <s v="weekend"/>
    <x v="660"/>
    <n v="2.48"/>
    <s v="4k"/>
    <s v="gift card"/>
    <x v="1"/>
    <n v="85.49"/>
    <n v="92.940453216374266"/>
    <n v="34"/>
    <s v="drama"/>
    <n v="92.206264822134386"/>
    <s v="Show 281"/>
    <s v="USE"/>
    <s v="574"/>
    <s v="R96"/>
    <s v="USER96574 - basic"/>
  </r>
  <r>
    <s v="USER35578"/>
    <x v="4"/>
    <x v="1"/>
    <s v="prime video"/>
    <s v="Show 473"/>
    <x v="2"/>
    <n v="2021"/>
    <n v="40.98"/>
    <n v="5"/>
    <n v="5"/>
    <n v="0"/>
    <n v="1"/>
    <n v="1.4"/>
    <s v="No Comment"/>
    <s v="tablet"/>
    <x v="1"/>
    <s v="weekday"/>
    <x v="661"/>
    <n v="0.34"/>
    <s v="1080p"/>
    <s v="gift card"/>
    <x v="1"/>
    <n v="40.98"/>
    <n v="93.828395245170881"/>
    <n v="37"/>
    <s v="drama"/>
    <n v="92.206264822134386"/>
    <s v="Show 281"/>
    <s v="USE"/>
    <s v="578"/>
    <s v="R35"/>
    <s v="USER35578 - premium"/>
  </r>
  <r>
    <s v="USER44643"/>
    <x v="6"/>
    <x v="1"/>
    <s v="netflix"/>
    <s v="Show 315"/>
    <x v="0"/>
    <n v="2017"/>
    <n v="142.94"/>
    <n v="1"/>
    <n v="5"/>
    <n v="0"/>
    <n v="1"/>
    <n v="2"/>
    <s v="No Comment"/>
    <s v="gaming console"/>
    <x v="1"/>
    <s v="weekend"/>
    <x v="662"/>
    <n v="1.37"/>
    <s v="720p"/>
    <s v="gift card"/>
    <x v="0"/>
    <n v="142.94"/>
    <n v="93.828395245170881"/>
    <n v="31"/>
    <s v="drama"/>
    <n v="92.206264822134386"/>
    <s v="Show 281"/>
    <s v="USE"/>
    <s v="643"/>
    <s v="R44"/>
    <s v="USER44643 - premium"/>
  </r>
  <r>
    <s v="USER11980"/>
    <x v="3"/>
    <x v="0"/>
    <s v="netflix"/>
    <s v="Show 38"/>
    <x v="5"/>
    <n v="2020"/>
    <n v="112.93"/>
    <n v="9"/>
    <n v="2"/>
    <n v="1"/>
    <n v="0"/>
    <n v="3.5"/>
    <s v="No Comment"/>
    <s v="smart tv"/>
    <x v="2"/>
    <s v="weekday"/>
    <x v="663"/>
    <n v="1.45"/>
    <s v="480p"/>
    <s v="credit card"/>
    <x v="0"/>
    <n v="112.93"/>
    <n v="91.943934681181958"/>
    <n v="16"/>
    <s v="drama"/>
    <n v="95.074317269076303"/>
    <s v="Show 281"/>
    <s v="USE"/>
    <s v="980"/>
    <s v="R11"/>
    <s v="USER11980 - standard"/>
  </r>
  <r>
    <s v="USER95435"/>
    <x v="2"/>
    <x v="1"/>
    <s v="netflix"/>
    <s v="Show 103"/>
    <x v="3"/>
    <n v="1998"/>
    <n v="173.19"/>
    <n v="10"/>
    <n v="0"/>
    <n v="1"/>
    <n v="0"/>
    <n v="3.6"/>
    <s v="Would watch again"/>
    <s v="laptop"/>
    <x v="2"/>
    <s v="weekday"/>
    <x v="664"/>
    <n v="2.58"/>
    <s v="480p"/>
    <s v="debit card"/>
    <x v="1"/>
    <n v="173.19"/>
    <n v="93.828395245170881"/>
    <n v="15"/>
    <s v="drama"/>
    <n v="95.074317269076303"/>
    <s v="Show 281"/>
    <s v="USE"/>
    <s v="435"/>
    <s v="R95"/>
    <s v="USER95435 - premium"/>
  </r>
  <r>
    <s v="USER84716"/>
    <x v="3"/>
    <x v="1"/>
    <s v="netflix"/>
    <s v="Show 158"/>
    <x v="4"/>
    <n v="2002"/>
    <n v="169.9"/>
    <n v="4"/>
    <n v="2"/>
    <n v="0"/>
    <n v="1"/>
    <n v="1"/>
    <s v="No Comment"/>
    <s v="laptop"/>
    <x v="0"/>
    <s v="weekday"/>
    <x v="665"/>
    <n v="3.69"/>
    <s v="4k"/>
    <s v="wallet"/>
    <x v="2"/>
    <n v="169.9"/>
    <n v="93.828395245170881"/>
    <n v="41"/>
    <s v="drama"/>
    <n v="94.941498973305954"/>
    <s v="Show 281"/>
    <s v="USE"/>
    <s v="716"/>
    <s v="R84"/>
    <s v="USER84716 - premium"/>
  </r>
  <r>
    <s v="USER38593"/>
    <x v="1"/>
    <x v="2"/>
    <s v="prime video"/>
    <s v="Show 318"/>
    <x v="1"/>
    <n v="2003"/>
    <n v="178.56"/>
    <n v="9"/>
    <n v="2"/>
    <n v="1"/>
    <n v="0"/>
    <n v="3.4"/>
    <s v="Loved it!"/>
    <s v="mobile"/>
    <x v="2"/>
    <s v="weekday"/>
    <x v="666"/>
    <n v="3.89"/>
    <s v="1080p"/>
    <s v="wallet"/>
    <x v="0"/>
    <n v="178.56"/>
    <n v="92.940453216374266"/>
    <n v="17"/>
    <s v="drama"/>
    <n v="95.074317269076303"/>
    <s v="Show 281"/>
    <s v="USE"/>
    <s v="593"/>
    <s v="R38"/>
    <s v="USER38593 - basic"/>
  </r>
  <r>
    <s v="USER45692"/>
    <x v="6"/>
    <x v="1"/>
    <s v="prime video"/>
    <s v="Show 431"/>
    <x v="3"/>
    <n v="2008"/>
    <n v="130.31"/>
    <n v="6"/>
    <n v="5"/>
    <n v="0"/>
    <n v="1"/>
    <n v="4.7"/>
    <s v="No Comment"/>
    <s v="smart tv"/>
    <x v="1"/>
    <s v="weekend"/>
    <x v="667"/>
    <n v="0.05"/>
    <s v="480p"/>
    <s v="debit card"/>
    <x v="1"/>
    <n v="130.31"/>
    <n v="93.828395245170881"/>
    <n v="4"/>
    <s v="drama"/>
    <n v="92.206264822134386"/>
    <s v="Show 281"/>
    <s v="USE"/>
    <s v="692"/>
    <s v="R45"/>
    <s v="USER45692 - premium"/>
  </r>
  <r>
    <s v="USER19248"/>
    <x v="1"/>
    <x v="1"/>
    <s v="prime video"/>
    <s v="Show 58"/>
    <x v="3"/>
    <n v="2016"/>
    <n v="126.6"/>
    <n v="8"/>
    <n v="3"/>
    <n v="1"/>
    <n v="0"/>
    <n v="3.2"/>
    <s v="Loved it!"/>
    <s v="laptop"/>
    <x v="2"/>
    <s v="weekend"/>
    <x v="668"/>
    <n v="1.59"/>
    <s v="720p"/>
    <s v="debit card"/>
    <x v="2"/>
    <n v="126.6"/>
    <n v="93.828395245170881"/>
    <n v="19"/>
    <s v="drama"/>
    <n v="95.074317269076303"/>
    <s v="Show 281"/>
    <s v="USE"/>
    <s v="248"/>
    <s v="R19"/>
    <s v="USER19248 - premium"/>
  </r>
  <r>
    <s v="USER51614"/>
    <x v="0"/>
    <x v="1"/>
    <s v="netflix"/>
    <s v="Show 140"/>
    <x v="3"/>
    <n v="2016"/>
    <n v="8.81"/>
    <n v="9"/>
    <n v="2"/>
    <n v="0"/>
    <n v="1"/>
    <n v="2.6"/>
    <s v="No Comment"/>
    <s v="smart tv"/>
    <x v="1"/>
    <s v="weekend"/>
    <x v="669"/>
    <n v="1.96"/>
    <s v="1080p"/>
    <s v="gift card"/>
    <x v="1"/>
    <n v="8.81"/>
    <n v="93.828395245170881"/>
    <n v="25"/>
    <s v="drama"/>
    <n v="92.206264822134386"/>
    <s v="Show 281"/>
    <s v="USE"/>
    <s v="614"/>
    <s v="R51"/>
    <s v="USER51614 - premium"/>
  </r>
  <r>
    <s v="USER34908"/>
    <x v="7"/>
    <x v="2"/>
    <s v="netflix"/>
    <s v="Show 152"/>
    <x v="7"/>
    <n v="2011"/>
    <n v="27.61"/>
    <n v="4"/>
    <n v="0"/>
    <n v="1"/>
    <n v="0"/>
    <n v="4.0999999999999996"/>
    <s v="Would watch again"/>
    <s v="tablet"/>
    <x v="1"/>
    <s v="weekend"/>
    <x v="670"/>
    <n v="1.05"/>
    <s v="720p"/>
    <s v="wallet"/>
    <x v="1"/>
    <n v="27.61"/>
    <n v="92.940453216374266"/>
    <n v="10"/>
    <s v="drama"/>
    <n v="92.206264822134386"/>
    <s v="Show 281"/>
    <s v="USE"/>
    <s v="908"/>
    <s v="R34"/>
    <s v="USER34908 - basic"/>
  </r>
  <r>
    <s v="USER53717"/>
    <x v="7"/>
    <x v="1"/>
    <s v="prime video"/>
    <s v="Show 438"/>
    <x v="5"/>
    <n v="1993"/>
    <n v="116.03"/>
    <n v="7"/>
    <n v="1"/>
    <n v="1"/>
    <n v="0"/>
    <n v="3.9"/>
    <s v="Boring"/>
    <s v="laptop"/>
    <x v="1"/>
    <s v="weekend"/>
    <x v="671"/>
    <n v="2.81"/>
    <s v="480p"/>
    <s v="upi"/>
    <x v="0"/>
    <n v="116.03"/>
    <n v="93.828395245170881"/>
    <n v="12"/>
    <s v="drama"/>
    <n v="92.206264822134386"/>
    <s v="Show 281"/>
    <s v="USE"/>
    <s v="717"/>
    <s v="R53"/>
    <s v="USER53717 - premium"/>
  </r>
  <r>
    <s v="USER54860"/>
    <x v="1"/>
    <x v="0"/>
    <s v="prime video"/>
    <s v="Show 133"/>
    <x v="5"/>
    <n v="2008"/>
    <n v="149.84"/>
    <n v="0"/>
    <n v="5"/>
    <n v="1"/>
    <n v="0"/>
    <n v="2.7"/>
    <s v="No Comment"/>
    <s v="laptop"/>
    <x v="0"/>
    <s v="weekday"/>
    <x v="672"/>
    <n v="4.68"/>
    <s v="4k"/>
    <s v="credit card"/>
    <x v="2"/>
    <n v="149.84"/>
    <n v="91.943934681181958"/>
    <n v="24"/>
    <s v="drama"/>
    <n v="94.941498973305954"/>
    <s v="Show 281"/>
    <s v="USE"/>
    <s v="860"/>
    <s v="R54"/>
    <s v="USER54860 - standard"/>
  </r>
  <r>
    <s v="USER52293"/>
    <x v="7"/>
    <x v="0"/>
    <s v="prime video"/>
    <s v="Show 48"/>
    <x v="7"/>
    <n v="2008"/>
    <n v="137.12"/>
    <n v="3"/>
    <n v="0"/>
    <n v="0"/>
    <n v="1"/>
    <n v="4.9000000000000004"/>
    <s v="No Comment"/>
    <s v="mobile"/>
    <x v="0"/>
    <s v="weekday"/>
    <x v="673"/>
    <n v="1.67"/>
    <s v="1080p"/>
    <s v="upi"/>
    <x v="1"/>
    <n v="137.12"/>
    <n v="91.943934681181958"/>
    <n v="2"/>
    <s v="drama"/>
    <n v="94.941498973305954"/>
    <s v="Show 281"/>
    <s v="USE"/>
    <s v="293"/>
    <s v="R52"/>
    <s v="USER52293 - standard"/>
  </r>
  <r>
    <s v="USER47788"/>
    <x v="0"/>
    <x v="2"/>
    <s v="prime video"/>
    <s v="Show 255"/>
    <x v="7"/>
    <n v="1999"/>
    <n v="32.380000000000003"/>
    <n v="4"/>
    <n v="1"/>
    <n v="1"/>
    <n v="0"/>
    <n v="1.3"/>
    <s v="Would watch again"/>
    <s v="tablet"/>
    <x v="2"/>
    <s v="weekday"/>
    <x v="674"/>
    <n v="2.86"/>
    <s v="1080p"/>
    <s v="gift card"/>
    <x v="2"/>
    <n v="32.380000000000003"/>
    <n v="92.940453216374266"/>
    <n v="38"/>
    <s v="drama"/>
    <n v="95.074317269076303"/>
    <s v="Show 281"/>
    <s v="USE"/>
    <s v="788"/>
    <s v="R47"/>
    <s v="USER47788 - basic"/>
  </r>
  <r>
    <s v="USER93658"/>
    <x v="6"/>
    <x v="0"/>
    <s v="prime video"/>
    <s v="Show 236"/>
    <x v="6"/>
    <n v="2016"/>
    <n v="151.93"/>
    <n v="8"/>
    <n v="1"/>
    <n v="0"/>
    <n v="1"/>
    <n v="1.1000000000000001"/>
    <s v="No Comment"/>
    <s v="gaming console"/>
    <x v="1"/>
    <s v="weekend"/>
    <x v="675"/>
    <n v="1.23"/>
    <s v="4k"/>
    <s v="gift card"/>
    <x v="2"/>
    <n v="151.93"/>
    <n v="91.943934681181958"/>
    <n v="40"/>
    <s v="drama"/>
    <n v="92.206264822134386"/>
    <s v="Show 281"/>
    <s v="USE"/>
    <s v="658"/>
    <s v="R93"/>
    <s v="USER93658 - standard"/>
  </r>
  <r>
    <s v="USER27665"/>
    <x v="2"/>
    <x v="1"/>
    <s v="netflix"/>
    <s v="Show 244"/>
    <x v="2"/>
    <n v="2002"/>
    <n v="144.25"/>
    <n v="8"/>
    <n v="0"/>
    <n v="0"/>
    <n v="1"/>
    <n v="4.3"/>
    <s v="No Comment"/>
    <s v="smart tv"/>
    <x v="3"/>
    <s v="weekday"/>
    <x v="676"/>
    <n v="1.1299999999999999"/>
    <s v="720p"/>
    <s v="wallet"/>
    <x v="1"/>
    <n v="144.25"/>
    <n v="93.828395245170881"/>
    <n v="8"/>
    <s v="drama"/>
    <n v="89.583182711198418"/>
    <s v="Show 281"/>
    <s v="USE"/>
    <s v="665"/>
    <s v="R27"/>
    <s v="USER27665 - premium"/>
  </r>
  <r>
    <s v="USER23216"/>
    <x v="7"/>
    <x v="2"/>
    <s v="prime video"/>
    <s v="Show 218"/>
    <x v="6"/>
    <n v="2011"/>
    <n v="177.39"/>
    <n v="4"/>
    <n v="2"/>
    <n v="1"/>
    <n v="0"/>
    <n v="5"/>
    <s v="Loved it!"/>
    <s v="laptop"/>
    <x v="3"/>
    <s v="weekend"/>
    <x v="677"/>
    <n v="3.4"/>
    <s v="4k"/>
    <s v="debit card"/>
    <x v="2"/>
    <n v="177.39"/>
    <n v="92.940453216374266"/>
    <n v="1"/>
    <s v="drama"/>
    <n v="89.583182711198418"/>
    <s v="Show 281"/>
    <s v="USE"/>
    <s v="216"/>
    <s v="R23"/>
    <s v="USER23216 - basic"/>
  </r>
  <r>
    <s v="USER40426"/>
    <x v="6"/>
    <x v="0"/>
    <s v="prime video"/>
    <s v="Show 116"/>
    <x v="7"/>
    <n v="1991"/>
    <n v="175.24"/>
    <n v="6"/>
    <n v="2"/>
    <n v="1"/>
    <n v="0"/>
    <n v="3.9"/>
    <s v="Loved it!"/>
    <s v="smart tv"/>
    <x v="0"/>
    <s v="weekday"/>
    <x v="678"/>
    <n v="1.64"/>
    <s v="720p"/>
    <s v="debit card"/>
    <x v="0"/>
    <n v="175.24"/>
    <n v="91.943934681181958"/>
    <n v="12"/>
    <s v="drama"/>
    <n v="94.941498973305954"/>
    <s v="Show 281"/>
    <s v="USE"/>
    <s v="426"/>
    <s v="R40"/>
    <s v="USER40426 - standard"/>
  </r>
  <r>
    <s v="USER12906"/>
    <x v="7"/>
    <x v="2"/>
    <s v="prime video"/>
    <s v="Show 345"/>
    <x v="5"/>
    <n v="2009"/>
    <n v="10.93"/>
    <n v="0"/>
    <n v="0"/>
    <n v="1"/>
    <n v="0"/>
    <n v="1.4"/>
    <s v="Boring"/>
    <s v="smart tv"/>
    <x v="0"/>
    <s v="weekend"/>
    <x v="679"/>
    <n v="0.14000000000000001"/>
    <s v="1080p"/>
    <s v="upi"/>
    <x v="0"/>
    <n v="10.93"/>
    <n v="92.940453216374266"/>
    <n v="37"/>
    <s v="drama"/>
    <n v="94.941498973305954"/>
    <s v="Show 281"/>
    <s v="USE"/>
    <s v="906"/>
    <s v="R12"/>
    <s v="USER12906 - basic"/>
  </r>
  <r>
    <s v="USER60991"/>
    <x v="6"/>
    <x v="1"/>
    <s v="netflix"/>
    <s v="Show 435"/>
    <x v="5"/>
    <n v="2015"/>
    <n v="25.47"/>
    <n v="0"/>
    <n v="1"/>
    <n v="0"/>
    <n v="1"/>
    <n v="2.7"/>
    <s v="No Comment"/>
    <s v="gaming console"/>
    <x v="3"/>
    <s v="weekday"/>
    <x v="680"/>
    <n v="3.12"/>
    <s v="720p"/>
    <s v="debit card"/>
    <x v="1"/>
    <n v="25.47"/>
    <n v="93.828395245170881"/>
    <n v="24"/>
    <s v="drama"/>
    <n v="89.583182711198418"/>
    <s v="Show 281"/>
    <s v="USE"/>
    <s v="991"/>
    <s v="R60"/>
    <s v="USER60991 - premium"/>
  </r>
  <r>
    <s v="USER13372"/>
    <x v="5"/>
    <x v="0"/>
    <s v="prime video"/>
    <s v="Show 323"/>
    <x v="7"/>
    <n v="1994"/>
    <n v="21.6"/>
    <n v="8"/>
    <n v="1"/>
    <n v="1"/>
    <n v="0"/>
    <n v="4.2"/>
    <s v="No Comment"/>
    <s v="tablet"/>
    <x v="2"/>
    <s v="weekend"/>
    <x v="681"/>
    <n v="0.73"/>
    <s v="4k"/>
    <s v="gift card"/>
    <x v="1"/>
    <n v="21.6"/>
    <n v="91.943934681181958"/>
    <n v="9"/>
    <s v="drama"/>
    <n v="95.074317269076303"/>
    <s v="Show 281"/>
    <s v="USE"/>
    <s v="372"/>
    <s v="R13"/>
    <s v="USER13372 - standard"/>
  </r>
  <r>
    <s v="USER61593"/>
    <x v="1"/>
    <x v="0"/>
    <s v="prime video"/>
    <s v="Show 424"/>
    <x v="7"/>
    <n v="2020"/>
    <n v="112.55"/>
    <n v="0"/>
    <n v="0"/>
    <n v="0"/>
    <n v="1"/>
    <n v="2.2000000000000002"/>
    <s v="No Comment"/>
    <s v="mobile"/>
    <x v="2"/>
    <s v="weekend"/>
    <x v="682"/>
    <n v="3.69"/>
    <s v="1080p"/>
    <s v="credit card"/>
    <x v="0"/>
    <n v="112.55"/>
    <n v="91.943934681181958"/>
    <n v="29"/>
    <s v="drama"/>
    <n v="95.074317269076303"/>
    <s v="Show 281"/>
    <s v="USE"/>
    <s v="593"/>
    <s v="R61"/>
    <s v="USER61593 - standard"/>
  </r>
  <r>
    <s v="USER85848"/>
    <x v="2"/>
    <x v="0"/>
    <s v="prime video"/>
    <s v="Show 397"/>
    <x v="6"/>
    <n v="1999"/>
    <n v="17"/>
    <n v="9"/>
    <n v="2"/>
    <n v="0"/>
    <n v="1"/>
    <n v="4.7"/>
    <s v="No Comment"/>
    <s v="smart tv"/>
    <x v="3"/>
    <s v="weekday"/>
    <x v="683"/>
    <n v="0.15"/>
    <s v="480p"/>
    <s v="wallet"/>
    <x v="0"/>
    <n v="17"/>
    <n v="91.943934681181958"/>
    <n v="4"/>
    <s v="drama"/>
    <n v="89.583182711198418"/>
    <s v="Show 281"/>
    <s v="USE"/>
    <s v="848"/>
    <s v="R85"/>
    <s v="USER85848 - standard"/>
  </r>
  <r>
    <s v="USER40120"/>
    <x v="2"/>
    <x v="1"/>
    <s v="prime video"/>
    <s v="Show 361"/>
    <x v="6"/>
    <n v="2013"/>
    <n v="109.67"/>
    <n v="9"/>
    <n v="2"/>
    <n v="0"/>
    <n v="1"/>
    <n v="4.3"/>
    <s v="No Comment"/>
    <s v="smart tv"/>
    <x v="1"/>
    <s v="weekend"/>
    <x v="684"/>
    <n v="4.5999999999999996"/>
    <s v="4k"/>
    <s v="gift card"/>
    <x v="1"/>
    <n v="109.67"/>
    <n v="93.828395245170881"/>
    <n v="8"/>
    <s v="drama"/>
    <n v="92.206264822134386"/>
    <s v="Show 281"/>
    <s v="USE"/>
    <s v="120"/>
    <s v="R40"/>
    <s v="USER40120 - premium"/>
  </r>
  <r>
    <s v="USER76941"/>
    <x v="2"/>
    <x v="2"/>
    <s v="prime video"/>
    <s v="Show 26"/>
    <x v="7"/>
    <n v="2011"/>
    <n v="27.42"/>
    <n v="7"/>
    <n v="0"/>
    <n v="0"/>
    <n v="1"/>
    <n v="3.6"/>
    <s v="No Comment"/>
    <s v="gaming console"/>
    <x v="0"/>
    <s v="weekend"/>
    <x v="685"/>
    <n v="0.23"/>
    <s v="4k"/>
    <s v="upi"/>
    <x v="2"/>
    <n v="27.42"/>
    <n v="92.940453216374266"/>
    <n v="15"/>
    <s v="drama"/>
    <n v="94.941498973305954"/>
    <s v="Show 281"/>
    <s v="USE"/>
    <s v="941"/>
    <s v="R76"/>
    <s v="USER76941 - basic"/>
  </r>
  <r>
    <s v="USER33334"/>
    <x v="4"/>
    <x v="2"/>
    <s v="netflix"/>
    <s v="Show 118"/>
    <x v="0"/>
    <n v="2007"/>
    <n v="77.73"/>
    <n v="8"/>
    <n v="4"/>
    <n v="0"/>
    <n v="1"/>
    <n v="3.7"/>
    <s v="No Comment"/>
    <s v="smart tv"/>
    <x v="0"/>
    <s v="weekend"/>
    <x v="686"/>
    <n v="4.17"/>
    <s v="480p"/>
    <s v="upi"/>
    <x v="0"/>
    <n v="77.73"/>
    <n v="92.940453216374266"/>
    <n v="14"/>
    <s v="drama"/>
    <n v="94.941498973305954"/>
    <s v="Show 281"/>
    <s v="USE"/>
    <s v="334"/>
    <s v="R33"/>
    <s v="USER33334 - basic"/>
  </r>
  <r>
    <s v="USER97689"/>
    <x v="5"/>
    <x v="0"/>
    <s v="prime video"/>
    <s v="Show 43"/>
    <x v="4"/>
    <n v="2005"/>
    <n v="158.44999999999999"/>
    <n v="8"/>
    <n v="5"/>
    <n v="1"/>
    <n v="0"/>
    <n v="3.8"/>
    <s v="No Comment"/>
    <s v="mobile"/>
    <x v="0"/>
    <s v="weekday"/>
    <x v="687"/>
    <n v="2.4900000000000002"/>
    <s v="480p"/>
    <s v="wallet"/>
    <x v="1"/>
    <n v="158.44999999999999"/>
    <n v="91.943934681181958"/>
    <n v="13"/>
    <s v="drama"/>
    <n v="94.941498973305954"/>
    <s v="Show 281"/>
    <s v="USE"/>
    <s v="689"/>
    <s v="R97"/>
    <s v="USER97689 - standard"/>
  </r>
  <r>
    <s v="USER21444"/>
    <x v="7"/>
    <x v="1"/>
    <s v="netflix"/>
    <s v="Show 371"/>
    <x v="6"/>
    <n v="1991"/>
    <n v="7.71"/>
    <n v="0"/>
    <n v="3"/>
    <n v="0"/>
    <n v="1"/>
    <n v="3.4"/>
    <s v="No Comment"/>
    <s v="mobile"/>
    <x v="3"/>
    <s v="weekday"/>
    <x v="688"/>
    <n v="1.94"/>
    <s v="1080p"/>
    <s v="wallet"/>
    <x v="1"/>
    <n v="7.71"/>
    <n v="93.828395245170881"/>
    <n v="17"/>
    <s v="drama"/>
    <n v="89.583182711198418"/>
    <s v="Show 281"/>
    <s v="USE"/>
    <s v="444"/>
    <s v="R21"/>
    <s v="USER21444 - premium"/>
  </r>
  <r>
    <s v="USER44337"/>
    <x v="5"/>
    <x v="1"/>
    <s v="prime video"/>
    <s v="Show 367"/>
    <x v="4"/>
    <n v="2011"/>
    <n v="114.07"/>
    <n v="3"/>
    <n v="5"/>
    <n v="0"/>
    <n v="1"/>
    <n v="2.6"/>
    <s v="No Comment"/>
    <s v="mobile"/>
    <x v="0"/>
    <s v="weekend"/>
    <x v="689"/>
    <n v="1.8"/>
    <s v="720p"/>
    <s v="credit card"/>
    <x v="2"/>
    <n v="114.07"/>
    <n v="93.828395245170881"/>
    <n v="25"/>
    <s v="drama"/>
    <n v="94.941498973305954"/>
    <s v="Show 281"/>
    <s v="USE"/>
    <s v="337"/>
    <s v="R44"/>
    <s v="USER44337 - premium"/>
  </r>
  <r>
    <s v="USER56845"/>
    <x v="7"/>
    <x v="1"/>
    <s v="prime video"/>
    <s v="Show 136"/>
    <x v="1"/>
    <n v="2019"/>
    <n v="94.7"/>
    <n v="6"/>
    <n v="3"/>
    <n v="0"/>
    <n v="1"/>
    <n v="4.7"/>
    <s v="No Comment"/>
    <s v="tablet"/>
    <x v="0"/>
    <s v="weekday"/>
    <x v="690"/>
    <n v="2.19"/>
    <s v="480p"/>
    <s v="wallet"/>
    <x v="2"/>
    <n v="94.7"/>
    <n v="93.828395245170881"/>
    <n v="4"/>
    <s v="drama"/>
    <n v="94.941498973305954"/>
    <s v="Show 281"/>
    <s v="USE"/>
    <s v="845"/>
    <s v="R56"/>
    <s v="USER56845 - premium"/>
  </r>
  <r>
    <s v="USER21070"/>
    <x v="3"/>
    <x v="2"/>
    <s v="netflix"/>
    <s v="Show 256"/>
    <x v="4"/>
    <n v="2015"/>
    <n v="47.73"/>
    <n v="2"/>
    <n v="5"/>
    <n v="0"/>
    <n v="1"/>
    <n v="1.6"/>
    <s v="No Comment"/>
    <s v="smart tv"/>
    <x v="0"/>
    <s v="weekend"/>
    <x v="534"/>
    <n v="3.48"/>
    <s v="1080p"/>
    <s v="wallet"/>
    <x v="0"/>
    <n v="139.12"/>
    <n v="92.940453216374266"/>
    <n v="35"/>
    <s v="drama"/>
    <n v="94.941498973305954"/>
    <s v="Show 281"/>
    <s v="USE"/>
    <s v="070"/>
    <s v="R21"/>
    <s v="USER21070 - basic"/>
  </r>
  <r>
    <s v="USER28025"/>
    <x v="5"/>
    <x v="0"/>
    <s v="prime video"/>
    <s v="Show 280"/>
    <x v="6"/>
    <n v="1990"/>
    <n v="89.17"/>
    <n v="10"/>
    <n v="2"/>
    <n v="1"/>
    <n v="0"/>
    <n v="1.2"/>
    <s v="Too slow"/>
    <s v="mobile"/>
    <x v="2"/>
    <s v="weekend"/>
    <x v="691"/>
    <n v="1.82"/>
    <s v="720p"/>
    <s v="debit card"/>
    <x v="0"/>
    <n v="89.17"/>
    <n v="91.943934681181958"/>
    <n v="39"/>
    <s v="drama"/>
    <n v="95.074317269076303"/>
    <s v="Show 281"/>
    <s v="USE"/>
    <s v="025"/>
    <s v="R28"/>
    <s v="USER28025 - standard"/>
  </r>
  <r>
    <s v="USER61791"/>
    <x v="5"/>
    <x v="1"/>
    <s v="prime video"/>
    <s v="Show 220"/>
    <x v="2"/>
    <n v="2017"/>
    <n v="17.559999999999999"/>
    <n v="5"/>
    <n v="5"/>
    <n v="1"/>
    <n v="0"/>
    <n v="3.1"/>
    <s v="Loved it!"/>
    <s v="smart tv"/>
    <x v="2"/>
    <s v="weekend"/>
    <x v="692"/>
    <n v="0.93"/>
    <s v="480p"/>
    <s v="debit card"/>
    <x v="1"/>
    <n v="17.559999999999999"/>
    <n v="93.828395245170881"/>
    <n v="20"/>
    <s v="drama"/>
    <n v="95.074317269076303"/>
    <s v="Show 281"/>
    <s v="USE"/>
    <s v="791"/>
    <s v="R61"/>
    <s v="USER61791 - premium"/>
  </r>
  <r>
    <s v="USER57039"/>
    <x v="6"/>
    <x v="2"/>
    <s v="prime video"/>
    <s v="Show 454"/>
    <x v="1"/>
    <n v="1997"/>
    <n v="97.88"/>
    <n v="4"/>
    <n v="1"/>
    <n v="1"/>
    <n v="0"/>
    <n v="2.8"/>
    <s v="No Comment"/>
    <s v="smart tv"/>
    <x v="2"/>
    <s v="weekday"/>
    <x v="693"/>
    <n v="3.84"/>
    <s v="4k"/>
    <s v="debit card"/>
    <x v="2"/>
    <n v="97.88"/>
    <n v="92.940453216374266"/>
    <n v="23"/>
    <s v="drama"/>
    <n v="95.074317269076303"/>
    <s v="Show 281"/>
    <s v="USE"/>
    <s v="039"/>
    <s v="R57"/>
    <s v="USER57039 - basic"/>
  </r>
  <r>
    <s v="USER44693"/>
    <x v="4"/>
    <x v="0"/>
    <s v="netflix"/>
    <s v="Show 362"/>
    <x v="0"/>
    <n v="2000"/>
    <n v="87.06"/>
    <n v="3"/>
    <n v="2"/>
    <n v="0"/>
    <n v="1"/>
    <n v="2.8"/>
    <s v="No Comment"/>
    <s v="mobile"/>
    <x v="1"/>
    <s v="weekend"/>
    <x v="694"/>
    <n v="1.98"/>
    <s v="4k"/>
    <s v="debit card"/>
    <x v="2"/>
    <n v="87.06"/>
    <n v="91.943934681181958"/>
    <n v="23"/>
    <s v="drama"/>
    <n v="92.206264822134386"/>
    <s v="Show 281"/>
    <s v="USE"/>
    <s v="693"/>
    <s v="R44"/>
    <s v="USER44693 - standard"/>
  </r>
  <r>
    <s v="USER80722"/>
    <x v="0"/>
    <x v="2"/>
    <s v="prime video"/>
    <s v="Show 437"/>
    <x v="7"/>
    <n v="2001"/>
    <n v="76.510000000000005"/>
    <n v="7"/>
    <n v="4"/>
    <n v="1"/>
    <n v="0"/>
    <n v="3.4"/>
    <s v="Amazing cinematography"/>
    <s v="gaming console"/>
    <x v="0"/>
    <s v="weekend"/>
    <x v="695"/>
    <n v="0.14000000000000001"/>
    <s v="1080p"/>
    <s v="gift card"/>
    <x v="2"/>
    <n v="130.16999999999999"/>
    <n v="92.940453216374266"/>
    <n v="17"/>
    <s v="drama"/>
    <n v="94.941498973305954"/>
    <s v="Show 281"/>
    <s v="USE"/>
    <s v="722"/>
    <s v="R80"/>
    <s v="USER80722 - basic"/>
  </r>
  <r>
    <s v="USER13885"/>
    <x v="7"/>
    <x v="2"/>
    <s v="netflix"/>
    <s v="Show 117"/>
    <x v="3"/>
    <n v="1997"/>
    <n v="41.14"/>
    <n v="2"/>
    <n v="0"/>
    <n v="0"/>
    <n v="1"/>
    <n v="3.7"/>
    <s v="No Comment"/>
    <s v="tablet"/>
    <x v="2"/>
    <s v="weekend"/>
    <x v="696"/>
    <n v="0.54"/>
    <s v="720p"/>
    <s v="debit card"/>
    <x v="0"/>
    <n v="41.14"/>
    <n v="92.940453216374266"/>
    <n v="14"/>
    <s v="drama"/>
    <n v="95.074317269076303"/>
    <s v="Show 281"/>
    <s v="USE"/>
    <s v="885"/>
    <s v="R13"/>
    <s v="USER13885 - basic"/>
  </r>
  <r>
    <s v="USER55805"/>
    <x v="6"/>
    <x v="1"/>
    <s v="prime video"/>
    <s v="Show 244"/>
    <x v="4"/>
    <n v="1999"/>
    <n v="78.319999999999993"/>
    <n v="8"/>
    <n v="5"/>
    <n v="0"/>
    <n v="1"/>
    <n v="2.7"/>
    <s v="No Comment"/>
    <s v="laptop"/>
    <x v="0"/>
    <s v="weekday"/>
    <x v="697"/>
    <n v="0.54"/>
    <s v="4k"/>
    <s v="gift card"/>
    <x v="0"/>
    <n v="78.319999999999993"/>
    <n v="93.828395245170881"/>
    <n v="24"/>
    <s v="drama"/>
    <n v="94.941498973305954"/>
    <s v="Show 281"/>
    <s v="USE"/>
    <s v="805"/>
    <s v="R55"/>
    <s v="USER55805 - premium"/>
  </r>
  <r>
    <s v="USER56190"/>
    <x v="4"/>
    <x v="2"/>
    <s v="prime video"/>
    <s v="Show 75"/>
    <x v="5"/>
    <n v="2001"/>
    <n v="78.94"/>
    <n v="6"/>
    <n v="2"/>
    <n v="1"/>
    <n v="0"/>
    <n v="1.8"/>
    <s v="Too slow"/>
    <s v="mobile"/>
    <x v="1"/>
    <s v="weekday"/>
    <x v="698"/>
    <n v="4.22"/>
    <s v="720p"/>
    <s v="wallet"/>
    <x v="0"/>
    <n v="78.94"/>
    <n v="92.940453216374266"/>
    <n v="33"/>
    <s v="drama"/>
    <n v="92.206264822134386"/>
    <s v="Show 281"/>
    <s v="USE"/>
    <s v="190"/>
    <s v="R56"/>
    <s v="USER56190 - basic"/>
  </r>
  <r>
    <s v="USER92983"/>
    <x v="5"/>
    <x v="1"/>
    <s v="netflix"/>
    <s v="Show 415"/>
    <x v="3"/>
    <n v="2018"/>
    <n v="9.58"/>
    <n v="8"/>
    <n v="4"/>
    <n v="0"/>
    <n v="1"/>
    <n v="2.4"/>
    <s v="No Comment"/>
    <s v="tablet"/>
    <x v="0"/>
    <s v="weekday"/>
    <x v="699"/>
    <n v="3.09"/>
    <s v="720p"/>
    <s v="gift card"/>
    <x v="1"/>
    <n v="9.58"/>
    <n v="93.828395245170881"/>
    <n v="27"/>
    <s v="drama"/>
    <n v="94.941498973305954"/>
    <s v="Show 281"/>
    <s v="USE"/>
    <s v="983"/>
    <s v="R92"/>
    <s v="USER92983 - premium"/>
  </r>
  <r>
    <s v="USER20862"/>
    <x v="3"/>
    <x v="2"/>
    <s v="netflix"/>
    <s v="Show 245"/>
    <x v="4"/>
    <n v="2000"/>
    <n v="36.26"/>
    <n v="5"/>
    <n v="3"/>
    <n v="1"/>
    <n v="0"/>
    <n v="4.2"/>
    <s v="No Comment"/>
    <s v="mobile"/>
    <x v="0"/>
    <s v="weekday"/>
    <x v="700"/>
    <n v="4.2300000000000004"/>
    <s v="720p"/>
    <s v="upi"/>
    <x v="2"/>
    <n v="36.26"/>
    <n v="92.940453216374266"/>
    <n v="9"/>
    <s v="drama"/>
    <n v="94.941498973305954"/>
    <s v="Show 281"/>
    <s v="USE"/>
    <s v="862"/>
    <s v="R20"/>
    <s v="USER20862 - basic"/>
  </r>
  <r>
    <s v="USER61212"/>
    <x v="5"/>
    <x v="0"/>
    <s v="prime video"/>
    <s v="Show 144"/>
    <x v="6"/>
    <n v="2018"/>
    <n v="156.65"/>
    <n v="8"/>
    <n v="4"/>
    <n v="0"/>
    <n v="1"/>
    <n v="2.5"/>
    <s v="No Comment"/>
    <s v="laptop"/>
    <x v="2"/>
    <s v="weekday"/>
    <x v="701"/>
    <n v="0.09"/>
    <s v="720p"/>
    <s v="credit card"/>
    <x v="1"/>
    <n v="156.65"/>
    <n v="91.943934681181958"/>
    <n v="26"/>
    <s v="drama"/>
    <n v="95.074317269076303"/>
    <s v="Show 281"/>
    <s v="USE"/>
    <s v="212"/>
    <s v="R61"/>
    <s v="USER61212 - standard"/>
  </r>
  <r>
    <s v="USER72796"/>
    <x v="6"/>
    <x v="1"/>
    <s v="prime video"/>
    <s v="Show 436"/>
    <x v="2"/>
    <n v="1997"/>
    <n v="77.59"/>
    <n v="5"/>
    <n v="0"/>
    <n v="0"/>
    <n v="1"/>
    <n v="4.0999999999999996"/>
    <s v="No Comment"/>
    <s v="laptop"/>
    <x v="0"/>
    <s v="weekend"/>
    <x v="702"/>
    <n v="4.3"/>
    <s v="480p"/>
    <s v="upi"/>
    <x v="1"/>
    <n v="77.59"/>
    <n v="93.828395245170881"/>
    <n v="10"/>
    <s v="drama"/>
    <n v="94.941498973305954"/>
    <s v="Show 281"/>
    <s v="USE"/>
    <s v="796"/>
    <s v="R72"/>
    <s v="USER72796 - premium"/>
  </r>
  <r>
    <s v="USER95208"/>
    <x v="4"/>
    <x v="1"/>
    <s v="prime video"/>
    <s v="Show 428"/>
    <x v="0"/>
    <n v="2009"/>
    <n v="136.69999999999999"/>
    <n v="1"/>
    <n v="2"/>
    <n v="1"/>
    <n v="0"/>
    <n v="3.2"/>
    <s v="Loved it!"/>
    <s v="gaming console"/>
    <x v="1"/>
    <s v="weekday"/>
    <x v="703"/>
    <n v="2.7"/>
    <s v="480p"/>
    <s v="wallet"/>
    <x v="2"/>
    <n v="136.69999999999999"/>
    <n v="93.828395245170881"/>
    <n v="19"/>
    <s v="drama"/>
    <n v="92.206264822134386"/>
    <s v="Show 281"/>
    <s v="USE"/>
    <s v="208"/>
    <s v="R95"/>
    <s v="USER95208 - premium"/>
  </r>
  <r>
    <s v="USER57450"/>
    <x v="5"/>
    <x v="0"/>
    <s v="prime video"/>
    <s v="Show 415"/>
    <x v="6"/>
    <n v="2017"/>
    <n v="42.12"/>
    <n v="6"/>
    <n v="0"/>
    <n v="1"/>
    <n v="0"/>
    <n v="4.4000000000000004"/>
    <s v="No Comment"/>
    <s v="tablet"/>
    <x v="1"/>
    <s v="weekend"/>
    <x v="704"/>
    <n v="4.9800000000000004"/>
    <s v="4k"/>
    <s v="gift card"/>
    <x v="0"/>
    <n v="42.12"/>
    <n v="91.943934681181958"/>
    <n v="7"/>
    <s v="drama"/>
    <n v="92.206264822134386"/>
    <s v="Show 281"/>
    <s v="USE"/>
    <s v="450"/>
    <s v="R57"/>
    <s v="USER57450 - standard"/>
  </r>
  <r>
    <s v="USER15312"/>
    <x v="0"/>
    <x v="2"/>
    <s v="prime video"/>
    <s v="Show 294"/>
    <x v="5"/>
    <n v="1999"/>
    <n v="136.63"/>
    <n v="4"/>
    <n v="2"/>
    <n v="0"/>
    <n v="1"/>
    <n v="3.2"/>
    <s v="No Comment"/>
    <s v="smart tv"/>
    <x v="0"/>
    <s v="weekend"/>
    <x v="705"/>
    <n v="3.52"/>
    <s v="1080p"/>
    <s v="wallet"/>
    <x v="2"/>
    <n v="136.63"/>
    <n v="92.940453216374266"/>
    <n v="19"/>
    <s v="drama"/>
    <n v="94.941498973305954"/>
    <s v="Show 281"/>
    <s v="USE"/>
    <s v="312"/>
    <s v="R15"/>
    <s v="USER15312 - basic"/>
  </r>
  <r>
    <s v="USER35332"/>
    <x v="4"/>
    <x v="1"/>
    <s v="netflix"/>
    <s v="Show 400"/>
    <x v="0"/>
    <n v="1991"/>
    <n v="62.42"/>
    <n v="7"/>
    <n v="1"/>
    <n v="1"/>
    <n v="0"/>
    <n v="2.2999999999999998"/>
    <s v="Loved it!"/>
    <s v="mobile"/>
    <x v="1"/>
    <s v="weekend"/>
    <x v="706"/>
    <n v="0.6"/>
    <s v="4k"/>
    <s v="upi"/>
    <x v="1"/>
    <n v="62.42"/>
    <n v="93.828395245170881"/>
    <n v="28"/>
    <s v="drama"/>
    <n v="92.206264822134386"/>
    <s v="Show 281"/>
    <s v="USE"/>
    <s v="332"/>
    <s v="R35"/>
    <s v="USER35332 - premium"/>
  </r>
  <r>
    <s v="USER94328"/>
    <x v="2"/>
    <x v="2"/>
    <s v="netflix"/>
    <s v="Show 169"/>
    <x v="3"/>
    <n v="2014"/>
    <n v="93.2"/>
    <n v="10"/>
    <n v="4"/>
    <n v="0"/>
    <n v="1"/>
    <n v="4.7"/>
    <s v="No Comment"/>
    <s v="smart tv"/>
    <x v="0"/>
    <s v="weekday"/>
    <x v="707"/>
    <n v="0.35"/>
    <s v="4k"/>
    <s v="debit card"/>
    <x v="2"/>
    <n v="93.2"/>
    <n v="92.940453216374266"/>
    <n v="4"/>
    <s v="drama"/>
    <n v="94.941498973305954"/>
    <s v="Show 281"/>
    <s v="USE"/>
    <s v="328"/>
    <s v="R94"/>
    <s v="USER94328 - basic"/>
  </r>
  <r>
    <s v="USER10364"/>
    <x v="5"/>
    <x v="1"/>
    <s v="netflix"/>
    <s v="Show 267"/>
    <x v="1"/>
    <n v="2024"/>
    <n v="97.71"/>
    <n v="8"/>
    <n v="3"/>
    <n v="1"/>
    <n v="0"/>
    <n v="1.4"/>
    <s v="Would watch again"/>
    <s v="tablet"/>
    <x v="0"/>
    <s v="weekday"/>
    <x v="708"/>
    <n v="4.58"/>
    <s v="1080p"/>
    <s v="upi"/>
    <x v="1"/>
    <n v="97.71"/>
    <n v="93.828395245170881"/>
    <n v="37"/>
    <s v="drama"/>
    <n v="94.941498973305954"/>
    <s v="Show 281"/>
    <s v="USE"/>
    <s v="364"/>
    <s v="R10"/>
    <s v="USER10364 - premium"/>
  </r>
  <r>
    <s v="USER42726"/>
    <x v="3"/>
    <x v="0"/>
    <s v="prime video"/>
    <s v="Show 166"/>
    <x v="7"/>
    <n v="2002"/>
    <n v="119.7"/>
    <n v="0"/>
    <n v="5"/>
    <n v="0"/>
    <n v="1"/>
    <n v="1.1000000000000001"/>
    <s v="No Comment"/>
    <s v="mobile"/>
    <x v="1"/>
    <s v="weekend"/>
    <x v="709"/>
    <n v="4.49"/>
    <s v="4k"/>
    <s v="credit card"/>
    <x v="2"/>
    <n v="119.7"/>
    <n v="91.943934681181958"/>
    <n v="40"/>
    <s v="drama"/>
    <n v="92.206264822134386"/>
    <s v="Show 281"/>
    <s v="USE"/>
    <s v="726"/>
    <s v="R42"/>
    <s v="USER42726 - standard"/>
  </r>
  <r>
    <s v="USER30109"/>
    <x v="3"/>
    <x v="2"/>
    <s v="netflix"/>
    <s v="Show 155"/>
    <x v="0"/>
    <n v="2007"/>
    <n v="141.81"/>
    <n v="8"/>
    <n v="0"/>
    <n v="0"/>
    <n v="1"/>
    <n v="3.3"/>
    <s v="No Comment"/>
    <s v="smart tv"/>
    <x v="1"/>
    <s v="weekday"/>
    <x v="710"/>
    <n v="0.61"/>
    <s v="1080p"/>
    <s v="debit card"/>
    <x v="1"/>
    <n v="141.81"/>
    <n v="92.940453216374266"/>
    <n v="18"/>
    <s v="drama"/>
    <n v="92.206264822134386"/>
    <s v="Show 281"/>
    <s v="USE"/>
    <s v="109"/>
    <s v="R30"/>
    <s v="USER30109 - basic"/>
  </r>
  <r>
    <s v="USER33155"/>
    <x v="3"/>
    <x v="1"/>
    <s v="netflix"/>
    <s v="Show 463"/>
    <x v="2"/>
    <n v="2021"/>
    <n v="66.930000000000007"/>
    <n v="7"/>
    <n v="2"/>
    <n v="1"/>
    <n v="0"/>
    <n v="2.5"/>
    <s v="Too slow"/>
    <s v="tablet"/>
    <x v="3"/>
    <s v="weekday"/>
    <x v="711"/>
    <n v="3.63"/>
    <s v="4k"/>
    <s v="upi"/>
    <x v="2"/>
    <n v="66.930000000000007"/>
    <n v="93.828395245170881"/>
    <n v="26"/>
    <s v="drama"/>
    <n v="89.583182711198418"/>
    <s v="Show 281"/>
    <s v="USE"/>
    <s v="155"/>
    <s v="R33"/>
    <s v="USER33155 - premium"/>
  </r>
  <r>
    <s v="USER28937"/>
    <x v="6"/>
    <x v="2"/>
    <s v="prime video"/>
    <s v="Show 389"/>
    <x v="7"/>
    <n v="2014"/>
    <n v="81.64"/>
    <n v="2"/>
    <n v="4"/>
    <n v="1"/>
    <n v="0"/>
    <n v="2.8"/>
    <s v="No Comment"/>
    <s v="smart tv"/>
    <x v="2"/>
    <s v="weekend"/>
    <x v="712"/>
    <n v="1.1100000000000001"/>
    <s v="480p"/>
    <s v="upi"/>
    <x v="2"/>
    <n v="81.64"/>
    <n v="92.940453216374266"/>
    <n v="23"/>
    <s v="drama"/>
    <n v="95.074317269076303"/>
    <s v="Show 281"/>
    <s v="USE"/>
    <s v="937"/>
    <s v="R28"/>
    <s v="USER28937 - basic"/>
  </r>
  <r>
    <s v="USER71152"/>
    <x v="5"/>
    <x v="2"/>
    <s v="netflix"/>
    <s v="Show 389"/>
    <x v="2"/>
    <n v="2011"/>
    <n v="87.09"/>
    <n v="8"/>
    <n v="4"/>
    <n v="1"/>
    <n v="0"/>
    <n v="1.4"/>
    <s v="Loved it!"/>
    <s v="laptop"/>
    <x v="2"/>
    <s v="weekend"/>
    <x v="713"/>
    <n v="2.66"/>
    <s v="720p"/>
    <s v="gift card"/>
    <x v="1"/>
    <n v="87.09"/>
    <n v="92.940453216374266"/>
    <n v="37"/>
    <s v="drama"/>
    <n v="95.074317269076303"/>
    <s v="Show 281"/>
    <s v="USE"/>
    <s v="152"/>
    <s v="R71"/>
    <s v="USER71152 - basic"/>
  </r>
  <r>
    <s v="USER72575"/>
    <x v="0"/>
    <x v="0"/>
    <s v="netflix"/>
    <s v="Show 283"/>
    <x v="6"/>
    <n v="2005"/>
    <n v="82.03"/>
    <n v="9"/>
    <n v="5"/>
    <n v="0"/>
    <n v="1"/>
    <n v="2.4"/>
    <s v="No Comment"/>
    <s v="gaming console"/>
    <x v="0"/>
    <s v="weekday"/>
    <x v="714"/>
    <n v="4.68"/>
    <s v="480p"/>
    <s v="debit card"/>
    <x v="2"/>
    <n v="171"/>
    <n v="91.943934681181958"/>
    <n v="27"/>
    <s v="drama"/>
    <n v="94.941498973305954"/>
    <s v="Show 281"/>
    <s v="USE"/>
    <s v="575"/>
    <s v="R72"/>
    <s v="USER72575 - standard"/>
  </r>
  <r>
    <s v="USER82195"/>
    <x v="1"/>
    <x v="0"/>
    <s v="netflix"/>
    <s v="Show 457"/>
    <x v="6"/>
    <n v="2002"/>
    <n v="123.5"/>
    <n v="4"/>
    <n v="1"/>
    <n v="0"/>
    <n v="1"/>
    <n v="2.2000000000000002"/>
    <s v="No Comment"/>
    <s v="smart tv"/>
    <x v="3"/>
    <s v="weekend"/>
    <x v="715"/>
    <n v="3.23"/>
    <s v="1080p"/>
    <s v="gift card"/>
    <x v="0"/>
    <n v="123.5"/>
    <n v="91.943934681181958"/>
    <n v="29"/>
    <s v="drama"/>
    <n v="89.583182711198418"/>
    <s v="Show 281"/>
    <s v="USE"/>
    <s v="195"/>
    <s v="R82"/>
    <s v="USER82195 - standard"/>
  </r>
  <r>
    <s v="USER85195"/>
    <x v="4"/>
    <x v="2"/>
    <s v="prime video"/>
    <s v="Show 71"/>
    <x v="5"/>
    <n v="1995"/>
    <n v="176.02"/>
    <n v="5"/>
    <n v="1"/>
    <n v="1"/>
    <n v="0"/>
    <n v="2.2999999999999998"/>
    <s v="No Comment"/>
    <s v="smart tv"/>
    <x v="0"/>
    <s v="weekday"/>
    <x v="716"/>
    <n v="0.74"/>
    <s v="480p"/>
    <s v="credit card"/>
    <x v="1"/>
    <n v="176.02"/>
    <n v="92.940453216374266"/>
    <n v="28"/>
    <s v="drama"/>
    <n v="94.941498973305954"/>
    <s v="Show 281"/>
    <s v="USE"/>
    <s v="195"/>
    <s v="R85"/>
    <s v="USER85195 - basic"/>
  </r>
  <r>
    <s v="USER76449"/>
    <x v="5"/>
    <x v="1"/>
    <s v="prime video"/>
    <s v="Show 148"/>
    <x v="1"/>
    <n v="2017"/>
    <n v="83.18"/>
    <n v="1"/>
    <n v="3"/>
    <n v="0"/>
    <n v="1"/>
    <n v="3.6"/>
    <s v="No Comment"/>
    <s v="tablet"/>
    <x v="1"/>
    <s v="weekday"/>
    <x v="717"/>
    <n v="2.85"/>
    <s v="480p"/>
    <s v="gift card"/>
    <x v="2"/>
    <n v="83.18"/>
    <n v="93.828395245170881"/>
    <n v="15"/>
    <s v="drama"/>
    <n v="92.206264822134386"/>
    <s v="Show 281"/>
    <s v="USE"/>
    <s v="449"/>
    <s v="R76"/>
    <s v="USER76449 - premium"/>
  </r>
  <r>
    <s v="USER81860"/>
    <x v="2"/>
    <x v="2"/>
    <s v="prime video"/>
    <s v="Show 69"/>
    <x v="5"/>
    <n v="2001"/>
    <n v="80.42"/>
    <n v="6"/>
    <n v="0"/>
    <n v="0"/>
    <n v="1"/>
    <n v="3.3"/>
    <s v="No Comment"/>
    <s v="mobile"/>
    <x v="1"/>
    <s v="weekday"/>
    <x v="718"/>
    <n v="4.6500000000000004"/>
    <s v="4k"/>
    <s v="upi"/>
    <x v="0"/>
    <n v="80.42"/>
    <n v="92.940453216374266"/>
    <n v="18"/>
    <s v="drama"/>
    <n v="92.206264822134386"/>
    <s v="Show 281"/>
    <s v="USE"/>
    <s v="860"/>
    <s v="R81"/>
    <s v="USER81860 - basic"/>
  </r>
  <r>
    <s v="USER94296"/>
    <x v="0"/>
    <x v="2"/>
    <s v="prime video"/>
    <s v="Show 204"/>
    <x v="0"/>
    <n v="2006"/>
    <n v="177.26"/>
    <n v="10"/>
    <n v="2"/>
    <n v="1"/>
    <n v="0"/>
    <n v="4.0999999999999996"/>
    <s v="Too slow"/>
    <s v="gaming console"/>
    <x v="3"/>
    <s v="weekday"/>
    <x v="719"/>
    <n v="2.87"/>
    <s v="4k"/>
    <s v="debit card"/>
    <x v="0"/>
    <n v="177.26"/>
    <n v="92.940453216374266"/>
    <n v="10"/>
    <s v="drama"/>
    <n v="89.583182711198418"/>
    <s v="Show 281"/>
    <s v="USE"/>
    <s v="296"/>
    <s v="R94"/>
    <s v="USER94296 - basic"/>
  </r>
  <r>
    <s v="USER43949"/>
    <x v="0"/>
    <x v="2"/>
    <s v="prime video"/>
    <s v="Show 288"/>
    <x v="1"/>
    <n v="2001"/>
    <n v="175.28"/>
    <n v="7"/>
    <n v="4"/>
    <n v="1"/>
    <n v="0"/>
    <n v="3.3"/>
    <s v="No Comment"/>
    <s v="tablet"/>
    <x v="0"/>
    <s v="weekday"/>
    <x v="720"/>
    <n v="3.94"/>
    <s v="4k"/>
    <s v="debit card"/>
    <x v="1"/>
    <n v="175.28"/>
    <n v="92.940453216374266"/>
    <n v="18"/>
    <s v="drama"/>
    <n v="94.941498973305954"/>
    <s v="Show 281"/>
    <s v="USE"/>
    <s v="949"/>
    <s v="R43"/>
    <s v="USER43949 - basic"/>
  </r>
  <r>
    <s v="USER48424"/>
    <x v="3"/>
    <x v="2"/>
    <s v="netflix"/>
    <s v="Show 28"/>
    <x v="2"/>
    <n v="2005"/>
    <n v="73.34"/>
    <n v="3"/>
    <n v="3"/>
    <n v="1"/>
    <n v="0"/>
    <n v="4.0999999999999996"/>
    <s v="Amazing cinematography"/>
    <s v="laptop"/>
    <x v="2"/>
    <s v="weekend"/>
    <x v="721"/>
    <n v="2.87"/>
    <s v="480p"/>
    <s v="upi"/>
    <x v="2"/>
    <n v="73.34"/>
    <n v="92.940453216374266"/>
    <n v="10"/>
    <s v="drama"/>
    <n v="95.074317269076303"/>
    <s v="Show 281"/>
    <s v="USE"/>
    <s v="424"/>
    <s v="R48"/>
    <s v="USER48424 - basic"/>
  </r>
  <r>
    <s v="USER25228"/>
    <x v="2"/>
    <x v="2"/>
    <s v="netflix"/>
    <s v="Show 404"/>
    <x v="3"/>
    <n v="2017"/>
    <n v="40.21"/>
    <n v="10"/>
    <n v="2"/>
    <n v="1"/>
    <n v="0"/>
    <n v="2.6"/>
    <s v="Amazing cinematography"/>
    <s v="laptop"/>
    <x v="2"/>
    <s v="weekday"/>
    <x v="722"/>
    <n v="4"/>
    <s v="1080p"/>
    <s v="credit card"/>
    <x v="2"/>
    <n v="40.21"/>
    <n v="92.940453216374266"/>
    <n v="25"/>
    <s v="drama"/>
    <n v="95.074317269076303"/>
    <s v="Show 281"/>
    <s v="USE"/>
    <s v="228"/>
    <s v="R25"/>
    <s v="USER25228 - basic"/>
  </r>
  <r>
    <s v="USER52807"/>
    <x v="1"/>
    <x v="1"/>
    <s v="netflix"/>
    <s v="Show 73"/>
    <x v="4"/>
    <n v="1999"/>
    <n v="167.94"/>
    <n v="10"/>
    <n v="0"/>
    <n v="1"/>
    <n v="0"/>
    <n v="2.5"/>
    <s v="Boring"/>
    <s v="smart tv"/>
    <x v="0"/>
    <s v="weekday"/>
    <x v="723"/>
    <n v="3.86"/>
    <s v="4k"/>
    <s v="debit card"/>
    <x v="1"/>
    <n v="167.94"/>
    <n v="93.828395245170881"/>
    <n v="26"/>
    <s v="drama"/>
    <n v="94.941498973305954"/>
    <s v="Show 281"/>
    <s v="USE"/>
    <s v="807"/>
    <s v="R52"/>
    <s v="USER52807 - premium"/>
  </r>
  <r>
    <s v="USER84950"/>
    <x v="3"/>
    <x v="2"/>
    <s v="prime video"/>
    <s v="Show 129"/>
    <x v="1"/>
    <n v="1994"/>
    <n v="170.86"/>
    <n v="4"/>
    <n v="4"/>
    <n v="1"/>
    <n v="0"/>
    <n v="3.4"/>
    <s v="Boring"/>
    <s v="tablet"/>
    <x v="3"/>
    <s v="weekend"/>
    <x v="724"/>
    <n v="4.2"/>
    <s v="720p"/>
    <s v="credit card"/>
    <x v="0"/>
    <n v="170.86"/>
    <n v="92.940453216374266"/>
    <n v="17"/>
    <s v="drama"/>
    <n v="89.583182711198418"/>
    <s v="Show 281"/>
    <s v="USE"/>
    <s v="950"/>
    <s v="R84"/>
    <s v="USER84950 - basic"/>
  </r>
  <r>
    <s v="USER51304"/>
    <x v="6"/>
    <x v="0"/>
    <s v="netflix"/>
    <s v="Show 422"/>
    <x v="3"/>
    <n v="2011"/>
    <n v="43.78"/>
    <n v="4"/>
    <n v="4"/>
    <n v="0"/>
    <n v="1"/>
    <n v="2.2999999999999998"/>
    <s v="No Comment"/>
    <s v="smart tv"/>
    <x v="2"/>
    <s v="weekday"/>
    <x v="725"/>
    <n v="1.93"/>
    <s v="1080p"/>
    <s v="debit card"/>
    <x v="2"/>
    <n v="43.78"/>
    <n v="91.943934681181958"/>
    <n v="28"/>
    <s v="drama"/>
    <n v="95.074317269076303"/>
    <s v="Show 281"/>
    <s v="USE"/>
    <s v="304"/>
    <s v="R51"/>
    <s v="USER51304 - standard"/>
  </r>
  <r>
    <s v="USER39987"/>
    <x v="4"/>
    <x v="0"/>
    <s v="netflix"/>
    <s v="Show 98"/>
    <x v="6"/>
    <n v="2018"/>
    <n v="101.88"/>
    <n v="8"/>
    <n v="5"/>
    <n v="0"/>
    <n v="1"/>
    <n v="2.8"/>
    <s v="No Comment"/>
    <s v="mobile"/>
    <x v="0"/>
    <s v="weekend"/>
    <x v="726"/>
    <n v="1.73"/>
    <s v="720p"/>
    <s v="wallet"/>
    <x v="2"/>
    <n v="101.88"/>
    <n v="91.943934681181958"/>
    <n v="23"/>
    <s v="drama"/>
    <n v="94.941498973305954"/>
    <s v="Show 281"/>
    <s v="USE"/>
    <s v="987"/>
    <s v="R39"/>
    <s v="USER39987 - standard"/>
  </r>
  <r>
    <s v="USER10700"/>
    <x v="6"/>
    <x v="1"/>
    <s v="netflix"/>
    <s v="Show 66"/>
    <x v="5"/>
    <n v="1993"/>
    <n v="43.45"/>
    <n v="3"/>
    <n v="4"/>
    <n v="0"/>
    <n v="1"/>
    <n v="1.3"/>
    <s v="No Comment"/>
    <s v="smart tv"/>
    <x v="2"/>
    <s v="weekday"/>
    <x v="727"/>
    <n v="2.4300000000000002"/>
    <s v="1080p"/>
    <s v="wallet"/>
    <x v="2"/>
    <n v="43.45"/>
    <n v="93.828395245170881"/>
    <n v="38"/>
    <s v="drama"/>
    <n v="95.074317269076303"/>
    <s v="Show 281"/>
    <s v="USE"/>
    <s v="700"/>
    <s v="R10"/>
    <s v="USER10700 - premium"/>
  </r>
  <r>
    <s v="USER32442"/>
    <x v="6"/>
    <x v="0"/>
    <s v="netflix"/>
    <s v="Show 152"/>
    <x v="5"/>
    <n v="1990"/>
    <n v="167.62"/>
    <n v="0"/>
    <n v="4"/>
    <n v="0"/>
    <n v="1"/>
    <n v="1.3"/>
    <s v="No Comment"/>
    <s v="gaming console"/>
    <x v="2"/>
    <s v="weekday"/>
    <x v="728"/>
    <n v="3.04"/>
    <s v="1080p"/>
    <s v="gift card"/>
    <x v="1"/>
    <n v="167.62"/>
    <n v="91.943934681181958"/>
    <n v="38"/>
    <s v="drama"/>
    <n v="95.074317269076303"/>
    <s v="Show 281"/>
    <s v="USE"/>
    <s v="442"/>
    <s v="R32"/>
    <s v="USER32442 - standard"/>
  </r>
  <r>
    <s v="USER83438"/>
    <x v="3"/>
    <x v="2"/>
    <s v="prime video"/>
    <s v="Show 172"/>
    <x v="0"/>
    <n v="1991"/>
    <n v="104.41"/>
    <n v="1"/>
    <n v="5"/>
    <n v="1"/>
    <n v="0"/>
    <n v="2.9"/>
    <s v="Boring"/>
    <s v="smart tv"/>
    <x v="0"/>
    <s v="weekend"/>
    <x v="729"/>
    <n v="3.47"/>
    <s v="480p"/>
    <s v="debit card"/>
    <x v="0"/>
    <n v="104.41"/>
    <n v="92.940453216374266"/>
    <n v="22"/>
    <s v="drama"/>
    <n v="94.941498973305954"/>
    <s v="Show 281"/>
    <s v="USE"/>
    <s v="438"/>
    <s v="R83"/>
    <s v="USER83438 - basic"/>
  </r>
  <r>
    <s v="USER32773"/>
    <x v="1"/>
    <x v="2"/>
    <s v="prime video"/>
    <s v="Show 33"/>
    <x v="7"/>
    <n v="2008"/>
    <n v="34.53"/>
    <n v="6"/>
    <n v="5"/>
    <n v="1"/>
    <n v="0"/>
    <n v="4.7"/>
    <s v="Would watch again"/>
    <s v="laptop"/>
    <x v="3"/>
    <s v="weekend"/>
    <x v="730"/>
    <n v="1.43"/>
    <s v="1080p"/>
    <s v="gift card"/>
    <x v="1"/>
    <n v="34.53"/>
    <n v="92.940453216374266"/>
    <n v="4"/>
    <s v="drama"/>
    <n v="89.583182711198418"/>
    <s v="Show 281"/>
    <s v="USE"/>
    <s v="773"/>
    <s v="R32"/>
    <s v="USER32773 - basic"/>
  </r>
  <r>
    <s v="USER55309"/>
    <x v="2"/>
    <x v="2"/>
    <s v="prime video"/>
    <s v="Show 342"/>
    <x v="7"/>
    <n v="2016"/>
    <n v="28.4"/>
    <n v="5"/>
    <n v="3"/>
    <n v="1"/>
    <n v="0"/>
    <n v="2.5"/>
    <s v="Loved it!"/>
    <s v="mobile"/>
    <x v="2"/>
    <s v="weekend"/>
    <x v="731"/>
    <n v="2.92"/>
    <s v="480p"/>
    <s v="wallet"/>
    <x v="2"/>
    <n v="28.4"/>
    <n v="92.940453216374266"/>
    <n v="26"/>
    <s v="drama"/>
    <n v="95.074317269076303"/>
    <s v="Show 281"/>
    <s v="USE"/>
    <s v="309"/>
    <s v="R55"/>
    <s v="USER55309 - basic"/>
  </r>
  <r>
    <s v="USER63598"/>
    <x v="2"/>
    <x v="2"/>
    <s v="prime video"/>
    <s v="Show 97"/>
    <x v="7"/>
    <n v="1991"/>
    <n v="85.57"/>
    <n v="10"/>
    <n v="3"/>
    <n v="1"/>
    <n v="0"/>
    <n v="3.3"/>
    <s v="Would watch again"/>
    <s v="tablet"/>
    <x v="2"/>
    <s v="weekday"/>
    <x v="732"/>
    <n v="2.67"/>
    <s v="480p"/>
    <s v="debit card"/>
    <x v="1"/>
    <n v="85.57"/>
    <n v="92.940453216374266"/>
    <n v="18"/>
    <s v="drama"/>
    <n v="95.074317269076303"/>
    <s v="Show 281"/>
    <s v="USE"/>
    <s v="598"/>
    <s v="R63"/>
    <s v="USER63598 - basic"/>
  </r>
  <r>
    <s v="USER92855"/>
    <x v="7"/>
    <x v="2"/>
    <s v="prime video"/>
    <s v="Show 365"/>
    <x v="3"/>
    <n v="2007"/>
    <n v="40.43"/>
    <n v="5"/>
    <n v="1"/>
    <n v="1"/>
    <n v="0"/>
    <n v="4.2"/>
    <s v="Too slow"/>
    <s v="tablet"/>
    <x v="2"/>
    <s v="weekend"/>
    <x v="733"/>
    <n v="1.1399999999999999"/>
    <s v="4k"/>
    <s v="wallet"/>
    <x v="1"/>
    <n v="40.43"/>
    <n v="92.940453216374266"/>
    <n v="9"/>
    <s v="drama"/>
    <n v="95.074317269076303"/>
    <s v="Show 281"/>
    <s v="USE"/>
    <s v="855"/>
    <s v="R92"/>
    <s v="USER92855 - basic"/>
  </r>
  <r>
    <s v="USER54578"/>
    <x v="4"/>
    <x v="0"/>
    <s v="netflix"/>
    <s v="Show 260"/>
    <x v="6"/>
    <n v="1991"/>
    <n v="58.48"/>
    <n v="7"/>
    <n v="4"/>
    <n v="1"/>
    <n v="0"/>
    <n v="1.3"/>
    <s v="Boring"/>
    <s v="laptop"/>
    <x v="0"/>
    <s v="weekday"/>
    <x v="734"/>
    <n v="0.97"/>
    <s v="4k"/>
    <s v="gift card"/>
    <x v="1"/>
    <n v="58.48"/>
    <n v="91.943934681181958"/>
    <n v="38"/>
    <s v="drama"/>
    <n v="94.941498973305954"/>
    <s v="Show 281"/>
    <s v="USE"/>
    <s v="578"/>
    <s v="R54"/>
    <s v="USER54578 - standard"/>
  </r>
  <r>
    <s v="USER14467"/>
    <x v="3"/>
    <x v="2"/>
    <s v="netflix"/>
    <s v="Show 301"/>
    <x v="7"/>
    <n v="1997"/>
    <n v="54.64"/>
    <n v="10"/>
    <n v="4"/>
    <n v="0"/>
    <n v="1"/>
    <n v="1.9"/>
    <s v="No Comment"/>
    <s v="smart tv"/>
    <x v="3"/>
    <s v="weekend"/>
    <x v="735"/>
    <n v="2.81"/>
    <s v="720p"/>
    <s v="upi"/>
    <x v="0"/>
    <n v="54.64"/>
    <n v="92.940453216374266"/>
    <n v="32"/>
    <s v="drama"/>
    <n v="89.583182711198418"/>
    <s v="Show 281"/>
    <s v="USE"/>
    <s v="467"/>
    <s v="R14"/>
    <s v="USER14467 - basic"/>
  </r>
  <r>
    <s v="USER60848"/>
    <x v="1"/>
    <x v="0"/>
    <s v="netflix"/>
    <s v="Show 7"/>
    <x v="0"/>
    <n v="2012"/>
    <n v="160.07"/>
    <n v="4"/>
    <n v="1"/>
    <n v="1"/>
    <n v="0"/>
    <n v="1.6"/>
    <s v="Loved it!"/>
    <s v="laptop"/>
    <x v="0"/>
    <s v="weekday"/>
    <x v="736"/>
    <n v="1.18"/>
    <s v="480p"/>
    <s v="upi"/>
    <x v="1"/>
    <n v="160.07"/>
    <n v="91.943934681181958"/>
    <n v="35"/>
    <s v="drama"/>
    <n v="94.941498973305954"/>
    <s v="Show 281"/>
    <s v="USE"/>
    <s v="848"/>
    <s v="R60"/>
    <s v="USER60848 - standard"/>
  </r>
  <r>
    <s v="USER93166"/>
    <x v="6"/>
    <x v="0"/>
    <s v="netflix"/>
    <s v="Show 100"/>
    <x v="6"/>
    <n v="2014"/>
    <n v="38.799999999999997"/>
    <n v="8"/>
    <n v="2"/>
    <n v="1"/>
    <n v="0"/>
    <n v="4.7"/>
    <s v="Too slow"/>
    <s v="laptop"/>
    <x v="3"/>
    <s v="weekend"/>
    <x v="737"/>
    <n v="0.6"/>
    <s v="480p"/>
    <s v="wallet"/>
    <x v="2"/>
    <n v="38.799999999999997"/>
    <n v="91.943934681181958"/>
    <n v="4"/>
    <s v="drama"/>
    <n v="89.583182711198418"/>
    <s v="Show 281"/>
    <s v="USE"/>
    <s v="166"/>
    <s v="R93"/>
    <s v="USER93166 - standard"/>
  </r>
  <r>
    <s v="USER45576"/>
    <x v="3"/>
    <x v="2"/>
    <s v="netflix"/>
    <s v="Show 390"/>
    <x v="6"/>
    <n v="2014"/>
    <n v="152.69999999999999"/>
    <n v="1"/>
    <n v="2"/>
    <n v="0"/>
    <n v="1"/>
    <n v="2.8"/>
    <s v="No Comment"/>
    <s v="smart tv"/>
    <x v="3"/>
    <s v="weekend"/>
    <x v="738"/>
    <n v="2.61"/>
    <s v="4k"/>
    <s v="credit card"/>
    <x v="1"/>
    <n v="152.69999999999999"/>
    <n v="92.940453216374266"/>
    <n v="23"/>
    <s v="drama"/>
    <n v="89.583182711198418"/>
    <s v="Show 281"/>
    <s v="USE"/>
    <s v="576"/>
    <s v="R45"/>
    <s v="USER45576 - basic"/>
  </r>
  <r>
    <s v="USER23594"/>
    <x v="4"/>
    <x v="2"/>
    <s v="prime video"/>
    <s v="Show 251"/>
    <x v="4"/>
    <n v="2000"/>
    <n v="175.2"/>
    <n v="6"/>
    <n v="1"/>
    <n v="0"/>
    <n v="1"/>
    <n v="1.6"/>
    <s v="No Comment"/>
    <s v="tablet"/>
    <x v="0"/>
    <s v="weekend"/>
    <x v="739"/>
    <n v="4.12"/>
    <s v="720p"/>
    <s v="credit card"/>
    <x v="0"/>
    <n v="175.2"/>
    <n v="92.940453216374266"/>
    <n v="35"/>
    <s v="drama"/>
    <n v="94.941498973305954"/>
    <s v="Show 281"/>
    <s v="USE"/>
    <s v="594"/>
    <s v="R23"/>
    <s v="USER23594 - basic"/>
  </r>
  <r>
    <s v="USER82200"/>
    <x v="2"/>
    <x v="2"/>
    <s v="prime video"/>
    <s v="Show 489"/>
    <x v="2"/>
    <n v="2021"/>
    <n v="27.6"/>
    <n v="1"/>
    <n v="1"/>
    <n v="0"/>
    <n v="1"/>
    <n v="1.3"/>
    <s v="No Comment"/>
    <s v="tablet"/>
    <x v="0"/>
    <s v="weekend"/>
    <x v="740"/>
    <n v="0.3"/>
    <s v="1080p"/>
    <s v="wallet"/>
    <x v="0"/>
    <n v="27.6"/>
    <n v="92.940453216374266"/>
    <n v="38"/>
    <s v="drama"/>
    <n v="94.941498973305954"/>
    <s v="Show 281"/>
    <s v="USE"/>
    <s v="200"/>
    <s v="R82"/>
    <s v="USER82200 - basic"/>
  </r>
  <r>
    <s v="USER17242"/>
    <x v="1"/>
    <x v="1"/>
    <s v="netflix"/>
    <s v="Show 462"/>
    <x v="6"/>
    <n v="2010"/>
    <n v="84.23"/>
    <n v="7"/>
    <n v="0"/>
    <n v="1"/>
    <n v="0"/>
    <n v="4"/>
    <s v="Boring"/>
    <s v="gaming console"/>
    <x v="0"/>
    <s v="weekend"/>
    <x v="741"/>
    <n v="4.37"/>
    <s v="4k"/>
    <s v="credit card"/>
    <x v="1"/>
    <n v="84.23"/>
    <n v="93.828395245170881"/>
    <n v="11"/>
    <s v="drama"/>
    <n v="94.941498973305954"/>
    <s v="Show 281"/>
    <s v="USE"/>
    <s v="242"/>
    <s v="R17"/>
    <s v="USER17242 - premium"/>
  </r>
  <r>
    <s v="USER91708"/>
    <x v="3"/>
    <x v="1"/>
    <s v="prime video"/>
    <s v="Show 255"/>
    <x v="0"/>
    <n v="2004"/>
    <n v="24.77"/>
    <n v="10"/>
    <n v="2"/>
    <n v="0"/>
    <n v="1"/>
    <n v="4.2"/>
    <s v="No Comment"/>
    <s v="smart tv"/>
    <x v="2"/>
    <s v="weekday"/>
    <x v="742"/>
    <n v="3.5"/>
    <s v="4k"/>
    <s v="debit card"/>
    <x v="0"/>
    <n v="24.77"/>
    <n v="93.828395245170881"/>
    <n v="9"/>
    <s v="drama"/>
    <n v="95.074317269076303"/>
    <s v="Show 281"/>
    <s v="USE"/>
    <s v="708"/>
    <s v="R91"/>
    <s v="USER91708 - premium"/>
  </r>
  <r>
    <s v="USER62884"/>
    <x v="7"/>
    <x v="2"/>
    <s v="netflix"/>
    <s v="Show 67"/>
    <x v="1"/>
    <n v="2024"/>
    <n v="62.75"/>
    <n v="7"/>
    <n v="1"/>
    <n v="0"/>
    <n v="1"/>
    <n v="4.9000000000000004"/>
    <s v="No Comment"/>
    <s v="laptop"/>
    <x v="1"/>
    <s v="weekday"/>
    <x v="743"/>
    <n v="2.46"/>
    <s v="4k"/>
    <s v="wallet"/>
    <x v="0"/>
    <n v="62.75"/>
    <n v="92.940453216374266"/>
    <n v="2"/>
    <s v="drama"/>
    <n v="92.206264822134386"/>
    <s v="Show 281"/>
    <s v="USE"/>
    <s v="884"/>
    <s v="R62"/>
    <s v="USER62884 - basic"/>
  </r>
  <r>
    <s v="USER34756"/>
    <x v="2"/>
    <x v="2"/>
    <s v="prime video"/>
    <s v="Show 6"/>
    <x v="5"/>
    <n v="2010"/>
    <n v="24.5"/>
    <n v="5"/>
    <n v="0"/>
    <n v="0"/>
    <n v="1"/>
    <n v="1.2"/>
    <s v="No Comment"/>
    <s v="gaming console"/>
    <x v="2"/>
    <s v="weekend"/>
    <x v="744"/>
    <n v="4.3"/>
    <s v="4k"/>
    <s v="upi"/>
    <x v="0"/>
    <n v="24.5"/>
    <n v="92.940453216374266"/>
    <n v="39"/>
    <s v="drama"/>
    <n v="95.074317269076303"/>
    <s v="Show 281"/>
    <s v="USE"/>
    <s v="756"/>
    <s v="R34"/>
    <s v="USER34756 - basic"/>
  </r>
  <r>
    <s v="USER56218"/>
    <x v="1"/>
    <x v="1"/>
    <s v="netflix"/>
    <s v="Show 289"/>
    <x v="3"/>
    <n v="1990"/>
    <n v="121.3"/>
    <n v="7"/>
    <n v="2"/>
    <n v="0"/>
    <n v="1"/>
    <n v="4.9000000000000004"/>
    <s v="No Comment"/>
    <s v="mobile"/>
    <x v="1"/>
    <s v="weekday"/>
    <x v="745"/>
    <n v="4.92"/>
    <s v="480p"/>
    <s v="wallet"/>
    <x v="0"/>
    <n v="121.3"/>
    <n v="93.828395245170881"/>
    <n v="2"/>
    <s v="drama"/>
    <n v="92.206264822134386"/>
    <s v="Show 281"/>
    <s v="USE"/>
    <s v="218"/>
    <s v="R56"/>
    <s v="USER56218 - premium"/>
  </r>
  <r>
    <s v="USER12825"/>
    <x v="4"/>
    <x v="0"/>
    <s v="netflix"/>
    <s v="Show 182"/>
    <x v="3"/>
    <n v="2015"/>
    <n v="60.68"/>
    <n v="2"/>
    <n v="3"/>
    <n v="1"/>
    <n v="0"/>
    <n v="3.2"/>
    <s v="Boring"/>
    <s v="tablet"/>
    <x v="1"/>
    <s v="weekend"/>
    <x v="313"/>
    <n v="3.14"/>
    <s v="4k"/>
    <s v="gift card"/>
    <x v="2"/>
    <n v="60.68"/>
    <n v="91.943934681181958"/>
    <n v="19"/>
    <s v="drama"/>
    <n v="92.206264822134386"/>
    <s v="Show 281"/>
    <s v="USE"/>
    <s v="825"/>
    <s v="R12"/>
    <s v="USER12825 - standard"/>
  </r>
  <r>
    <s v="USER69493"/>
    <x v="7"/>
    <x v="1"/>
    <s v="netflix"/>
    <s v="Show 143"/>
    <x v="6"/>
    <n v="1994"/>
    <n v="52.42"/>
    <n v="1"/>
    <n v="2"/>
    <n v="0"/>
    <n v="1"/>
    <n v="4.4000000000000004"/>
    <s v="No Comment"/>
    <s v="laptop"/>
    <x v="0"/>
    <s v="weekday"/>
    <x v="746"/>
    <n v="2.66"/>
    <s v="720p"/>
    <s v="upi"/>
    <x v="1"/>
    <n v="52.42"/>
    <n v="93.828395245170881"/>
    <n v="7"/>
    <s v="drama"/>
    <n v="94.941498973305954"/>
    <s v="Show 281"/>
    <s v="USE"/>
    <s v="493"/>
    <s v="R69"/>
    <s v="USER69493 - premium"/>
  </r>
  <r>
    <s v="USER39996"/>
    <x v="2"/>
    <x v="1"/>
    <s v="prime video"/>
    <s v="Show 299"/>
    <x v="7"/>
    <n v="2007"/>
    <n v="85.72"/>
    <n v="2"/>
    <n v="3"/>
    <n v="1"/>
    <n v="0"/>
    <n v="1.7"/>
    <s v="Amazing cinematography"/>
    <s v="mobile"/>
    <x v="1"/>
    <s v="weekend"/>
    <x v="747"/>
    <n v="2.58"/>
    <s v="720p"/>
    <s v="debit card"/>
    <x v="0"/>
    <n v="85.72"/>
    <n v="93.828395245170881"/>
    <n v="34"/>
    <s v="drama"/>
    <n v="92.206264822134386"/>
    <s v="Show 281"/>
    <s v="USE"/>
    <s v="996"/>
    <s v="R39"/>
    <s v="USER39996 - premium"/>
  </r>
  <r>
    <s v="USER24521"/>
    <x v="0"/>
    <x v="2"/>
    <s v="prime video"/>
    <s v="Show 380"/>
    <x v="5"/>
    <n v="2011"/>
    <n v="161.03"/>
    <n v="4"/>
    <n v="4"/>
    <n v="0"/>
    <n v="1"/>
    <n v="2.7"/>
    <s v="No Comment"/>
    <s v="laptop"/>
    <x v="0"/>
    <s v="weekend"/>
    <x v="748"/>
    <n v="3.28"/>
    <s v="1080p"/>
    <s v="credit card"/>
    <x v="0"/>
    <n v="161.03"/>
    <n v="92.940453216374266"/>
    <n v="24"/>
    <s v="drama"/>
    <n v="94.941498973305954"/>
    <s v="Show 281"/>
    <s v="USE"/>
    <s v="521"/>
    <s v="R24"/>
    <s v="USER24521 - basic"/>
  </r>
  <r>
    <s v="USER71712"/>
    <x v="4"/>
    <x v="1"/>
    <s v="prime video"/>
    <s v="Show 33"/>
    <x v="7"/>
    <n v="1990"/>
    <n v="15.58"/>
    <n v="0"/>
    <n v="1"/>
    <n v="1"/>
    <n v="0"/>
    <n v="4.8"/>
    <s v="Would watch again"/>
    <s v="smart tv"/>
    <x v="3"/>
    <s v="weekday"/>
    <x v="749"/>
    <n v="3.45"/>
    <s v="720p"/>
    <s v="gift card"/>
    <x v="1"/>
    <n v="15.58"/>
    <n v="93.828395245170881"/>
    <n v="3"/>
    <s v="drama"/>
    <n v="89.583182711198418"/>
    <s v="Show 281"/>
    <s v="USE"/>
    <s v="712"/>
    <s v="R71"/>
    <s v="USER71712 - premium"/>
  </r>
  <r>
    <s v="USER88044"/>
    <x v="6"/>
    <x v="1"/>
    <s v="prime video"/>
    <s v="Show 61"/>
    <x v="5"/>
    <n v="2024"/>
    <n v="138.52000000000001"/>
    <n v="2"/>
    <n v="2"/>
    <n v="0"/>
    <n v="1"/>
    <n v="3.6"/>
    <s v="No Comment"/>
    <s v="tablet"/>
    <x v="2"/>
    <s v="weekday"/>
    <x v="427"/>
    <n v="2.88"/>
    <s v="4k"/>
    <s v="credit card"/>
    <x v="2"/>
    <n v="138.52000000000001"/>
    <n v="93.828395245170881"/>
    <n v="15"/>
    <s v="drama"/>
    <n v="95.074317269076303"/>
    <s v="Show 281"/>
    <s v="USE"/>
    <s v="044"/>
    <s v="R88"/>
    <s v="USER88044 - premium"/>
  </r>
  <r>
    <s v="USER14482"/>
    <x v="5"/>
    <x v="1"/>
    <s v="prime video"/>
    <s v="Show 486"/>
    <x v="4"/>
    <n v="1991"/>
    <n v="98.33"/>
    <n v="4"/>
    <n v="2"/>
    <n v="1"/>
    <n v="0"/>
    <n v="3.6"/>
    <s v="Would watch again"/>
    <s v="tablet"/>
    <x v="3"/>
    <s v="weekend"/>
    <x v="750"/>
    <n v="4"/>
    <s v="720p"/>
    <s v="wallet"/>
    <x v="2"/>
    <n v="98.33"/>
    <n v="93.828395245170881"/>
    <n v="15"/>
    <s v="drama"/>
    <n v="89.583182711198418"/>
    <s v="Show 281"/>
    <s v="USE"/>
    <s v="482"/>
    <s v="R14"/>
    <s v="USER14482 - premium"/>
  </r>
  <r>
    <s v="USER68526"/>
    <x v="7"/>
    <x v="0"/>
    <s v="netflix"/>
    <s v="Show 376"/>
    <x v="5"/>
    <n v="2012"/>
    <n v="161.77000000000001"/>
    <n v="1"/>
    <n v="4"/>
    <n v="1"/>
    <n v="0"/>
    <n v="4.8"/>
    <s v="No Comment"/>
    <s v="laptop"/>
    <x v="1"/>
    <s v="weekday"/>
    <x v="751"/>
    <n v="4.28"/>
    <s v="4k"/>
    <s v="wallet"/>
    <x v="1"/>
    <n v="161.77000000000001"/>
    <n v="91.943934681181958"/>
    <n v="3"/>
    <s v="drama"/>
    <n v="92.206264822134386"/>
    <s v="Show 281"/>
    <s v="USE"/>
    <s v="526"/>
    <s v="R68"/>
    <s v="USER68526 - standard"/>
  </r>
  <r>
    <s v="USER69011"/>
    <x v="6"/>
    <x v="0"/>
    <s v="netflix"/>
    <s v="Show 202"/>
    <x v="3"/>
    <n v="2006"/>
    <n v="62.74"/>
    <n v="9"/>
    <n v="0"/>
    <n v="1"/>
    <n v="0"/>
    <n v="4.3"/>
    <s v="Loved it!"/>
    <s v="smart tv"/>
    <x v="0"/>
    <s v="weekend"/>
    <x v="752"/>
    <n v="0.75"/>
    <s v="480p"/>
    <s v="wallet"/>
    <x v="2"/>
    <n v="62.74"/>
    <n v="91.943934681181958"/>
    <n v="8"/>
    <s v="drama"/>
    <n v="94.941498973305954"/>
    <s v="Show 281"/>
    <s v="USE"/>
    <s v="011"/>
    <s v="R69"/>
    <s v="USER69011 - standard"/>
  </r>
  <r>
    <s v="USER69239"/>
    <x v="0"/>
    <x v="0"/>
    <s v="prime video"/>
    <s v="Show 271"/>
    <x v="3"/>
    <n v="2006"/>
    <n v="93.46"/>
    <n v="4"/>
    <n v="3"/>
    <n v="1"/>
    <n v="0"/>
    <n v="3.6"/>
    <s v="Loved it!"/>
    <s v="gaming console"/>
    <x v="2"/>
    <s v="weekend"/>
    <x v="753"/>
    <n v="0.48"/>
    <s v="1080p"/>
    <s v="credit card"/>
    <x v="2"/>
    <n v="93.46"/>
    <n v="91.943934681181958"/>
    <n v="15"/>
    <s v="drama"/>
    <n v="95.074317269076303"/>
    <s v="Show 281"/>
    <s v="USE"/>
    <s v="239"/>
    <s v="R69"/>
    <s v="USER69239 - standard"/>
  </r>
  <r>
    <s v="USER25661"/>
    <x v="5"/>
    <x v="0"/>
    <s v="prime video"/>
    <s v="Show 198"/>
    <x v="3"/>
    <n v="2011"/>
    <n v="91.6"/>
    <n v="9"/>
    <n v="4"/>
    <n v="1"/>
    <n v="0"/>
    <n v="3.1"/>
    <s v="Boring"/>
    <s v="tablet"/>
    <x v="3"/>
    <s v="weekend"/>
    <x v="754"/>
    <n v="4.7699999999999996"/>
    <s v="720p"/>
    <s v="wallet"/>
    <x v="2"/>
    <n v="91.6"/>
    <n v="91.943934681181958"/>
    <n v="20"/>
    <s v="drama"/>
    <n v="89.583182711198418"/>
    <s v="Show 281"/>
    <s v="USE"/>
    <s v="661"/>
    <s v="R25"/>
    <s v="USER25661 - standard"/>
  </r>
  <r>
    <s v="USER15343"/>
    <x v="4"/>
    <x v="0"/>
    <s v="netflix"/>
    <s v="Show 494"/>
    <x v="6"/>
    <n v="2017"/>
    <n v="108.41"/>
    <n v="9"/>
    <n v="2"/>
    <n v="0"/>
    <n v="1"/>
    <n v="2"/>
    <s v="No Comment"/>
    <s v="gaming console"/>
    <x v="1"/>
    <s v="weekday"/>
    <x v="755"/>
    <n v="4.5999999999999996"/>
    <s v="4k"/>
    <s v="gift card"/>
    <x v="1"/>
    <n v="108.41"/>
    <n v="91.943934681181958"/>
    <n v="31"/>
    <s v="drama"/>
    <n v="92.206264822134386"/>
    <s v="Show 281"/>
    <s v="USE"/>
    <s v="343"/>
    <s v="R15"/>
    <s v="USER15343 - standard"/>
  </r>
  <r>
    <s v="USER60703"/>
    <x v="4"/>
    <x v="1"/>
    <s v="prime video"/>
    <s v="Show 449"/>
    <x v="2"/>
    <n v="1999"/>
    <n v="132.19"/>
    <n v="1"/>
    <n v="5"/>
    <n v="0"/>
    <n v="1"/>
    <n v="2.9"/>
    <s v="No Comment"/>
    <s v="tablet"/>
    <x v="1"/>
    <s v="weekday"/>
    <x v="756"/>
    <n v="0.12"/>
    <s v="4k"/>
    <s v="debit card"/>
    <x v="2"/>
    <n v="132.19"/>
    <n v="93.828395245170881"/>
    <n v="22"/>
    <s v="drama"/>
    <n v="92.206264822134386"/>
    <s v="Show 281"/>
    <s v="USE"/>
    <s v="703"/>
    <s v="R60"/>
    <s v="USER60703 - premium"/>
  </r>
  <r>
    <s v="USER67224"/>
    <x v="7"/>
    <x v="1"/>
    <s v="netflix"/>
    <s v="Show 134"/>
    <x v="1"/>
    <n v="1999"/>
    <n v="126.99"/>
    <n v="1"/>
    <n v="5"/>
    <n v="1"/>
    <n v="0"/>
    <n v="4.5999999999999996"/>
    <s v="Loved it!"/>
    <s v="mobile"/>
    <x v="1"/>
    <s v="weekday"/>
    <x v="757"/>
    <n v="1.44"/>
    <s v="1080p"/>
    <s v="upi"/>
    <x v="1"/>
    <n v="126.99"/>
    <n v="93.828395245170881"/>
    <n v="5"/>
    <s v="drama"/>
    <n v="92.206264822134386"/>
    <s v="Show 281"/>
    <s v="USE"/>
    <s v="224"/>
    <s v="R67"/>
    <s v="USER67224 - premium"/>
  </r>
  <r>
    <s v="USER84428"/>
    <x v="7"/>
    <x v="1"/>
    <s v="netflix"/>
    <s v="Show 399"/>
    <x v="3"/>
    <n v="2019"/>
    <n v="65.760000000000005"/>
    <n v="10"/>
    <n v="1"/>
    <n v="0"/>
    <n v="1"/>
    <n v="2.9"/>
    <s v="No Comment"/>
    <s v="mobile"/>
    <x v="0"/>
    <s v="weekend"/>
    <x v="758"/>
    <n v="2.7"/>
    <s v="480p"/>
    <s v="debit card"/>
    <x v="1"/>
    <n v="65.760000000000005"/>
    <n v="93.828395245170881"/>
    <n v="22"/>
    <s v="drama"/>
    <n v="94.941498973305954"/>
    <s v="Show 281"/>
    <s v="USE"/>
    <s v="428"/>
    <s v="R84"/>
    <s v="USER84428 - premium"/>
  </r>
  <r>
    <s v="USER86560"/>
    <x v="6"/>
    <x v="2"/>
    <s v="prime video"/>
    <s v="Show 146"/>
    <x v="4"/>
    <n v="2009"/>
    <n v="119.72"/>
    <n v="10"/>
    <n v="0"/>
    <n v="0"/>
    <n v="1"/>
    <n v="4.4000000000000004"/>
    <s v="No Comment"/>
    <s v="gaming console"/>
    <x v="3"/>
    <s v="weekday"/>
    <x v="759"/>
    <n v="0.1"/>
    <s v="4k"/>
    <s v="gift card"/>
    <x v="2"/>
    <n v="119.72"/>
    <n v="92.940453216374266"/>
    <n v="7"/>
    <s v="drama"/>
    <n v="89.583182711198418"/>
    <s v="Show 281"/>
    <s v="USE"/>
    <s v="560"/>
    <s v="R86"/>
    <s v="USER86560 - basic"/>
  </r>
  <r>
    <s v="USER77131"/>
    <x v="0"/>
    <x v="2"/>
    <s v="netflix"/>
    <s v="Show 340"/>
    <x v="7"/>
    <n v="2017"/>
    <n v="146.11000000000001"/>
    <n v="8"/>
    <n v="2"/>
    <n v="0"/>
    <n v="1"/>
    <n v="4.7"/>
    <s v="No Comment"/>
    <s v="laptop"/>
    <x v="1"/>
    <s v="weekday"/>
    <x v="760"/>
    <n v="3.5"/>
    <s v="480p"/>
    <s v="gift card"/>
    <x v="1"/>
    <n v="146.11000000000001"/>
    <n v="92.940453216374266"/>
    <n v="4"/>
    <s v="drama"/>
    <n v="92.206264822134386"/>
    <s v="Show 281"/>
    <s v="USE"/>
    <s v="131"/>
    <s v="R77"/>
    <s v="USER77131 - basic"/>
  </r>
  <r>
    <s v="USER96485"/>
    <x v="6"/>
    <x v="0"/>
    <s v="prime video"/>
    <s v="Show 478"/>
    <x v="2"/>
    <n v="2010"/>
    <n v="36.119999999999997"/>
    <n v="2"/>
    <n v="4"/>
    <n v="0"/>
    <n v="1"/>
    <n v="2.2000000000000002"/>
    <s v="No Comment"/>
    <s v="gaming console"/>
    <x v="1"/>
    <s v="weekday"/>
    <x v="761"/>
    <n v="3.58"/>
    <s v="480p"/>
    <s v="upi"/>
    <x v="1"/>
    <n v="36.119999999999997"/>
    <n v="91.943934681181958"/>
    <n v="29"/>
    <s v="drama"/>
    <n v="92.206264822134386"/>
    <s v="Show 281"/>
    <s v="USE"/>
    <s v="485"/>
    <s v="R96"/>
    <s v="USER96485 - standard"/>
  </r>
  <r>
    <s v="USER50128"/>
    <x v="7"/>
    <x v="2"/>
    <s v="netflix"/>
    <s v="Show 40"/>
    <x v="0"/>
    <n v="2023"/>
    <n v="67.62"/>
    <n v="4"/>
    <n v="2"/>
    <n v="0"/>
    <n v="1"/>
    <n v="4.4000000000000004"/>
    <s v="No Comment"/>
    <s v="mobile"/>
    <x v="2"/>
    <s v="weekend"/>
    <x v="762"/>
    <n v="0.83"/>
    <s v="720p"/>
    <s v="gift card"/>
    <x v="1"/>
    <n v="67.62"/>
    <n v="92.940453216374266"/>
    <n v="7"/>
    <s v="drama"/>
    <n v="95.074317269076303"/>
    <s v="Show 281"/>
    <s v="USE"/>
    <s v="128"/>
    <s v="R50"/>
    <s v="USER50128 - basic"/>
  </r>
  <r>
    <s v="USER66599"/>
    <x v="0"/>
    <x v="2"/>
    <s v="netflix"/>
    <s v="Show 144"/>
    <x v="4"/>
    <n v="1992"/>
    <n v="82.76"/>
    <n v="3"/>
    <n v="1"/>
    <n v="1"/>
    <n v="0"/>
    <n v="1.9"/>
    <s v="No Comment"/>
    <s v="smart tv"/>
    <x v="2"/>
    <s v="weekday"/>
    <x v="583"/>
    <n v="3.43"/>
    <s v="480p"/>
    <s v="upi"/>
    <x v="0"/>
    <n v="82.76"/>
    <n v="92.940453216374266"/>
    <n v="32"/>
    <s v="drama"/>
    <n v="95.074317269076303"/>
    <s v="Show 281"/>
    <s v="USE"/>
    <s v="599"/>
    <s v="R66"/>
    <s v="USER66599 - basic"/>
  </r>
  <r>
    <s v="USER22240"/>
    <x v="0"/>
    <x v="2"/>
    <s v="prime video"/>
    <s v="Show 202"/>
    <x v="1"/>
    <n v="1990"/>
    <n v="160.91999999999999"/>
    <n v="7"/>
    <n v="1"/>
    <n v="0"/>
    <n v="1"/>
    <n v="1.5"/>
    <s v="No Comment"/>
    <s v="laptop"/>
    <x v="0"/>
    <s v="weekend"/>
    <x v="763"/>
    <n v="2.52"/>
    <s v="720p"/>
    <s v="gift card"/>
    <x v="0"/>
    <n v="160.91999999999999"/>
    <n v="92.940453216374266"/>
    <n v="36"/>
    <s v="drama"/>
    <n v="94.941498973305954"/>
    <s v="Show 281"/>
    <s v="USE"/>
    <s v="240"/>
    <s v="R22"/>
    <s v="USER22240 - basic"/>
  </r>
  <r>
    <s v="USER17551"/>
    <x v="7"/>
    <x v="2"/>
    <s v="prime video"/>
    <s v="Show 248"/>
    <x v="5"/>
    <n v="2023"/>
    <n v="59.84"/>
    <n v="7"/>
    <n v="0"/>
    <n v="1"/>
    <n v="0"/>
    <n v="4.8"/>
    <s v="Too slow"/>
    <s v="tablet"/>
    <x v="3"/>
    <s v="weekday"/>
    <x v="764"/>
    <n v="1.9"/>
    <s v="720p"/>
    <s v="credit card"/>
    <x v="2"/>
    <n v="59.84"/>
    <n v="92.940453216374266"/>
    <n v="3"/>
    <s v="drama"/>
    <n v="89.583182711198418"/>
    <s v="Show 281"/>
    <s v="USE"/>
    <s v="551"/>
    <s v="R17"/>
    <s v="USER17551 - basic"/>
  </r>
  <r>
    <s v="USER47309"/>
    <x v="0"/>
    <x v="0"/>
    <s v="prime video"/>
    <s v="Show 107"/>
    <x v="3"/>
    <n v="1994"/>
    <n v="161.34"/>
    <n v="1"/>
    <n v="5"/>
    <n v="1"/>
    <n v="0"/>
    <n v="2.8"/>
    <s v="Would watch again"/>
    <s v="smart tv"/>
    <x v="1"/>
    <s v="weekend"/>
    <x v="765"/>
    <n v="0.36"/>
    <s v="4k"/>
    <s v="debit card"/>
    <x v="0"/>
    <n v="161.34"/>
    <n v="91.943934681181958"/>
    <n v="23"/>
    <s v="drama"/>
    <n v="92.206264822134386"/>
    <s v="Show 281"/>
    <s v="USE"/>
    <s v="309"/>
    <s v="R47"/>
    <s v="USER47309 - standard"/>
  </r>
  <r>
    <s v="USER44442"/>
    <x v="7"/>
    <x v="1"/>
    <s v="prime video"/>
    <s v="Show 262"/>
    <x v="6"/>
    <n v="1992"/>
    <n v="46.89"/>
    <n v="9"/>
    <n v="2"/>
    <n v="1"/>
    <n v="0"/>
    <n v="4.9000000000000004"/>
    <s v="Would watch again"/>
    <s v="smart tv"/>
    <x v="3"/>
    <s v="weekend"/>
    <x v="766"/>
    <n v="2.33"/>
    <s v="480p"/>
    <s v="credit card"/>
    <x v="2"/>
    <n v="46.89"/>
    <n v="93.828395245170881"/>
    <n v="2"/>
    <s v="drama"/>
    <n v="89.583182711198418"/>
    <s v="Show 281"/>
    <s v="USE"/>
    <s v="442"/>
    <s v="R44"/>
    <s v="USER44442 - premium"/>
  </r>
  <r>
    <s v="USER17485"/>
    <x v="1"/>
    <x v="2"/>
    <s v="netflix"/>
    <s v="Show 395"/>
    <x v="2"/>
    <n v="2006"/>
    <n v="129.78"/>
    <n v="6"/>
    <n v="5"/>
    <n v="1"/>
    <n v="0"/>
    <n v="2.9"/>
    <s v="No Comment"/>
    <s v="laptop"/>
    <x v="3"/>
    <s v="weekend"/>
    <x v="767"/>
    <n v="4.05"/>
    <s v="480p"/>
    <s v="credit card"/>
    <x v="1"/>
    <n v="129.78"/>
    <n v="92.940453216374266"/>
    <n v="22"/>
    <s v="drama"/>
    <n v="89.583182711198418"/>
    <s v="Show 281"/>
    <s v="USE"/>
    <s v="485"/>
    <s v="R17"/>
    <s v="USER17485 - basic"/>
  </r>
  <r>
    <s v="USER67513"/>
    <x v="3"/>
    <x v="2"/>
    <s v="prime video"/>
    <s v="Show 169"/>
    <x v="0"/>
    <n v="2011"/>
    <n v="144.49"/>
    <n v="4"/>
    <n v="4"/>
    <n v="0"/>
    <n v="1"/>
    <n v="2.7"/>
    <s v="No Comment"/>
    <s v="smart tv"/>
    <x v="0"/>
    <s v="weekday"/>
    <x v="768"/>
    <n v="2.82"/>
    <s v="1080p"/>
    <s v="wallet"/>
    <x v="2"/>
    <n v="144.49"/>
    <n v="92.940453216374266"/>
    <n v="24"/>
    <s v="drama"/>
    <n v="94.941498973305954"/>
    <s v="Show 281"/>
    <s v="USE"/>
    <s v="513"/>
    <s v="R67"/>
    <s v="USER67513 - basic"/>
  </r>
  <r>
    <s v="USER86417"/>
    <x v="0"/>
    <x v="1"/>
    <s v="prime video"/>
    <s v="Show 69"/>
    <x v="0"/>
    <n v="2019"/>
    <n v="79.540000000000006"/>
    <n v="1"/>
    <n v="1"/>
    <n v="0"/>
    <n v="1"/>
    <n v="1.5"/>
    <s v="No Comment"/>
    <s v="smart tv"/>
    <x v="3"/>
    <s v="weekday"/>
    <x v="769"/>
    <n v="0.97"/>
    <s v="1080p"/>
    <s v="debit card"/>
    <x v="2"/>
    <n v="79.540000000000006"/>
    <n v="93.828395245170881"/>
    <n v="36"/>
    <s v="drama"/>
    <n v="89.583182711198418"/>
    <s v="Show 281"/>
    <s v="USE"/>
    <s v="417"/>
    <s v="R86"/>
    <s v="USER86417 - premium"/>
  </r>
  <r>
    <s v="USER76121"/>
    <x v="1"/>
    <x v="1"/>
    <s v="prime video"/>
    <s v="Show 327"/>
    <x v="1"/>
    <n v="2006"/>
    <n v="144.81"/>
    <n v="10"/>
    <n v="4"/>
    <n v="1"/>
    <n v="0"/>
    <n v="4.3"/>
    <s v="Would watch again"/>
    <s v="tablet"/>
    <x v="3"/>
    <s v="weekend"/>
    <x v="770"/>
    <n v="3.77"/>
    <s v="4k"/>
    <s v="wallet"/>
    <x v="1"/>
    <n v="144.81"/>
    <n v="93.828395245170881"/>
    <n v="8"/>
    <s v="drama"/>
    <n v="89.583182711198418"/>
    <s v="Show 281"/>
    <s v="USE"/>
    <s v="121"/>
    <s v="R76"/>
    <s v="USER76121 - premium"/>
  </r>
  <r>
    <s v="USER77841"/>
    <x v="2"/>
    <x v="2"/>
    <s v="prime video"/>
    <s v="Show 252"/>
    <x v="6"/>
    <n v="2019"/>
    <n v="131.4"/>
    <n v="3"/>
    <n v="1"/>
    <n v="0"/>
    <n v="1"/>
    <n v="4.8"/>
    <s v="No Comment"/>
    <s v="tablet"/>
    <x v="0"/>
    <s v="weekend"/>
    <x v="771"/>
    <n v="0.77"/>
    <s v="720p"/>
    <s v="gift card"/>
    <x v="1"/>
    <n v="131.4"/>
    <n v="92.940453216374266"/>
    <n v="3"/>
    <s v="drama"/>
    <n v="94.941498973305954"/>
    <s v="Show 281"/>
    <s v="USE"/>
    <s v="841"/>
    <s v="R77"/>
    <s v="USER77841 - basic"/>
  </r>
  <r>
    <s v="USER11891"/>
    <x v="3"/>
    <x v="2"/>
    <s v="netflix"/>
    <s v="Show 112"/>
    <x v="2"/>
    <n v="2001"/>
    <n v="53.34"/>
    <n v="7"/>
    <n v="3"/>
    <n v="0"/>
    <n v="1"/>
    <n v="1.6"/>
    <s v="No Comment"/>
    <s v="tablet"/>
    <x v="1"/>
    <s v="weekday"/>
    <x v="772"/>
    <n v="1.94"/>
    <s v="4k"/>
    <s v="wallet"/>
    <x v="0"/>
    <n v="53.34"/>
    <n v="92.940453216374266"/>
    <n v="35"/>
    <s v="drama"/>
    <n v="92.206264822134386"/>
    <s v="Show 281"/>
    <s v="USE"/>
    <s v="891"/>
    <s v="R11"/>
    <s v="USER11891 - basic"/>
  </r>
  <r>
    <s v="USER44735"/>
    <x v="0"/>
    <x v="0"/>
    <s v="netflix"/>
    <s v="Show 147"/>
    <x v="4"/>
    <n v="2017"/>
    <n v="25.67"/>
    <n v="2"/>
    <n v="2"/>
    <n v="1"/>
    <n v="0"/>
    <n v="1.8"/>
    <s v="Would watch again"/>
    <s v="mobile"/>
    <x v="1"/>
    <s v="weekend"/>
    <x v="773"/>
    <n v="1.81"/>
    <s v="480p"/>
    <s v="debit card"/>
    <x v="1"/>
    <n v="25.67"/>
    <n v="91.943934681181958"/>
    <n v="33"/>
    <s v="drama"/>
    <n v="92.206264822134386"/>
    <s v="Show 281"/>
    <s v="USE"/>
    <s v="735"/>
    <s v="R44"/>
    <s v="USER44735 - standard"/>
  </r>
  <r>
    <s v="USER27726"/>
    <x v="1"/>
    <x v="2"/>
    <s v="prime video"/>
    <s v="Show 165"/>
    <x v="1"/>
    <n v="1999"/>
    <n v="158.21"/>
    <n v="4"/>
    <n v="5"/>
    <n v="0"/>
    <n v="1"/>
    <n v="1.9"/>
    <s v="No Comment"/>
    <s v="tablet"/>
    <x v="0"/>
    <s v="weekday"/>
    <x v="774"/>
    <n v="4.38"/>
    <s v="4k"/>
    <s v="wallet"/>
    <x v="2"/>
    <n v="158.21"/>
    <n v="92.940453216374266"/>
    <n v="32"/>
    <s v="drama"/>
    <n v="94.941498973305954"/>
    <s v="Show 281"/>
    <s v="USE"/>
    <s v="726"/>
    <s v="R27"/>
    <s v="USER27726 - basic"/>
  </r>
  <r>
    <s v="USER60605"/>
    <x v="1"/>
    <x v="2"/>
    <s v="netflix"/>
    <s v="Show 184"/>
    <x v="1"/>
    <n v="1993"/>
    <n v="126.66"/>
    <n v="10"/>
    <n v="2"/>
    <n v="1"/>
    <n v="0"/>
    <n v="4.4000000000000004"/>
    <s v="Amazing cinematography"/>
    <s v="laptop"/>
    <x v="1"/>
    <s v="weekday"/>
    <x v="775"/>
    <n v="0.08"/>
    <s v="4k"/>
    <s v="gift card"/>
    <x v="0"/>
    <n v="126.66"/>
    <n v="92.940453216374266"/>
    <n v="7"/>
    <s v="drama"/>
    <n v="92.206264822134386"/>
    <s v="Show 281"/>
    <s v="USE"/>
    <s v="605"/>
    <s v="R60"/>
    <s v="USER60605 - basic"/>
  </r>
  <r>
    <s v="USER46598"/>
    <x v="0"/>
    <x v="2"/>
    <s v="netflix"/>
    <s v="Show 180"/>
    <x v="0"/>
    <n v="2013"/>
    <n v="179.26"/>
    <n v="10"/>
    <n v="5"/>
    <n v="0"/>
    <n v="1"/>
    <n v="1.7"/>
    <s v="No Comment"/>
    <s v="gaming console"/>
    <x v="3"/>
    <s v="weekend"/>
    <x v="776"/>
    <n v="3.49"/>
    <s v="4k"/>
    <s v="credit card"/>
    <x v="2"/>
    <n v="179.26"/>
    <n v="92.940453216374266"/>
    <n v="34"/>
    <s v="drama"/>
    <n v="89.583182711198418"/>
    <s v="Show 281"/>
    <s v="USE"/>
    <s v="598"/>
    <s v="R46"/>
    <s v="USER46598 - basic"/>
  </r>
  <r>
    <s v="USER36555"/>
    <x v="0"/>
    <x v="2"/>
    <s v="netflix"/>
    <s v="Show 246"/>
    <x v="7"/>
    <n v="1995"/>
    <n v="97.86"/>
    <n v="7"/>
    <n v="1"/>
    <n v="0"/>
    <n v="1"/>
    <n v="2"/>
    <s v="No Comment"/>
    <s v="smart tv"/>
    <x v="2"/>
    <s v="weekend"/>
    <x v="777"/>
    <n v="1.64"/>
    <s v="480p"/>
    <s v="upi"/>
    <x v="1"/>
    <n v="97.86"/>
    <n v="92.940453216374266"/>
    <n v="31"/>
    <s v="drama"/>
    <n v="95.074317269076303"/>
    <s v="Show 281"/>
    <s v="USE"/>
    <s v="555"/>
    <s v="R36"/>
    <s v="USER36555 - basic"/>
  </r>
  <r>
    <s v="USER48679"/>
    <x v="6"/>
    <x v="0"/>
    <s v="prime video"/>
    <s v="Show 289"/>
    <x v="3"/>
    <n v="2014"/>
    <n v="105.09"/>
    <n v="6"/>
    <n v="5"/>
    <n v="1"/>
    <n v="0"/>
    <n v="2"/>
    <s v="Would watch again"/>
    <s v="laptop"/>
    <x v="0"/>
    <s v="weekend"/>
    <x v="778"/>
    <n v="2.93"/>
    <s v="1080p"/>
    <s v="debit card"/>
    <x v="0"/>
    <n v="105.09"/>
    <n v="91.943934681181958"/>
    <n v="31"/>
    <s v="drama"/>
    <n v="94.941498973305954"/>
    <s v="Show 281"/>
    <s v="USE"/>
    <s v="679"/>
    <s v="R48"/>
    <s v="USER48679 - standard"/>
  </r>
  <r>
    <s v="USER51958"/>
    <x v="4"/>
    <x v="0"/>
    <s v="netflix"/>
    <s v="Show 317"/>
    <x v="2"/>
    <n v="2001"/>
    <n v="71.900000000000006"/>
    <n v="0"/>
    <n v="5"/>
    <n v="0"/>
    <n v="1"/>
    <n v="2.2999999999999998"/>
    <s v="No Comment"/>
    <s v="mobile"/>
    <x v="2"/>
    <s v="weekday"/>
    <x v="779"/>
    <n v="1.73"/>
    <s v="4k"/>
    <s v="wallet"/>
    <x v="1"/>
    <n v="71.900000000000006"/>
    <n v="91.943934681181958"/>
    <n v="28"/>
    <s v="drama"/>
    <n v="95.074317269076303"/>
    <s v="Show 281"/>
    <s v="USE"/>
    <s v="958"/>
    <s v="R51"/>
    <s v="USER51958 - standard"/>
  </r>
  <r>
    <s v="USER87026"/>
    <x v="1"/>
    <x v="2"/>
    <s v="netflix"/>
    <s v="Show 109"/>
    <x v="6"/>
    <n v="2008"/>
    <n v="32.090000000000003"/>
    <n v="5"/>
    <n v="5"/>
    <n v="1"/>
    <n v="0"/>
    <n v="2.7"/>
    <s v="Loved it!"/>
    <s v="smart tv"/>
    <x v="3"/>
    <s v="weekend"/>
    <x v="780"/>
    <n v="2.59"/>
    <s v="1080p"/>
    <s v="credit card"/>
    <x v="0"/>
    <n v="32.090000000000003"/>
    <n v="92.940453216374266"/>
    <n v="24"/>
    <s v="drama"/>
    <n v="89.583182711198418"/>
    <s v="Show 281"/>
    <s v="USE"/>
    <s v="026"/>
    <s v="R87"/>
    <s v="USER87026 - basic"/>
  </r>
  <r>
    <s v="USER63442"/>
    <x v="4"/>
    <x v="2"/>
    <s v="netflix"/>
    <s v="Show 356"/>
    <x v="4"/>
    <n v="1991"/>
    <n v="147.9"/>
    <n v="1"/>
    <n v="1"/>
    <n v="1"/>
    <n v="0"/>
    <n v="2.2000000000000002"/>
    <s v="Would watch again"/>
    <s v="tablet"/>
    <x v="0"/>
    <s v="weekday"/>
    <x v="781"/>
    <n v="0.89"/>
    <s v="720p"/>
    <s v="wallet"/>
    <x v="2"/>
    <n v="147.9"/>
    <n v="92.940453216374266"/>
    <n v="29"/>
    <s v="drama"/>
    <n v="94.941498973305954"/>
    <s v="Show 281"/>
    <s v="USE"/>
    <s v="442"/>
    <s v="R63"/>
    <s v="USER63442 - basic"/>
  </r>
  <r>
    <s v="USER89631"/>
    <x v="0"/>
    <x v="0"/>
    <s v="netflix"/>
    <s v="Show 322"/>
    <x v="6"/>
    <n v="2014"/>
    <n v="56.26"/>
    <n v="10"/>
    <n v="5"/>
    <n v="1"/>
    <n v="0"/>
    <n v="1.1000000000000001"/>
    <s v="Too slow"/>
    <s v="smart tv"/>
    <x v="3"/>
    <s v="weekday"/>
    <x v="782"/>
    <n v="3.94"/>
    <s v="480p"/>
    <s v="debit card"/>
    <x v="0"/>
    <n v="56.26"/>
    <n v="91.943934681181958"/>
    <n v="40"/>
    <s v="drama"/>
    <n v="89.583182711198418"/>
    <s v="Show 281"/>
    <s v="USE"/>
    <s v="631"/>
    <s v="R89"/>
    <s v="USER89631 - standard"/>
  </r>
  <r>
    <s v="USER89545"/>
    <x v="5"/>
    <x v="1"/>
    <s v="netflix"/>
    <s v="Show 155"/>
    <x v="7"/>
    <n v="2005"/>
    <n v="60.92"/>
    <n v="4"/>
    <n v="0"/>
    <n v="0"/>
    <n v="1"/>
    <n v="2.2000000000000002"/>
    <s v="No Comment"/>
    <s v="mobile"/>
    <x v="1"/>
    <s v="weekday"/>
    <x v="783"/>
    <n v="2.8"/>
    <s v="720p"/>
    <s v="upi"/>
    <x v="2"/>
    <n v="60.92"/>
    <n v="93.828395245170881"/>
    <n v="29"/>
    <s v="drama"/>
    <n v="92.206264822134386"/>
    <s v="Show 281"/>
    <s v="USE"/>
    <s v="545"/>
    <s v="R89"/>
    <s v="USER89545 - premium"/>
  </r>
  <r>
    <s v="USER86734"/>
    <x v="6"/>
    <x v="2"/>
    <s v="prime video"/>
    <s v="Show 209"/>
    <x v="6"/>
    <n v="2009"/>
    <n v="15.35"/>
    <n v="2"/>
    <n v="1"/>
    <n v="0"/>
    <n v="1"/>
    <n v="2.4"/>
    <s v="No Comment"/>
    <s v="mobile"/>
    <x v="2"/>
    <s v="weekday"/>
    <x v="784"/>
    <n v="2.71"/>
    <s v="480p"/>
    <s v="gift card"/>
    <x v="2"/>
    <n v="15.35"/>
    <n v="92.940453216374266"/>
    <n v="27"/>
    <s v="drama"/>
    <n v="95.074317269076303"/>
    <s v="Show 281"/>
    <s v="USE"/>
    <s v="734"/>
    <s v="R86"/>
    <s v="USER86734 - basic"/>
  </r>
  <r>
    <s v="USER68430"/>
    <x v="2"/>
    <x v="0"/>
    <s v="prime video"/>
    <s v="Show 257"/>
    <x v="2"/>
    <n v="2018"/>
    <n v="174.01"/>
    <n v="2"/>
    <n v="5"/>
    <n v="0"/>
    <n v="1"/>
    <n v="4.0999999999999996"/>
    <s v="No Comment"/>
    <s v="laptop"/>
    <x v="0"/>
    <s v="weekday"/>
    <x v="785"/>
    <n v="4.55"/>
    <s v="1080p"/>
    <s v="wallet"/>
    <x v="1"/>
    <n v="174.01"/>
    <n v="91.943934681181958"/>
    <n v="10"/>
    <s v="drama"/>
    <n v="94.941498973305954"/>
    <s v="Show 281"/>
    <s v="USE"/>
    <s v="430"/>
    <s v="R68"/>
    <s v="USER68430 - standard"/>
  </r>
  <r>
    <s v="USER19372"/>
    <x v="7"/>
    <x v="0"/>
    <s v="netflix"/>
    <s v="Show 173"/>
    <x v="2"/>
    <n v="2013"/>
    <n v="132.51"/>
    <n v="9"/>
    <n v="2"/>
    <n v="1"/>
    <n v="0"/>
    <n v="3.3"/>
    <s v="Boring"/>
    <s v="laptop"/>
    <x v="3"/>
    <s v="weekday"/>
    <x v="786"/>
    <n v="3.48"/>
    <s v="720p"/>
    <s v="upi"/>
    <x v="2"/>
    <n v="132.51"/>
    <n v="91.943934681181958"/>
    <n v="18"/>
    <s v="drama"/>
    <n v="89.583182711198418"/>
    <s v="Show 281"/>
    <s v="USE"/>
    <s v="372"/>
    <s v="R19"/>
    <s v="USER19372 - standard"/>
  </r>
  <r>
    <s v="USER41043"/>
    <x v="7"/>
    <x v="2"/>
    <s v="netflix"/>
    <s v="Show 222"/>
    <x v="6"/>
    <n v="2006"/>
    <n v="92.98"/>
    <n v="5"/>
    <n v="5"/>
    <n v="0"/>
    <n v="1"/>
    <n v="2.2000000000000002"/>
    <s v="No Comment"/>
    <s v="laptop"/>
    <x v="2"/>
    <s v="weekday"/>
    <x v="787"/>
    <n v="0.06"/>
    <s v="4k"/>
    <s v="debit card"/>
    <x v="0"/>
    <n v="92.98"/>
    <n v="92.940453216374266"/>
    <n v="29"/>
    <s v="drama"/>
    <n v="95.074317269076303"/>
    <s v="Show 281"/>
    <s v="USE"/>
    <s v="043"/>
    <s v="R41"/>
    <s v="USER41043 - basic"/>
  </r>
  <r>
    <s v="USER94740"/>
    <x v="1"/>
    <x v="1"/>
    <s v="netflix"/>
    <s v="Show 12"/>
    <x v="7"/>
    <n v="2001"/>
    <n v="19.440000000000001"/>
    <n v="4"/>
    <n v="1"/>
    <n v="0"/>
    <n v="1"/>
    <n v="2.8"/>
    <s v="No Comment"/>
    <s v="tablet"/>
    <x v="1"/>
    <s v="weekday"/>
    <x v="788"/>
    <n v="4.72"/>
    <s v="4k"/>
    <s v="credit card"/>
    <x v="1"/>
    <n v="19.440000000000001"/>
    <n v="93.828395245170881"/>
    <n v="23"/>
    <s v="drama"/>
    <n v="92.206264822134386"/>
    <s v="Show 281"/>
    <s v="USE"/>
    <s v="740"/>
    <s v="R94"/>
    <s v="USER94740 - premium"/>
  </r>
  <r>
    <s v="USER12755"/>
    <x v="2"/>
    <x v="2"/>
    <s v="netflix"/>
    <s v="Show 362"/>
    <x v="2"/>
    <n v="2016"/>
    <n v="93.18"/>
    <n v="3"/>
    <n v="4"/>
    <n v="0"/>
    <n v="1"/>
    <n v="2.7"/>
    <s v="No Comment"/>
    <s v="gaming console"/>
    <x v="2"/>
    <s v="weekday"/>
    <x v="789"/>
    <n v="2.81"/>
    <s v="1080p"/>
    <s v="upi"/>
    <x v="0"/>
    <n v="93.18"/>
    <n v="92.940453216374266"/>
    <n v="24"/>
    <s v="drama"/>
    <n v="95.074317269076303"/>
    <s v="Show 281"/>
    <s v="USE"/>
    <s v="755"/>
    <s v="R12"/>
    <s v="USER12755 - basic"/>
  </r>
  <r>
    <s v="USER85441"/>
    <x v="1"/>
    <x v="0"/>
    <s v="netflix"/>
    <s v="Show 309"/>
    <x v="4"/>
    <n v="2011"/>
    <n v="52.99"/>
    <n v="7"/>
    <n v="3"/>
    <n v="0"/>
    <n v="1"/>
    <n v="4.3"/>
    <s v="No Comment"/>
    <s v="laptop"/>
    <x v="1"/>
    <s v="weekend"/>
    <x v="790"/>
    <n v="4.46"/>
    <s v="720p"/>
    <s v="debit card"/>
    <x v="2"/>
    <n v="52.99"/>
    <n v="91.943934681181958"/>
    <n v="8"/>
    <s v="drama"/>
    <n v="92.206264822134386"/>
    <s v="Show 281"/>
    <s v="USE"/>
    <s v="441"/>
    <s v="R85"/>
    <s v="USER85441 - standard"/>
  </r>
  <r>
    <s v="USER43504"/>
    <x v="5"/>
    <x v="2"/>
    <s v="prime video"/>
    <s v="Show 368"/>
    <x v="5"/>
    <n v="2005"/>
    <n v="106.97"/>
    <n v="5"/>
    <n v="5"/>
    <n v="0"/>
    <n v="1"/>
    <n v="4.3"/>
    <s v="No Comment"/>
    <s v="mobile"/>
    <x v="1"/>
    <s v="weekend"/>
    <x v="791"/>
    <n v="0.49"/>
    <s v="480p"/>
    <s v="wallet"/>
    <x v="1"/>
    <n v="106.97"/>
    <n v="92.940453216374266"/>
    <n v="8"/>
    <s v="drama"/>
    <n v="92.206264822134386"/>
    <s v="Show 281"/>
    <s v="USE"/>
    <s v="504"/>
    <s v="R43"/>
    <s v="USER43504 - basic"/>
  </r>
  <r>
    <s v="USER87519"/>
    <x v="2"/>
    <x v="2"/>
    <s v="prime video"/>
    <s v="Show 457"/>
    <x v="5"/>
    <n v="1990"/>
    <n v="154.18"/>
    <n v="1"/>
    <n v="5"/>
    <n v="1"/>
    <n v="0"/>
    <n v="3.9"/>
    <s v="Boring"/>
    <s v="gaming console"/>
    <x v="1"/>
    <s v="weekday"/>
    <x v="792"/>
    <n v="4.96"/>
    <s v="720p"/>
    <s v="gift card"/>
    <x v="1"/>
    <n v="154.18"/>
    <n v="92.940453216374266"/>
    <n v="12"/>
    <s v="drama"/>
    <n v="92.206264822134386"/>
    <s v="Show 281"/>
    <s v="USE"/>
    <s v="519"/>
    <s v="R87"/>
    <s v="USER87519 - basic"/>
  </r>
  <r>
    <s v="USER25189"/>
    <x v="7"/>
    <x v="2"/>
    <s v="prime video"/>
    <s v="Show 268"/>
    <x v="6"/>
    <n v="2010"/>
    <n v="105.88"/>
    <n v="6"/>
    <n v="3"/>
    <n v="0"/>
    <n v="1"/>
    <n v="3.4"/>
    <s v="No Comment"/>
    <s v="mobile"/>
    <x v="1"/>
    <s v="weekend"/>
    <x v="137"/>
    <n v="4.6100000000000003"/>
    <s v="1080p"/>
    <s v="gift card"/>
    <x v="1"/>
    <n v="105.88"/>
    <n v="92.940453216374266"/>
    <n v="17"/>
    <s v="drama"/>
    <n v="92.206264822134386"/>
    <s v="Show 281"/>
    <s v="USE"/>
    <s v="189"/>
    <s v="R25"/>
    <s v="USER25189 - basic"/>
  </r>
  <r>
    <s v="USER50702"/>
    <x v="2"/>
    <x v="2"/>
    <s v="netflix"/>
    <s v="Show 278"/>
    <x v="1"/>
    <n v="1991"/>
    <n v="52.43"/>
    <n v="3"/>
    <n v="0"/>
    <n v="1"/>
    <n v="0"/>
    <n v="2.9"/>
    <s v="Would watch again"/>
    <s v="gaming console"/>
    <x v="2"/>
    <s v="weekend"/>
    <x v="793"/>
    <n v="3.45"/>
    <s v="720p"/>
    <s v="wallet"/>
    <x v="0"/>
    <n v="52.43"/>
    <n v="92.940453216374266"/>
    <n v="22"/>
    <s v="drama"/>
    <n v="95.074317269076303"/>
    <s v="Show 281"/>
    <s v="USE"/>
    <s v="702"/>
    <s v="R50"/>
    <s v="USER50702 - basic"/>
  </r>
  <r>
    <s v="USER69593"/>
    <x v="0"/>
    <x v="0"/>
    <s v="prime video"/>
    <s v="Show 446"/>
    <x v="2"/>
    <n v="2009"/>
    <n v="38.53"/>
    <n v="10"/>
    <n v="3"/>
    <n v="1"/>
    <n v="0"/>
    <n v="3.9"/>
    <s v="Would watch again"/>
    <s v="smart tv"/>
    <x v="2"/>
    <s v="weekend"/>
    <x v="794"/>
    <n v="2.4900000000000002"/>
    <s v="1080p"/>
    <s v="debit card"/>
    <x v="2"/>
    <n v="117.69"/>
    <n v="91.943934681181958"/>
    <n v="12"/>
    <s v="drama"/>
    <n v="95.074317269076303"/>
    <s v="Show 281"/>
    <s v="USE"/>
    <s v="593"/>
    <s v="R69"/>
    <s v="USER69593 - standard"/>
  </r>
  <r>
    <s v="USER93214"/>
    <x v="4"/>
    <x v="1"/>
    <s v="netflix"/>
    <s v="Show 177"/>
    <x v="4"/>
    <n v="2001"/>
    <n v="60.3"/>
    <n v="4"/>
    <n v="4"/>
    <n v="1"/>
    <n v="0"/>
    <n v="1.3"/>
    <s v="Amazing cinematography"/>
    <s v="tablet"/>
    <x v="0"/>
    <s v="weekend"/>
    <x v="795"/>
    <n v="0.5"/>
    <s v="720p"/>
    <s v="wallet"/>
    <x v="1"/>
    <n v="60.3"/>
    <n v="93.828395245170881"/>
    <n v="38"/>
    <s v="drama"/>
    <n v="94.941498973305954"/>
    <s v="Show 281"/>
    <s v="USE"/>
    <s v="214"/>
    <s v="R93"/>
    <s v="USER93214 - premium"/>
  </r>
  <r>
    <s v="USER65007"/>
    <x v="2"/>
    <x v="2"/>
    <s v="prime video"/>
    <s v="Show 308"/>
    <x v="2"/>
    <n v="2012"/>
    <n v="21.57"/>
    <n v="10"/>
    <n v="5"/>
    <n v="1"/>
    <n v="0"/>
    <n v="4.0999999999999996"/>
    <s v="Too slow"/>
    <s v="tablet"/>
    <x v="0"/>
    <s v="weekend"/>
    <x v="796"/>
    <n v="4.97"/>
    <s v="480p"/>
    <s v="debit card"/>
    <x v="1"/>
    <n v="21.57"/>
    <n v="92.940453216374266"/>
    <n v="10"/>
    <s v="drama"/>
    <n v="94.941498973305954"/>
    <s v="Show 281"/>
    <s v="USE"/>
    <s v="007"/>
    <s v="R65"/>
    <s v="USER65007 - basic"/>
  </r>
  <r>
    <s v="USER26919"/>
    <x v="2"/>
    <x v="0"/>
    <s v="prime video"/>
    <s v="Show 393"/>
    <x v="3"/>
    <n v="1999"/>
    <n v="22.64"/>
    <n v="2"/>
    <n v="2"/>
    <n v="1"/>
    <n v="0"/>
    <n v="2.1"/>
    <s v="Too slow"/>
    <s v="gaming console"/>
    <x v="2"/>
    <s v="weekend"/>
    <x v="797"/>
    <n v="4.91"/>
    <s v="480p"/>
    <s v="upi"/>
    <x v="1"/>
    <n v="22.64"/>
    <n v="91.943934681181958"/>
    <n v="30"/>
    <s v="drama"/>
    <n v="95.074317269076303"/>
    <s v="Show 281"/>
    <s v="USE"/>
    <s v="919"/>
    <s v="R26"/>
    <s v="USER26919 - standard"/>
  </r>
  <r>
    <s v="USER48910"/>
    <x v="4"/>
    <x v="2"/>
    <s v="netflix"/>
    <s v="Show 91"/>
    <x v="1"/>
    <n v="2022"/>
    <n v="104.1"/>
    <n v="0"/>
    <n v="2"/>
    <n v="0"/>
    <n v="1"/>
    <n v="4.2"/>
    <s v="No Comment"/>
    <s v="laptop"/>
    <x v="3"/>
    <s v="weekend"/>
    <x v="798"/>
    <n v="3.22"/>
    <s v="720p"/>
    <s v="wallet"/>
    <x v="0"/>
    <n v="104.1"/>
    <n v="92.940453216374266"/>
    <n v="9"/>
    <s v="drama"/>
    <n v="89.583182711198418"/>
    <s v="Show 281"/>
    <s v="USE"/>
    <s v="910"/>
    <s v="R48"/>
    <s v="USER48910 - basic"/>
  </r>
  <r>
    <s v="USER79046"/>
    <x v="7"/>
    <x v="2"/>
    <s v="prime video"/>
    <s v="Show 271"/>
    <x v="2"/>
    <n v="1994"/>
    <n v="149.38"/>
    <n v="2"/>
    <n v="3"/>
    <n v="1"/>
    <n v="0"/>
    <n v="3.8"/>
    <s v="Boring"/>
    <s v="mobile"/>
    <x v="1"/>
    <s v="weekday"/>
    <x v="799"/>
    <n v="1.49"/>
    <s v="1080p"/>
    <s v="gift card"/>
    <x v="2"/>
    <n v="149.38"/>
    <n v="92.940453216374266"/>
    <n v="13"/>
    <s v="drama"/>
    <n v="92.206264822134386"/>
    <s v="Show 281"/>
    <s v="USE"/>
    <s v="046"/>
    <s v="R79"/>
    <s v="USER79046 - basic"/>
  </r>
  <r>
    <s v="USER33670"/>
    <x v="7"/>
    <x v="0"/>
    <s v="prime video"/>
    <s v="Show 484"/>
    <x v="4"/>
    <n v="2001"/>
    <n v="14.23"/>
    <n v="9"/>
    <n v="0"/>
    <n v="1"/>
    <n v="0"/>
    <n v="4.4000000000000004"/>
    <s v="Would watch again"/>
    <s v="smart tv"/>
    <x v="3"/>
    <s v="weekday"/>
    <x v="800"/>
    <n v="0.37"/>
    <s v="1080p"/>
    <s v="debit card"/>
    <x v="1"/>
    <n v="14.23"/>
    <n v="91.943934681181958"/>
    <n v="7"/>
    <s v="drama"/>
    <n v="89.583182711198418"/>
    <s v="Show 281"/>
    <s v="USE"/>
    <s v="670"/>
    <s v="R33"/>
    <s v="USER33670 - standard"/>
  </r>
  <r>
    <s v="USER49427"/>
    <x v="3"/>
    <x v="0"/>
    <s v="prime video"/>
    <s v="Show 463"/>
    <x v="4"/>
    <n v="2013"/>
    <n v="22.54"/>
    <n v="2"/>
    <n v="1"/>
    <n v="1"/>
    <n v="0"/>
    <n v="2.4"/>
    <s v="Would watch again"/>
    <s v="mobile"/>
    <x v="2"/>
    <s v="weekend"/>
    <x v="319"/>
    <n v="1.3"/>
    <s v="4k"/>
    <s v="upi"/>
    <x v="2"/>
    <n v="22.54"/>
    <n v="91.943934681181958"/>
    <n v="27"/>
    <s v="drama"/>
    <n v="95.074317269076303"/>
    <s v="Show 281"/>
    <s v="USE"/>
    <s v="427"/>
    <s v="R49"/>
    <s v="USER49427 - standard"/>
  </r>
  <r>
    <s v="USER21015"/>
    <x v="3"/>
    <x v="1"/>
    <s v="prime video"/>
    <s v="Show 235"/>
    <x v="7"/>
    <n v="2018"/>
    <n v="117.39"/>
    <n v="8"/>
    <n v="0"/>
    <n v="0"/>
    <n v="1"/>
    <n v="2.9"/>
    <s v="No Comment"/>
    <s v="mobile"/>
    <x v="1"/>
    <s v="weekday"/>
    <x v="801"/>
    <n v="0.86"/>
    <s v="1080p"/>
    <s v="upi"/>
    <x v="1"/>
    <n v="117.39"/>
    <n v="93.828395245170881"/>
    <n v="22"/>
    <s v="drama"/>
    <n v="92.206264822134386"/>
    <s v="Show 281"/>
    <s v="USE"/>
    <s v="015"/>
    <s v="R21"/>
    <s v="USER21015 - premium"/>
  </r>
  <r>
    <s v="USER43959"/>
    <x v="7"/>
    <x v="0"/>
    <s v="prime video"/>
    <s v="Show 287"/>
    <x v="1"/>
    <n v="2008"/>
    <n v="27.29"/>
    <n v="10"/>
    <n v="2"/>
    <n v="0"/>
    <n v="1"/>
    <n v="2.7"/>
    <s v="No Comment"/>
    <s v="gaming console"/>
    <x v="2"/>
    <s v="weekend"/>
    <x v="802"/>
    <n v="1.98"/>
    <s v="720p"/>
    <s v="debit card"/>
    <x v="1"/>
    <n v="27.29"/>
    <n v="91.943934681181958"/>
    <n v="24"/>
    <s v="drama"/>
    <n v="95.074317269076303"/>
    <s v="Show 281"/>
    <s v="USE"/>
    <s v="959"/>
    <s v="R43"/>
    <s v="USER43959 - standard"/>
  </r>
  <r>
    <s v="USER77360"/>
    <x v="7"/>
    <x v="1"/>
    <s v="prime video"/>
    <s v="Show 231"/>
    <x v="3"/>
    <n v="2013"/>
    <n v="172.42"/>
    <n v="6"/>
    <n v="2"/>
    <n v="0"/>
    <n v="1"/>
    <n v="1.2"/>
    <s v="No Comment"/>
    <s v="gaming console"/>
    <x v="0"/>
    <s v="weekday"/>
    <x v="803"/>
    <n v="2.8"/>
    <s v="1080p"/>
    <s v="debit card"/>
    <x v="1"/>
    <n v="172.42"/>
    <n v="93.828395245170881"/>
    <n v="39"/>
    <s v="drama"/>
    <n v="94.941498973305954"/>
    <s v="Show 281"/>
    <s v="USE"/>
    <s v="360"/>
    <s v="R77"/>
    <s v="USER77360 - premium"/>
  </r>
  <r>
    <s v="USER72951"/>
    <x v="5"/>
    <x v="2"/>
    <s v="prime video"/>
    <s v="Show 270"/>
    <x v="7"/>
    <n v="2021"/>
    <n v="121.71"/>
    <n v="6"/>
    <n v="0"/>
    <n v="1"/>
    <n v="0"/>
    <n v="2.2000000000000002"/>
    <s v="Loved it!"/>
    <s v="gaming console"/>
    <x v="3"/>
    <s v="weekday"/>
    <x v="804"/>
    <n v="4.0199999999999996"/>
    <s v="480p"/>
    <s v="credit card"/>
    <x v="2"/>
    <n v="121.71"/>
    <n v="92.940453216374266"/>
    <n v="29"/>
    <s v="drama"/>
    <n v="89.583182711198418"/>
    <s v="Show 281"/>
    <s v="USE"/>
    <s v="951"/>
    <s v="R72"/>
    <s v="USER72951 - basic"/>
  </r>
  <r>
    <s v="USER33859"/>
    <x v="4"/>
    <x v="0"/>
    <s v="netflix"/>
    <s v="Show 181"/>
    <x v="0"/>
    <n v="2024"/>
    <n v="91.35"/>
    <n v="9"/>
    <n v="5"/>
    <n v="0"/>
    <n v="1"/>
    <n v="4.0999999999999996"/>
    <s v="No Comment"/>
    <s v="smart tv"/>
    <x v="0"/>
    <s v="weekday"/>
    <x v="805"/>
    <n v="3.2"/>
    <s v="4k"/>
    <s v="debit card"/>
    <x v="0"/>
    <n v="91.35"/>
    <n v="91.943934681181958"/>
    <n v="10"/>
    <s v="drama"/>
    <n v="94.941498973305954"/>
    <s v="Show 281"/>
    <s v="USE"/>
    <s v="859"/>
    <s v="R33"/>
    <s v="USER33859 - standard"/>
  </r>
  <r>
    <s v="USER88539"/>
    <x v="7"/>
    <x v="1"/>
    <s v="prime video"/>
    <s v="Show 71"/>
    <x v="7"/>
    <n v="1997"/>
    <n v="161.04"/>
    <n v="5"/>
    <n v="4"/>
    <n v="1"/>
    <n v="0"/>
    <n v="1.7"/>
    <s v="No Comment"/>
    <s v="mobile"/>
    <x v="1"/>
    <s v="weekday"/>
    <x v="806"/>
    <n v="2.54"/>
    <s v="4k"/>
    <s v="gift card"/>
    <x v="1"/>
    <n v="161.04"/>
    <n v="93.828395245170881"/>
    <n v="34"/>
    <s v="drama"/>
    <n v="92.206264822134386"/>
    <s v="Show 281"/>
    <s v="USE"/>
    <s v="539"/>
    <s v="R88"/>
    <s v="USER88539 - premium"/>
  </r>
  <r>
    <s v="USER49494"/>
    <x v="2"/>
    <x v="0"/>
    <s v="netflix"/>
    <s v="Show 188"/>
    <x v="4"/>
    <n v="2021"/>
    <n v="130.33000000000001"/>
    <n v="5"/>
    <n v="3"/>
    <n v="0"/>
    <n v="1"/>
    <n v="1.4"/>
    <s v="No Comment"/>
    <s v="smart tv"/>
    <x v="1"/>
    <s v="weekend"/>
    <x v="807"/>
    <n v="3.64"/>
    <s v="4k"/>
    <s v="gift card"/>
    <x v="0"/>
    <n v="130.33000000000001"/>
    <n v="91.943934681181958"/>
    <n v="37"/>
    <s v="drama"/>
    <n v="92.206264822134386"/>
    <s v="Show 281"/>
    <s v="USE"/>
    <s v="494"/>
    <s v="R49"/>
    <s v="USER49494 - standard"/>
  </r>
  <r>
    <s v="USER68001"/>
    <x v="3"/>
    <x v="0"/>
    <s v="prime video"/>
    <s v="Show 212"/>
    <x v="6"/>
    <n v="2016"/>
    <n v="166.42"/>
    <n v="5"/>
    <n v="2"/>
    <n v="0"/>
    <n v="1"/>
    <n v="3.8"/>
    <s v="No Comment"/>
    <s v="mobile"/>
    <x v="0"/>
    <s v="weekday"/>
    <x v="808"/>
    <n v="0.61"/>
    <s v="480p"/>
    <s v="credit card"/>
    <x v="2"/>
    <n v="166.42"/>
    <n v="91.943934681181958"/>
    <n v="13"/>
    <s v="drama"/>
    <n v="94.941498973305954"/>
    <s v="Show 281"/>
    <s v="USE"/>
    <s v="001"/>
    <s v="R68"/>
    <s v="USER68001 - standard"/>
  </r>
  <r>
    <s v="USER42867"/>
    <x v="1"/>
    <x v="1"/>
    <s v="prime video"/>
    <s v="Show 492"/>
    <x v="1"/>
    <n v="2012"/>
    <n v="144.22999999999999"/>
    <n v="10"/>
    <n v="0"/>
    <n v="1"/>
    <n v="0"/>
    <n v="2.7"/>
    <s v="No Comment"/>
    <s v="laptop"/>
    <x v="3"/>
    <s v="weekend"/>
    <x v="809"/>
    <n v="0.86"/>
    <s v="1080p"/>
    <s v="debit card"/>
    <x v="2"/>
    <n v="144.22999999999999"/>
    <n v="93.828395245170881"/>
    <n v="24"/>
    <s v="drama"/>
    <n v="89.583182711198418"/>
    <s v="Show 281"/>
    <s v="USE"/>
    <s v="867"/>
    <s v="R42"/>
    <s v="USER42867 - premium"/>
  </r>
  <r>
    <s v="USER76783"/>
    <x v="1"/>
    <x v="0"/>
    <s v="netflix"/>
    <s v="Show 357"/>
    <x v="5"/>
    <n v="2002"/>
    <n v="10.89"/>
    <n v="6"/>
    <n v="1"/>
    <n v="0"/>
    <n v="1"/>
    <n v="4.8"/>
    <s v="No Comment"/>
    <s v="gaming console"/>
    <x v="3"/>
    <s v="weekday"/>
    <x v="810"/>
    <n v="0.97"/>
    <s v="1080p"/>
    <s v="gift card"/>
    <x v="1"/>
    <n v="10.89"/>
    <n v="91.943934681181958"/>
    <n v="3"/>
    <s v="drama"/>
    <n v="89.583182711198418"/>
    <s v="Show 281"/>
    <s v="USE"/>
    <s v="783"/>
    <s v="R76"/>
    <s v="USER76783 - standard"/>
  </r>
  <r>
    <s v="USER92902"/>
    <x v="6"/>
    <x v="0"/>
    <s v="prime video"/>
    <s v="Show 150"/>
    <x v="7"/>
    <n v="2008"/>
    <n v="152.88999999999999"/>
    <n v="3"/>
    <n v="3"/>
    <n v="0"/>
    <n v="1"/>
    <n v="4.2"/>
    <s v="No Comment"/>
    <s v="tablet"/>
    <x v="3"/>
    <s v="weekend"/>
    <x v="811"/>
    <n v="4.3899999999999997"/>
    <s v="4k"/>
    <s v="upi"/>
    <x v="2"/>
    <n v="152.88999999999999"/>
    <n v="91.943934681181958"/>
    <n v="9"/>
    <s v="drama"/>
    <n v="89.583182711198418"/>
    <s v="Show 281"/>
    <s v="USE"/>
    <s v="902"/>
    <s v="R92"/>
    <s v="USER92902 - standard"/>
  </r>
  <r>
    <s v="USER25815"/>
    <x v="3"/>
    <x v="1"/>
    <s v="netflix"/>
    <s v="Show 223"/>
    <x v="7"/>
    <n v="2011"/>
    <n v="83.83"/>
    <n v="7"/>
    <n v="5"/>
    <n v="0"/>
    <n v="1"/>
    <n v="2.1"/>
    <s v="No Comment"/>
    <s v="mobile"/>
    <x v="2"/>
    <s v="weekend"/>
    <x v="812"/>
    <n v="1.79"/>
    <s v="4k"/>
    <s v="wallet"/>
    <x v="2"/>
    <n v="83.83"/>
    <n v="93.828395245170881"/>
    <n v="30"/>
    <s v="drama"/>
    <n v="95.074317269076303"/>
    <s v="Show 281"/>
    <s v="USE"/>
    <s v="815"/>
    <s v="R25"/>
    <s v="USER25815 - premium"/>
  </r>
  <r>
    <s v="USER84454"/>
    <x v="2"/>
    <x v="1"/>
    <s v="netflix"/>
    <s v="Show 177"/>
    <x v="0"/>
    <n v="2005"/>
    <n v="170.66"/>
    <n v="7"/>
    <n v="1"/>
    <n v="0"/>
    <n v="1"/>
    <n v="3.4"/>
    <s v="No Comment"/>
    <s v="tablet"/>
    <x v="3"/>
    <s v="weekend"/>
    <x v="813"/>
    <n v="3.63"/>
    <s v="4k"/>
    <s v="debit card"/>
    <x v="2"/>
    <n v="170.66"/>
    <n v="93.828395245170881"/>
    <n v="17"/>
    <s v="drama"/>
    <n v="89.583182711198418"/>
    <s v="Show 281"/>
    <s v="USE"/>
    <s v="454"/>
    <s v="R84"/>
    <s v="USER84454 - premium"/>
  </r>
  <r>
    <s v="USER90595"/>
    <x v="7"/>
    <x v="0"/>
    <s v="netflix"/>
    <s v="Show 422"/>
    <x v="5"/>
    <n v="2023"/>
    <n v="133.22"/>
    <n v="1"/>
    <n v="3"/>
    <n v="1"/>
    <n v="0"/>
    <n v="4.5"/>
    <s v="Would watch again"/>
    <s v="mobile"/>
    <x v="2"/>
    <s v="weekend"/>
    <x v="814"/>
    <n v="3.05"/>
    <s v="1080p"/>
    <s v="credit card"/>
    <x v="2"/>
    <n v="133.22"/>
    <n v="91.943934681181958"/>
    <n v="6"/>
    <s v="drama"/>
    <n v="95.074317269076303"/>
    <s v="Show 281"/>
    <s v="USE"/>
    <s v="595"/>
    <s v="R90"/>
    <s v="USER90595 - standard"/>
  </r>
  <r>
    <s v="USER81609"/>
    <x v="1"/>
    <x v="1"/>
    <s v="prime video"/>
    <s v="Show 246"/>
    <x v="0"/>
    <n v="2008"/>
    <n v="118.28"/>
    <n v="9"/>
    <n v="0"/>
    <n v="0"/>
    <n v="1"/>
    <n v="4.2"/>
    <s v="No Comment"/>
    <s v="gaming console"/>
    <x v="1"/>
    <s v="weekend"/>
    <x v="815"/>
    <n v="1.92"/>
    <s v="4k"/>
    <s v="credit card"/>
    <x v="0"/>
    <n v="118.28"/>
    <n v="93.828395245170881"/>
    <n v="9"/>
    <s v="drama"/>
    <n v="92.206264822134386"/>
    <s v="Show 281"/>
    <s v="USE"/>
    <s v="609"/>
    <s v="R81"/>
    <s v="USER81609 - premium"/>
  </r>
  <r>
    <s v="USER95294"/>
    <x v="0"/>
    <x v="2"/>
    <s v="prime video"/>
    <s v="Show 349"/>
    <x v="4"/>
    <n v="2021"/>
    <n v="138.05000000000001"/>
    <n v="5"/>
    <n v="3"/>
    <n v="0"/>
    <n v="1"/>
    <n v="1.2"/>
    <s v="No Comment"/>
    <s v="gaming console"/>
    <x v="0"/>
    <s v="weekday"/>
    <x v="816"/>
    <n v="1.64"/>
    <s v="1080p"/>
    <s v="wallet"/>
    <x v="0"/>
    <n v="138.05000000000001"/>
    <n v="92.940453216374266"/>
    <n v="39"/>
    <s v="drama"/>
    <n v="94.941498973305954"/>
    <s v="Show 281"/>
    <s v="USE"/>
    <s v="294"/>
    <s v="R95"/>
    <s v="USER95294 - basic"/>
  </r>
  <r>
    <s v="USER57874"/>
    <x v="2"/>
    <x v="1"/>
    <s v="netflix"/>
    <s v="Show 220"/>
    <x v="0"/>
    <n v="1994"/>
    <n v="67.680000000000007"/>
    <n v="10"/>
    <n v="1"/>
    <n v="0"/>
    <n v="1"/>
    <n v="3"/>
    <s v="No Comment"/>
    <s v="tablet"/>
    <x v="0"/>
    <s v="weekday"/>
    <x v="817"/>
    <n v="3.11"/>
    <s v="4k"/>
    <s v="wallet"/>
    <x v="0"/>
    <n v="67.680000000000007"/>
    <n v="93.828395245170881"/>
    <n v="21"/>
    <s v="drama"/>
    <n v="94.941498973305954"/>
    <s v="Show 281"/>
    <s v="USE"/>
    <s v="874"/>
    <s v="R57"/>
    <s v="USER57874 - premium"/>
  </r>
  <r>
    <s v="USER75522"/>
    <x v="4"/>
    <x v="2"/>
    <s v="netflix"/>
    <s v="Show 293"/>
    <x v="5"/>
    <n v="2009"/>
    <n v="162.37"/>
    <n v="1"/>
    <n v="0"/>
    <n v="1"/>
    <n v="0"/>
    <n v="3.3"/>
    <s v="Would watch again"/>
    <s v="smart tv"/>
    <x v="1"/>
    <s v="weekend"/>
    <x v="818"/>
    <n v="4.8099999999999996"/>
    <s v="480p"/>
    <s v="credit card"/>
    <x v="1"/>
    <n v="162.37"/>
    <n v="92.940453216374266"/>
    <n v="18"/>
    <s v="drama"/>
    <n v="92.206264822134386"/>
    <s v="Show 281"/>
    <s v="USE"/>
    <s v="522"/>
    <s v="R75"/>
    <s v="USER75522 - basic"/>
  </r>
  <r>
    <s v="USER30879"/>
    <x v="6"/>
    <x v="1"/>
    <s v="prime video"/>
    <s v="Show 341"/>
    <x v="4"/>
    <n v="1992"/>
    <n v="144.61000000000001"/>
    <n v="10"/>
    <n v="4"/>
    <n v="1"/>
    <n v="0"/>
    <n v="1"/>
    <s v="No Comment"/>
    <s v="smart tv"/>
    <x v="0"/>
    <s v="weekday"/>
    <x v="819"/>
    <n v="2"/>
    <s v="4k"/>
    <s v="upi"/>
    <x v="2"/>
    <n v="144.61000000000001"/>
    <n v="93.828395245170881"/>
    <n v="41"/>
    <s v="drama"/>
    <n v="94.941498973305954"/>
    <s v="Show 281"/>
    <s v="USE"/>
    <s v="879"/>
    <s v="R30"/>
    <s v="USER30879 - premium"/>
  </r>
  <r>
    <s v="USER97674"/>
    <x v="0"/>
    <x v="0"/>
    <s v="netflix"/>
    <s v="Show 349"/>
    <x v="5"/>
    <n v="2023"/>
    <n v="32.79"/>
    <n v="4"/>
    <n v="0"/>
    <n v="0"/>
    <n v="1"/>
    <n v="1.4"/>
    <s v="No Comment"/>
    <s v="mobile"/>
    <x v="2"/>
    <s v="weekday"/>
    <x v="820"/>
    <n v="1.1499999999999999"/>
    <s v="480p"/>
    <s v="debit card"/>
    <x v="1"/>
    <n v="32.79"/>
    <n v="91.943934681181958"/>
    <n v="37"/>
    <s v="drama"/>
    <n v="95.074317269076303"/>
    <s v="Show 281"/>
    <s v="USE"/>
    <s v="674"/>
    <s v="R97"/>
    <s v="USER97674 - standard"/>
  </r>
  <r>
    <s v="USER74523"/>
    <x v="2"/>
    <x v="0"/>
    <s v="netflix"/>
    <s v="Show 258"/>
    <x v="0"/>
    <n v="2009"/>
    <n v="67.81"/>
    <n v="5"/>
    <n v="1"/>
    <n v="0"/>
    <n v="1"/>
    <n v="4"/>
    <s v="No Comment"/>
    <s v="laptop"/>
    <x v="1"/>
    <s v="weekend"/>
    <x v="821"/>
    <n v="1.23"/>
    <s v="4k"/>
    <s v="wallet"/>
    <x v="2"/>
    <n v="67.81"/>
    <n v="91.943934681181958"/>
    <n v="11"/>
    <s v="drama"/>
    <n v="92.206264822134386"/>
    <s v="Show 281"/>
    <s v="USE"/>
    <s v="523"/>
    <s v="R74"/>
    <s v="USER74523 - standard"/>
  </r>
  <r>
    <s v="USER85703"/>
    <x v="3"/>
    <x v="0"/>
    <s v="prime video"/>
    <s v="Show 150"/>
    <x v="6"/>
    <n v="1995"/>
    <n v="57.16"/>
    <n v="2"/>
    <n v="3"/>
    <n v="1"/>
    <n v="0"/>
    <n v="3.8"/>
    <s v="Boring"/>
    <s v="gaming console"/>
    <x v="1"/>
    <s v="weekend"/>
    <x v="822"/>
    <n v="1.48"/>
    <s v="4k"/>
    <s v="gift card"/>
    <x v="2"/>
    <n v="57.16"/>
    <n v="91.943934681181958"/>
    <n v="13"/>
    <s v="drama"/>
    <n v="92.206264822134386"/>
    <s v="Show 281"/>
    <s v="USE"/>
    <s v="703"/>
    <s v="R85"/>
    <s v="USER85703 - standard"/>
  </r>
  <r>
    <s v="USER67504"/>
    <x v="4"/>
    <x v="2"/>
    <s v="netflix"/>
    <s v="Show 82"/>
    <x v="3"/>
    <n v="2015"/>
    <n v="94.69"/>
    <n v="3"/>
    <n v="2"/>
    <n v="0"/>
    <n v="1"/>
    <n v="2.8"/>
    <s v="No Comment"/>
    <s v="mobile"/>
    <x v="1"/>
    <s v="weekday"/>
    <x v="823"/>
    <n v="3.23"/>
    <s v="1080p"/>
    <s v="debit card"/>
    <x v="0"/>
    <n v="94.69"/>
    <n v="92.940453216374266"/>
    <n v="23"/>
    <s v="drama"/>
    <n v="92.206264822134386"/>
    <s v="Show 281"/>
    <s v="USE"/>
    <s v="504"/>
    <s v="R67"/>
    <s v="USER67504 - basic"/>
  </r>
  <r>
    <s v="USER81042"/>
    <x v="2"/>
    <x v="1"/>
    <s v="prime video"/>
    <s v="Show 146"/>
    <x v="5"/>
    <n v="1998"/>
    <n v="123.41"/>
    <n v="8"/>
    <n v="1"/>
    <n v="0"/>
    <n v="1"/>
    <n v="1.2"/>
    <s v="No Comment"/>
    <s v="laptop"/>
    <x v="1"/>
    <s v="weekend"/>
    <x v="824"/>
    <n v="4.12"/>
    <s v="4k"/>
    <s v="debit card"/>
    <x v="0"/>
    <n v="123.41"/>
    <n v="93.828395245170881"/>
    <n v="39"/>
    <s v="drama"/>
    <n v="92.206264822134386"/>
    <s v="Show 281"/>
    <s v="USE"/>
    <s v="042"/>
    <s v="R81"/>
    <s v="USER81042 - premium"/>
  </r>
  <r>
    <s v="USER43657"/>
    <x v="0"/>
    <x v="0"/>
    <s v="prime video"/>
    <s v="Show 451"/>
    <x v="0"/>
    <n v="2019"/>
    <n v="18.37"/>
    <n v="10"/>
    <n v="4"/>
    <n v="0"/>
    <n v="1"/>
    <n v="4.9000000000000004"/>
    <s v="No Comment"/>
    <s v="gaming console"/>
    <x v="0"/>
    <s v="weekday"/>
    <x v="825"/>
    <n v="1.49"/>
    <s v="720p"/>
    <s v="credit card"/>
    <x v="2"/>
    <n v="18.37"/>
    <n v="91.943934681181958"/>
    <n v="2"/>
    <s v="drama"/>
    <n v="94.941498973305954"/>
    <s v="Show 281"/>
    <s v="USE"/>
    <s v="657"/>
    <s v="R43"/>
    <s v="USER43657 - standard"/>
  </r>
  <r>
    <s v="USER94620"/>
    <x v="0"/>
    <x v="2"/>
    <s v="netflix"/>
    <s v="Show 18"/>
    <x v="7"/>
    <n v="1990"/>
    <n v="44.39"/>
    <n v="2"/>
    <n v="3"/>
    <n v="0"/>
    <n v="1"/>
    <n v="4.5"/>
    <s v="No Comment"/>
    <s v="gaming console"/>
    <x v="3"/>
    <s v="weekday"/>
    <x v="826"/>
    <n v="0.88"/>
    <s v="1080p"/>
    <s v="gift card"/>
    <x v="1"/>
    <n v="44.39"/>
    <n v="92.940453216374266"/>
    <n v="6"/>
    <s v="drama"/>
    <n v="89.583182711198418"/>
    <s v="Show 281"/>
    <s v="USE"/>
    <s v="620"/>
    <s v="R94"/>
    <s v="USER94620 - basic"/>
  </r>
  <r>
    <s v="USER92045"/>
    <x v="1"/>
    <x v="1"/>
    <s v="netflix"/>
    <s v="Show 138"/>
    <x v="6"/>
    <n v="2006"/>
    <n v="138.63"/>
    <n v="8"/>
    <n v="3"/>
    <n v="0"/>
    <n v="1"/>
    <n v="2.2999999999999998"/>
    <s v="No Comment"/>
    <s v="mobile"/>
    <x v="0"/>
    <s v="weekend"/>
    <x v="827"/>
    <n v="0.2"/>
    <s v="1080p"/>
    <s v="upi"/>
    <x v="2"/>
    <n v="138.63"/>
    <n v="93.828395245170881"/>
    <n v="28"/>
    <s v="drama"/>
    <n v="94.941498973305954"/>
    <s v="Show 281"/>
    <s v="USE"/>
    <s v="045"/>
    <s v="R92"/>
    <s v="USER92045 - premium"/>
  </r>
  <r>
    <s v="USER13055"/>
    <x v="0"/>
    <x v="0"/>
    <s v="netflix"/>
    <s v="Show 420"/>
    <x v="3"/>
    <n v="2021"/>
    <n v="76.27"/>
    <n v="1"/>
    <n v="5"/>
    <n v="0"/>
    <n v="1"/>
    <n v="1.5"/>
    <s v="No Comment"/>
    <s v="smart tv"/>
    <x v="0"/>
    <s v="weekday"/>
    <x v="561"/>
    <n v="3.75"/>
    <s v="4k"/>
    <s v="upi"/>
    <x v="0"/>
    <n v="76.27"/>
    <n v="91.943934681181958"/>
    <n v="36"/>
    <s v="drama"/>
    <n v="94.941498973305954"/>
    <s v="Show 281"/>
    <s v="USE"/>
    <s v="055"/>
    <s v="R13"/>
    <s v="USER13055 - standard"/>
  </r>
  <r>
    <s v="USER47047"/>
    <x v="5"/>
    <x v="0"/>
    <s v="prime video"/>
    <s v="Show 173"/>
    <x v="3"/>
    <n v="2017"/>
    <n v="146.66"/>
    <n v="10"/>
    <n v="0"/>
    <n v="1"/>
    <n v="0"/>
    <n v="4.0999999999999996"/>
    <s v="Too slow"/>
    <s v="laptop"/>
    <x v="3"/>
    <s v="weekend"/>
    <x v="828"/>
    <n v="0.19"/>
    <s v="4k"/>
    <s v="wallet"/>
    <x v="0"/>
    <n v="146.66"/>
    <n v="91.943934681181958"/>
    <n v="10"/>
    <s v="drama"/>
    <n v="89.583182711198418"/>
    <s v="Show 281"/>
    <s v="USE"/>
    <s v="047"/>
    <s v="R47"/>
    <s v="USER47047 - standard"/>
  </r>
  <r>
    <s v="USER51789"/>
    <x v="5"/>
    <x v="1"/>
    <s v="netflix"/>
    <s v="Show 91"/>
    <x v="6"/>
    <n v="1998"/>
    <n v="97.95"/>
    <n v="4"/>
    <n v="0"/>
    <n v="0"/>
    <n v="1"/>
    <n v="1.5"/>
    <s v="No Comment"/>
    <s v="tablet"/>
    <x v="2"/>
    <s v="weekday"/>
    <x v="829"/>
    <n v="0.85"/>
    <s v="4k"/>
    <s v="wallet"/>
    <x v="2"/>
    <n v="97.95"/>
    <n v="93.828395245170881"/>
    <n v="36"/>
    <s v="drama"/>
    <n v="95.074317269076303"/>
    <s v="Show 281"/>
    <s v="USE"/>
    <s v="789"/>
    <s v="R51"/>
    <s v="USER51789 - premium"/>
  </r>
  <r>
    <s v="USER42811"/>
    <x v="3"/>
    <x v="0"/>
    <s v="prime video"/>
    <s v="Show 208"/>
    <x v="0"/>
    <n v="1993"/>
    <n v="111.88"/>
    <n v="7"/>
    <n v="5"/>
    <n v="0"/>
    <n v="1"/>
    <n v="3.5"/>
    <s v="No Comment"/>
    <s v="mobile"/>
    <x v="3"/>
    <s v="weekday"/>
    <x v="830"/>
    <n v="2.44"/>
    <s v="720p"/>
    <s v="debit card"/>
    <x v="2"/>
    <n v="111.88"/>
    <n v="91.943934681181958"/>
    <n v="16"/>
    <s v="drama"/>
    <n v="89.583182711198418"/>
    <s v="Show 281"/>
    <s v="USE"/>
    <s v="811"/>
    <s v="R42"/>
    <s v="USER42811 - standard"/>
  </r>
  <r>
    <s v="USER23852"/>
    <x v="7"/>
    <x v="2"/>
    <s v="netflix"/>
    <s v="Show 417"/>
    <x v="6"/>
    <n v="2008"/>
    <n v="143.87"/>
    <n v="6"/>
    <n v="4"/>
    <n v="1"/>
    <n v="0"/>
    <n v="3.1"/>
    <s v="No Comment"/>
    <s v="gaming console"/>
    <x v="1"/>
    <s v="weekend"/>
    <x v="831"/>
    <n v="1.19"/>
    <s v="4k"/>
    <s v="wallet"/>
    <x v="2"/>
    <n v="143.87"/>
    <n v="92.940453216374266"/>
    <n v="20"/>
    <s v="drama"/>
    <n v="92.206264822134386"/>
    <s v="Show 281"/>
    <s v="USE"/>
    <s v="852"/>
    <s v="R23"/>
    <s v="USER23852 - basic"/>
  </r>
  <r>
    <s v="USER50941"/>
    <x v="5"/>
    <x v="1"/>
    <s v="prime video"/>
    <s v="Show 365"/>
    <x v="3"/>
    <n v="2016"/>
    <n v="63.73"/>
    <n v="9"/>
    <n v="3"/>
    <n v="1"/>
    <n v="0"/>
    <n v="2.2000000000000002"/>
    <s v="Loved it!"/>
    <s v="mobile"/>
    <x v="1"/>
    <s v="weekend"/>
    <x v="832"/>
    <n v="1.83"/>
    <s v="1080p"/>
    <s v="upi"/>
    <x v="1"/>
    <n v="63.73"/>
    <n v="93.828395245170881"/>
    <n v="29"/>
    <s v="drama"/>
    <n v="92.206264822134386"/>
    <s v="Show 281"/>
    <s v="USE"/>
    <s v="941"/>
    <s v="R50"/>
    <s v="USER50941 - premium"/>
  </r>
  <r>
    <s v="USER63588"/>
    <x v="5"/>
    <x v="0"/>
    <s v="netflix"/>
    <s v="Show 240"/>
    <x v="3"/>
    <n v="2016"/>
    <n v="160.22"/>
    <n v="9"/>
    <n v="1"/>
    <n v="0"/>
    <n v="1"/>
    <n v="1.6"/>
    <s v="No Comment"/>
    <s v="mobile"/>
    <x v="3"/>
    <s v="weekend"/>
    <x v="601"/>
    <n v="3.65"/>
    <s v="1080p"/>
    <s v="wallet"/>
    <x v="1"/>
    <n v="160.22"/>
    <n v="91.943934681181958"/>
    <n v="35"/>
    <s v="drama"/>
    <n v="89.583182711198418"/>
    <s v="Show 281"/>
    <s v="USE"/>
    <s v="588"/>
    <s v="R63"/>
    <s v="USER63588 - standard"/>
  </r>
  <r>
    <s v="USER95972"/>
    <x v="1"/>
    <x v="0"/>
    <s v="netflix"/>
    <s v="Show 195"/>
    <x v="1"/>
    <n v="1999"/>
    <n v="146.79"/>
    <n v="5"/>
    <n v="3"/>
    <n v="0"/>
    <n v="1"/>
    <n v="2"/>
    <s v="No Comment"/>
    <s v="laptop"/>
    <x v="0"/>
    <s v="weekday"/>
    <x v="833"/>
    <n v="2.2200000000000002"/>
    <s v="720p"/>
    <s v="credit card"/>
    <x v="1"/>
    <n v="146.79"/>
    <n v="91.943934681181958"/>
    <n v="31"/>
    <s v="drama"/>
    <n v="94.941498973305954"/>
    <s v="Show 281"/>
    <s v="USE"/>
    <s v="972"/>
    <s v="R95"/>
    <s v="USER95972 - standard"/>
  </r>
  <r>
    <s v="USER45257"/>
    <x v="0"/>
    <x v="1"/>
    <s v="prime video"/>
    <s v="Show 444"/>
    <x v="0"/>
    <n v="2018"/>
    <n v="46.3"/>
    <n v="2"/>
    <n v="1"/>
    <n v="1"/>
    <n v="0"/>
    <n v="3.4"/>
    <s v="No Comment"/>
    <s v="laptop"/>
    <x v="0"/>
    <s v="weekday"/>
    <x v="834"/>
    <n v="2.98"/>
    <s v="720p"/>
    <s v="gift card"/>
    <x v="0"/>
    <n v="46.3"/>
    <n v="93.828395245170881"/>
    <n v="17"/>
    <s v="drama"/>
    <n v="94.941498973305954"/>
    <s v="Show 281"/>
    <s v="USE"/>
    <s v="257"/>
    <s v="R45"/>
    <s v="USER45257 - premium"/>
  </r>
  <r>
    <s v="USER41956"/>
    <x v="4"/>
    <x v="0"/>
    <s v="prime video"/>
    <s v="Show 373"/>
    <x v="7"/>
    <n v="1996"/>
    <n v="126.06"/>
    <n v="8"/>
    <n v="5"/>
    <n v="0"/>
    <n v="1"/>
    <n v="4"/>
    <s v="No Comment"/>
    <s v="mobile"/>
    <x v="1"/>
    <s v="weekday"/>
    <x v="835"/>
    <n v="3.7"/>
    <s v="720p"/>
    <s v="wallet"/>
    <x v="1"/>
    <n v="126.06"/>
    <n v="91.943934681181958"/>
    <n v="11"/>
    <s v="drama"/>
    <n v="92.206264822134386"/>
    <s v="Show 281"/>
    <s v="USE"/>
    <s v="956"/>
    <s v="R41"/>
    <s v="USER41956 - standard"/>
  </r>
  <r>
    <s v="USER10043"/>
    <x v="0"/>
    <x v="0"/>
    <s v="netflix"/>
    <s v="Show 134"/>
    <x v="3"/>
    <n v="2001"/>
    <n v="111.27"/>
    <n v="7"/>
    <n v="3"/>
    <n v="0"/>
    <n v="1"/>
    <n v="3.6"/>
    <s v="No Comment"/>
    <s v="mobile"/>
    <x v="1"/>
    <s v="weekend"/>
    <x v="836"/>
    <n v="1.27"/>
    <s v="4k"/>
    <s v="debit card"/>
    <x v="2"/>
    <n v="111.27"/>
    <n v="91.943934681181958"/>
    <n v="15"/>
    <s v="drama"/>
    <n v="92.206264822134386"/>
    <s v="Show 281"/>
    <s v="USE"/>
    <s v="043"/>
    <s v="R10"/>
    <s v="USER10043 - standard"/>
  </r>
  <r>
    <s v="USER77650"/>
    <x v="7"/>
    <x v="0"/>
    <s v="netflix"/>
    <s v="Show 79"/>
    <x v="2"/>
    <n v="1991"/>
    <n v="168.44"/>
    <n v="1"/>
    <n v="3"/>
    <n v="1"/>
    <n v="0"/>
    <n v="1"/>
    <s v="Loved it!"/>
    <s v="gaming console"/>
    <x v="2"/>
    <s v="weekend"/>
    <x v="837"/>
    <n v="1.52"/>
    <s v="480p"/>
    <s v="debit card"/>
    <x v="1"/>
    <n v="168.44"/>
    <n v="91.943934681181958"/>
    <n v="41"/>
    <s v="drama"/>
    <n v="95.074317269076303"/>
    <s v="Show 281"/>
    <s v="USE"/>
    <s v="650"/>
    <s v="R77"/>
    <s v="USER77650 - standard"/>
  </r>
  <r>
    <s v="USER73074"/>
    <x v="7"/>
    <x v="0"/>
    <s v="netflix"/>
    <s v="Show 51"/>
    <x v="3"/>
    <n v="2022"/>
    <n v="23.86"/>
    <n v="9"/>
    <n v="0"/>
    <n v="0"/>
    <n v="1"/>
    <n v="3.4"/>
    <s v="No Comment"/>
    <s v="laptop"/>
    <x v="1"/>
    <s v="weekday"/>
    <x v="838"/>
    <n v="4.63"/>
    <s v="480p"/>
    <s v="credit card"/>
    <x v="0"/>
    <n v="23.86"/>
    <n v="91.943934681181958"/>
    <n v="17"/>
    <s v="drama"/>
    <n v="92.206264822134386"/>
    <s v="Show 281"/>
    <s v="USE"/>
    <s v="074"/>
    <s v="R73"/>
    <s v="USER73074 - standard"/>
  </r>
  <r>
    <s v="USER71725"/>
    <x v="5"/>
    <x v="2"/>
    <s v="netflix"/>
    <s v="Show 161"/>
    <x v="7"/>
    <n v="2002"/>
    <n v="28.78"/>
    <n v="4"/>
    <n v="2"/>
    <n v="1"/>
    <n v="0"/>
    <n v="2.2999999999999998"/>
    <s v="Would watch again"/>
    <s v="mobile"/>
    <x v="2"/>
    <s v="weekend"/>
    <x v="839"/>
    <n v="2.4500000000000002"/>
    <s v="720p"/>
    <s v="credit card"/>
    <x v="1"/>
    <n v="28.78"/>
    <n v="92.940453216374266"/>
    <n v="28"/>
    <s v="drama"/>
    <n v="95.074317269076303"/>
    <s v="Show 281"/>
    <s v="USE"/>
    <s v="725"/>
    <s v="R71"/>
    <s v="USER71725 - basic"/>
  </r>
  <r>
    <s v="USER80183"/>
    <x v="1"/>
    <x v="0"/>
    <s v="prime video"/>
    <s v="Show 219"/>
    <x v="7"/>
    <n v="2005"/>
    <n v="136.51"/>
    <n v="3"/>
    <n v="2"/>
    <n v="1"/>
    <n v="0"/>
    <n v="2.4"/>
    <s v="Would watch again"/>
    <s v="tablet"/>
    <x v="0"/>
    <s v="weekday"/>
    <x v="840"/>
    <n v="2.2999999999999998"/>
    <s v="1080p"/>
    <s v="upi"/>
    <x v="0"/>
    <n v="136.51"/>
    <n v="91.943934681181958"/>
    <n v="27"/>
    <s v="drama"/>
    <n v="94.941498973305954"/>
    <s v="Show 281"/>
    <s v="USE"/>
    <s v="183"/>
    <s v="R80"/>
    <s v="USER80183 - standard"/>
  </r>
  <r>
    <s v="USER51328"/>
    <x v="2"/>
    <x v="2"/>
    <s v="prime video"/>
    <s v="Show 146"/>
    <x v="4"/>
    <n v="2003"/>
    <n v="54.87"/>
    <n v="0"/>
    <n v="0"/>
    <n v="1"/>
    <n v="0"/>
    <n v="4.5"/>
    <s v="Too slow"/>
    <s v="gaming console"/>
    <x v="2"/>
    <s v="weekend"/>
    <x v="841"/>
    <n v="4.96"/>
    <s v="480p"/>
    <s v="wallet"/>
    <x v="0"/>
    <n v="54.87"/>
    <n v="92.940453216374266"/>
    <n v="6"/>
    <s v="drama"/>
    <n v="95.074317269076303"/>
    <s v="Show 281"/>
    <s v="USE"/>
    <s v="328"/>
    <s v="R51"/>
    <s v="USER51328 - basic"/>
  </r>
  <r>
    <s v="USER58609"/>
    <x v="7"/>
    <x v="2"/>
    <s v="prime video"/>
    <s v="Show 274"/>
    <x v="2"/>
    <n v="2000"/>
    <n v="82.4"/>
    <n v="5"/>
    <n v="0"/>
    <n v="1"/>
    <n v="0"/>
    <n v="3.4"/>
    <s v="Boring"/>
    <s v="mobile"/>
    <x v="0"/>
    <s v="weekday"/>
    <x v="842"/>
    <n v="2.0099999999999998"/>
    <s v="720p"/>
    <s v="credit card"/>
    <x v="0"/>
    <n v="82.4"/>
    <n v="92.940453216374266"/>
    <n v="17"/>
    <s v="drama"/>
    <n v="94.941498973305954"/>
    <s v="Show 281"/>
    <s v="USE"/>
    <s v="609"/>
    <s v="R58"/>
    <s v="USER58609 - basic"/>
  </r>
  <r>
    <s v="USER17169"/>
    <x v="3"/>
    <x v="2"/>
    <s v="netflix"/>
    <s v="Show 61"/>
    <x v="4"/>
    <n v="1993"/>
    <n v="91.24"/>
    <n v="1"/>
    <n v="3"/>
    <n v="1"/>
    <n v="0"/>
    <n v="2.5"/>
    <s v="Boring"/>
    <s v="gaming console"/>
    <x v="0"/>
    <s v="weekend"/>
    <x v="57"/>
    <n v="3.68"/>
    <s v="1080p"/>
    <s v="gift card"/>
    <x v="1"/>
    <n v="91.24"/>
    <n v="92.940453216374266"/>
    <n v="26"/>
    <s v="drama"/>
    <n v="94.941498973305954"/>
    <s v="Show 281"/>
    <s v="USE"/>
    <s v="169"/>
    <s v="R17"/>
    <s v="USER17169 - basic"/>
  </r>
  <r>
    <s v="USER56435"/>
    <x v="5"/>
    <x v="1"/>
    <s v="netflix"/>
    <s v="Show 352"/>
    <x v="7"/>
    <n v="2016"/>
    <n v="135.13999999999999"/>
    <n v="10"/>
    <n v="2"/>
    <n v="1"/>
    <n v="0"/>
    <n v="1.6"/>
    <s v="Would watch again"/>
    <s v="tablet"/>
    <x v="1"/>
    <s v="weekend"/>
    <x v="170"/>
    <n v="0.73"/>
    <s v="4k"/>
    <s v="credit card"/>
    <x v="1"/>
    <n v="135.13999999999999"/>
    <n v="93.828395245170881"/>
    <n v="35"/>
    <s v="drama"/>
    <n v="92.206264822134386"/>
    <s v="Show 281"/>
    <s v="USE"/>
    <s v="435"/>
    <s v="R56"/>
    <s v="USER56435 - premium"/>
  </r>
  <r>
    <s v="USER55966"/>
    <x v="1"/>
    <x v="0"/>
    <s v="prime video"/>
    <s v="Show 13"/>
    <x v="2"/>
    <n v="2012"/>
    <n v="127.23"/>
    <n v="9"/>
    <n v="4"/>
    <n v="1"/>
    <n v="0"/>
    <n v="2.5"/>
    <s v="Amazing cinematography"/>
    <s v="smart tv"/>
    <x v="2"/>
    <s v="weekday"/>
    <x v="843"/>
    <n v="2.64"/>
    <s v="4k"/>
    <s v="debit card"/>
    <x v="2"/>
    <n v="127.23"/>
    <n v="91.943934681181958"/>
    <n v="26"/>
    <s v="drama"/>
    <n v="95.074317269076303"/>
    <s v="Show 281"/>
    <s v="USE"/>
    <s v="966"/>
    <s v="R55"/>
    <s v="USER55966 - standard"/>
  </r>
  <r>
    <s v="USER15454"/>
    <x v="0"/>
    <x v="1"/>
    <s v="netflix"/>
    <s v="Show 281"/>
    <x v="7"/>
    <n v="2024"/>
    <n v="168.26"/>
    <n v="0"/>
    <n v="3"/>
    <n v="1"/>
    <n v="0"/>
    <n v="2.4"/>
    <s v="Amazing cinematography"/>
    <s v="smart tv"/>
    <x v="3"/>
    <s v="weekend"/>
    <x v="844"/>
    <n v="4"/>
    <s v="480p"/>
    <s v="wallet"/>
    <x v="0"/>
    <n v="168.26"/>
    <n v="93.828395245170881"/>
    <n v="27"/>
    <s v="drama"/>
    <n v="89.583182711198418"/>
    <s v="Show 281"/>
    <s v="USE"/>
    <s v="454"/>
    <s v="R15"/>
    <s v="USER15454 - premium"/>
  </r>
  <r>
    <s v="USER81601"/>
    <x v="2"/>
    <x v="0"/>
    <s v="netflix"/>
    <s v="Show 451"/>
    <x v="5"/>
    <n v="1997"/>
    <n v="90.22"/>
    <n v="2"/>
    <n v="4"/>
    <n v="1"/>
    <n v="0"/>
    <n v="4.9000000000000004"/>
    <s v="Amazing cinematography"/>
    <s v="laptop"/>
    <x v="0"/>
    <s v="weekday"/>
    <x v="845"/>
    <n v="3.08"/>
    <s v="720p"/>
    <s v="debit card"/>
    <x v="0"/>
    <n v="90.22"/>
    <n v="91.943934681181958"/>
    <n v="2"/>
    <s v="drama"/>
    <n v="94.941498973305954"/>
    <s v="Show 281"/>
    <s v="USE"/>
    <s v="601"/>
    <s v="R81"/>
    <s v="USER81601 - standard"/>
  </r>
  <r>
    <s v="USER65542"/>
    <x v="3"/>
    <x v="2"/>
    <s v="netflix"/>
    <s v="Show 400"/>
    <x v="1"/>
    <n v="1990"/>
    <n v="45.15"/>
    <n v="4"/>
    <n v="1"/>
    <n v="0"/>
    <n v="1"/>
    <n v="1.7"/>
    <s v="No Comment"/>
    <s v="gaming console"/>
    <x v="0"/>
    <s v="weekday"/>
    <x v="846"/>
    <n v="1.53"/>
    <s v="720p"/>
    <s v="debit card"/>
    <x v="1"/>
    <n v="45.15"/>
    <n v="92.940453216374266"/>
    <n v="34"/>
    <s v="drama"/>
    <n v="94.941498973305954"/>
    <s v="Show 281"/>
    <s v="USE"/>
    <s v="542"/>
    <s v="R65"/>
    <s v="USER65542 - basic"/>
  </r>
  <r>
    <s v="USER37203"/>
    <x v="1"/>
    <x v="0"/>
    <s v="netflix"/>
    <s v="Show 111"/>
    <x v="0"/>
    <n v="1996"/>
    <n v="30.28"/>
    <n v="1"/>
    <n v="0"/>
    <n v="0"/>
    <n v="1"/>
    <n v="2.7"/>
    <s v="No Comment"/>
    <s v="smart tv"/>
    <x v="2"/>
    <s v="weekend"/>
    <x v="847"/>
    <n v="1.1100000000000001"/>
    <s v="4k"/>
    <s v="upi"/>
    <x v="1"/>
    <n v="30.28"/>
    <n v="91.943934681181958"/>
    <n v="24"/>
    <s v="drama"/>
    <n v="95.074317269076303"/>
    <s v="Show 281"/>
    <s v="USE"/>
    <s v="203"/>
    <s v="R37"/>
    <s v="USER37203 - standard"/>
  </r>
  <r>
    <s v="USER68389"/>
    <x v="3"/>
    <x v="1"/>
    <s v="netflix"/>
    <s v="Show 83"/>
    <x v="3"/>
    <n v="2005"/>
    <n v="154.33000000000001"/>
    <n v="9"/>
    <n v="3"/>
    <n v="0"/>
    <n v="1"/>
    <n v="2.8"/>
    <s v="No Comment"/>
    <s v="mobile"/>
    <x v="0"/>
    <s v="weekend"/>
    <x v="848"/>
    <n v="2.78"/>
    <s v="720p"/>
    <s v="wallet"/>
    <x v="0"/>
    <n v="154.33000000000001"/>
    <n v="93.828395245170881"/>
    <n v="23"/>
    <s v="drama"/>
    <n v="94.941498973305954"/>
    <s v="Show 281"/>
    <s v="USE"/>
    <s v="389"/>
    <s v="R68"/>
    <s v="USER68389 - premium"/>
  </r>
  <r>
    <s v="USER15920"/>
    <x v="3"/>
    <x v="1"/>
    <s v="prime video"/>
    <s v="Show 388"/>
    <x v="2"/>
    <n v="1994"/>
    <n v="161.82"/>
    <n v="6"/>
    <n v="1"/>
    <n v="0"/>
    <n v="1"/>
    <n v="4.2"/>
    <s v="No Comment"/>
    <s v="smart tv"/>
    <x v="0"/>
    <s v="weekend"/>
    <x v="849"/>
    <n v="0.79"/>
    <s v="720p"/>
    <s v="credit card"/>
    <x v="0"/>
    <n v="161.82"/>
    <n v="93.828395245170881"/>
    <n v="9"/>
    <s v="drama"/>
    <n v="94.941498973305954"/>
    <s v="Show 281"/>
    <s v="USE"/>
    <s v="920"/>
    <s v="R15"/>
    <s v="USER15920 - premium"/>
  </r>
  <r>
    <s v="USER98531"/>
    <x v="3"/>
    <x v="1"/>
    <s v="prime video"/>
    <s v="Show 160"/>
    <x v="4"/>
    <n v="2022"/>
    <n v="31.17"/>
    <n v="2"/>
    <n v="4"/>
    <n v="0"/>
    <n v="1"/>
    <n v="4.4000000000000004"/>
    <s v="No Comment"/>
    <s v="gaming console"/>
    <x v="0"/>
    <s v="weekday"/>
    <x v="850"/>
    <n v="2.08"/>
    <s v="1080p"/>
    <s v="credit card"/>
    <x v="1"/>
    <n v="31.17"/>
    <n v="93.828395245170881"/>
    <n v="7"/>
    <s v="drama"/>
    <n v="94.941498973305954"/>
    <s v="Show 281"/>
    <s v="USE"/>
    <s v="531"/>
    <s v="R98"/>
    <s v="USER98531 - premium"/>
  </r>
  <r>
    <s v="USER16823"/>
    <x v="5"/>
    <x v="2"/>
    <s v="netflix"/>
    <s v="Show 28"/>
    <x v="5"/>
    <n v="2012"/>
    <n v="102.61"/>
    <n v="4"/>
    <n v="1"/>
    <n v="1"/>
    <n v="0"/>
    <n v="2"/>
    <s v="Amazing cinematography"/>
    <s v="gaming console"/>
    <x v="1"/>
    <s v="weekday"/>
    <x v="851"/>
    <n v="1.25"/>
    <s v="720p"/>
    <s v="wallet"/>
    <x v="2"/>
    <n v="102.61"/>
    <n v="92.940453216374266"/>
    <n v="31"/>
    <s v="drama"/>
    <n v="92.206264822134386"/>
    <s v="Show 281"/>
    <s v="USE"/>
    <s v="823"/>
    <s v="R16"/>
    <s v="USER16823 - basic"/>
  </r>
  <r>
    <s v="USER55896"/>
    <x v="7"/>
    <x v="2"/>
    <s v="prime video"/>
    <s v="Show 244"/>
    <x v="2"/>
    <n v="2006"/>
    <n v="17.25"/>
    <n v="0"/>
    <n v="5"/>
    <n v="1"/>
    <n v="0"/>
    <n v="3.5"/>
    <s v="Loved it!"/>
    <s v="laptop"/>
    <x v="2"/>
    <s v="weekend"/>
    <x v="852"/>
    <n v="0.88"/>
    <s v="1080p"/>
    <s v="debit card"/>
    <x v="2"/>
    <n v="17.25"/>
    <n v="92.940453216374266"/>
    <n v="16"/>
    <s v="drama"/>
    <n v="95.074317269076303"/>
    <s v="Show 281"/>
    <s v="USE"/>
    <s v="896"/>
    <s v="R55"/>
    <s v="USER55896 - basic"/>
  </r>
  <r>
    <s v="USER93682"/>
    <x v="7"/>
    <x v="1"/>
    <s v="netflix"/>
    <s v="Show 135"/>
    <x v="6"/>
    <n v="2019"/>
    <n v="177.73"/>
    <n v="6"/>
    <n v="4"/>
    <n v="1"/>
    <n v="0"/>
    <n v="1.2"/>
    <s v="Too slow"/>
    <s v="mobile"/>
    <x v="3"/>
    <s v="weekday"/>
    <x v="853"/>
    <n v="1.27"/>
    <s v="1080p"/>
    <s v="wallet"/>
    <x v="2"/>
    <n v="177.73"/>
    <n v="93.828395245170881"/>
    <n v="39"/>
    <s v="drama"/>
    <n v="89.583182711198418"/>
    <s v="Show 281"/>
    <s v="USE"/>
    <s v="682"/>
    <s v="R93"/>
    <s v="USER93682 - premium"/>
  </r>
  <r>
    <s v="USER71495"/>
    <x v="2"/>
    <x v="0"/>
    <s v="netflix"/>
    <s v="Show 463"/>
    <x v="3"/>
    <n v="1993"/>
    <n v="159.72"/>
    <n v="3"/>
    <n v="2"/>
    <n v="1"/>
    <n v="0"/>
    <n v="3.4"/>
    <s v="Would watch again"/>
    <s v="smart tv"/>
    <x v="0"/>
    <s v="weekend"/>
    <x v="854"/>
    <n v="4"/>
    <s v="1080p"/>
    <s v="wallet"/>
    <x v="1"/>
    <n v="159.72"/>
    <n v="91.943934681181958"/>
    <n v="17"/>
    <s v="drama"/>
    <n v="94.941498973305954"/>
    <s v="Show 281"/>
    <s v="USE"/>
    <s v="495"/>
    <s v="R71"/>
    <s v="USER71495 - standard"/>
  </r>
  <r>
    <s v="USER64927"/>
    <x v="2"/>
    <x v="2"/>
    <s v="netflix"/>
    <s v="Show 443"/>
    <x v="1"/>
    <n v="2019"/>
    <n v="135.79"/>
    <n v="2"/>
    <n v="4"/>
    <n v="0"/>
    <n v="1"/>
    <n v="1.2"/>
    <s v="No Comment"/>
    <s v="mobile"/>
    <x v="1"/>
    <s v="weekend"/>
    <x v="855"/>
    <n v="4.8600000000000003"/>
    <s v="1080p"/>
    <s v="wallet"/>
    <x v="0"/>
    <n v="135.79"/>
    <n v="92.940453216374266"/>
    <n v="39"/>
    <s v="drama"/>
    <n v="92.206264822134386"/>
    <s v="Show 281"/>
    <s v="USE"/>
    <s v="927"/>
    <s v="R64"/>
    <s v="USER64927 - basic"/>
  </r>
  <r>
    <s v="USER22916"/>
    <x v="7"/>
    <x v="1"/>
    <s v="prime video"/>
    <s v="Show 386"/>
    <x v="2"/>
    <n v="2001"/>
    <n v="119.84"/>
    <n v="5"/>
    <n v="0"/>
    <n v="0"/>
    <n v="1"/>
    <n v="4.5999999999999996"/>
    <s v="No Comment"/>
    <s v="gaming console"/>
    <x v="0"/>
    <s v="weekday"/>
    <x v="856"/>
    <n v="1.1499999999999999"/>
    <s v="480p"/>
    <s v="wallet"/>
    <x v="1"/>
    <n v="119.84"/>
    <n v="93.828395245170881"/>
    <n v="5"/>
    <s v="drama"/>
    <n v="94.941498973305954"/>
    <s v="Show 281"/>
    <s v="USE"/>
    <s v="916"/>
    <s v="R22"/>
    <s v="USER22916 - premium"/>
  </r>
  <r>
    <s v="USER64451"/>
    <x v="3"/>
    <x v="1"/>
    <s v="netflix"/>
    <s v="Show 45"/>
    <x v="6"/>
    <n v="2003"/>
    <n v="126.45"/>
    <n v="8"/>
    <n v="3"/>
    <n v="0"/>
    <n v="1"/>
    <n v="2.5"/>
    <s v="No Comment"/>
    <s v="smart tv"/>
    <x v="1"/>
    <s v="weekday"/>
    <x v="857"/>
    <n v="0.21"/>
    <s v="480p"/>
    <s v="gift card"/>
    <x v="2"/>
    <n v="126.45"/>
    <n v="93.828395245170881"/>
    <n v="26"/>
    <s v="drama"/>
    <n v="92.206264822134386"/>
    <s v="Show 281"/>
    <s v="USE"/>
    <s v="451"/>
    <s v="R64"/>
    <s v="USER64451 - premium"/>
  </r>
  <r>
    <s v="USER64058"/>
    <x v="3"/>
    <x v="0"/>
    <s v="netflix"/>
    <s v="Show 223"/>
    <x v="2"/>
    <n v="2020"/>
    <n v="77.540000000000006"/>
    <n v="10"/>
    <n v="5"/>
    <n v="1"/>
    <n v="0"/>
    <n v="4.7"/>
    <s v="Loved it!"/>
    <s v="laptop"/>
    <x v="0"/>
    <s v="weekend"/>
    <x v="858"/>
    <n v="2.1"/>
    <s v="4k"/>
    <s v="debit card"/>
    <x v="1"/>
    <n v="77.540000000000006"/>
    <n v="91.943934681181958"/>
    <n v="4"/>
    <s v="drama"/>
    <n v="94.941498973305954"/>
    <s v="Show 281"/>
    <s v="USE"/>
    <s v="058"/>
    <s v="R64"/>
    <s v="USER64058 - standard"/>
  </r>
  <r>
    <s v="USER71796"/>
    <x v="7"/>
    <x v="0"/>
    <s v="prime video"/>
    <s v="Show 277"/>
    <x v="0"/>
    <n v="1990"/>
    <n v="91.54"/>
    <n v="1"/>
    <n v="2"/>
    <n v="1"/>
    <n v="0"/>
    <n v="3.3"/>
    <s v="Too slow"/>
    <s v="mobile"/>
    <x v="1"/>
    <s v="weekend"/>
    <x v="859"/>
    <n v="1.89"/>
    <s v="720p"/>
    <s v="credit card"/>
    <x v="1"/>
    <n v="91.54"/>
    <n v="91.943934681181958"/>
    <n v="18"/>
    <s v="drama"/>
    <n v="92.206264822134386"/>
    <s v="Show 281"/>
    <s v="USE"/>
    <s v="796"/>
    <s v="R71"/>
    <s v="USER71796 - standard"/>
  </r>
  <r>
    <s v="USER13645"/>
    <x v="5"/>
    <x v="1"/>
    <s v="prime video"/>
    <s v="Show 63"/>
    <x v="7"/>
    <n v="2017"/>
    <n v="9.11"/>
    <n v="7"/>
    <n v="5"/>
    <n v="1"/>
    <n v="0"/>
    <n v="2.6"/>
    <s v="No Comment"/>
    <s v="gaming console"/>
    <x v="2"/>
    <s v="weekend"/>
    <x v="860"/>
    <n v="0.28999999999999998"/>
    <s v="720p"/>
    <s v="gift card"/>
    <x v="1"/>
    <n v="9.11"/>
    <n v="93.828395245170881"/>
    <n v="25"/>
    <s v="drama"/>
    <n v="95.074317269076303"/>
    <s v="Show 281"/>
    <s v="USE"/>
    <s v="645"/>
    <s v="R13"/>
    <s v="USER13645 - premium"/>
  </r>
  <r>
    <s v="USER30490"/>
    <x v="3"/>
    <x v="1"/>
    <s v="prime video"/>
    <s v="Show 335"/>
    <x v="4"/>
    <n v="2002"/>
    <n v="127.72"/>
    <n v="7"/>
    <n v="0"/>
    <n v="0"/>
    <n v="1"/>
    <n v="1.9"/>
    <s v="No Comment"/>
    <s v="laptop"/>
    <x v="3"/>
    <s v="weekend"/>
    <x v="861"/>
    <n v="0.82"/>
    <s v="720p"/>
    <s v="debit card"/>
    <x v="0"/>
    <n v="127.72"/>
    <n v="93.828395245170881"/>
    <n v="32"/>
    <s v="drama"/>
    <n v="89.583182711198418"/>
    <s v="Show 281"/>
    <s v="USE"/>
    <s v="490"/>
    <s v="R30"/>
    <s v="USER30490 - premium"/>
  </r>
  <r>
    <s v="USER78126"/>
    <x v="0"/>
    <x v="1"/>
    <s v="netflix"/>
    <s v="Show 434"/>
    <x v="4"/>
    <n v="2003"/>
    <n v="176.68"/>
    <n v="0"/>
    <n v="0"/>
    <n v="0"/>
    <n v="1"/>
    <n v="2.9"/>
    <s v="No Comment"/>
    <s v="gaming console"/>
    <x v="0"/>
    <s v="weekday"/>
    <x v="862"/>
    <n v="1.85"/>
    <s v="4k"/>
    <s v="gift card"/>
    <x v="2"/>
    <n v="176.68"/>
    <n v="93.828395245170881"/>
    <n v="22"/>
    <s v="drama"/>
    <n v="94.941498973305954"/>
    <s v="Show 281"/>
    <s v="USE"/>
    <s v="126"/>
    <s v="R78"/>
    <s v="USER78126 - premium"/>
  </r>
  <r>
    <s v="USER24920"/>
    <x v="3"/>
    <x v="0"/>
    <s v="prime video"/>
    <s v="Show 252"/>
    <x v="6"/>
    <n v="2000"/>
    <n v="118.19"/>
    <n v="10"/>
    <n v="2"/>
    <n v="1"/>
    <n v="0"/>
    <n v="4"/>
    <s v="No Comment"/>
    <s v="laptop"/>
    <x v="3"/>
    <s v="weekday"/>
    <x v="863"/>
    <n v="0.77"/>
    <s v="4k"/>
    <s v="upi"/>
    <x v="2"/>
    <n v="118.19"/>
    <n v="91.943934681181958"/>
    <n v="11"/>
    <s v="drama"/>
    <n v="89.583182711198418"/>
    <s v="Show 281"/>
    <s v="USE"/>
    <s v="920"/>
    <s v="R24"/>
    <s v="USER24920 - standard"/>
  </r>
  <r>
    <s v="USER89692"/>
    <x v="7"/>
    <x v="1"/>
    <s v="prime video"/>
    <s v="Show 233"/>
    <x v="5"/>
    <n v="2020"/>
    <n v="26.31"/>
    <n v="8"/>
    <n v="5"/>
    <n v="1"/>
    <n v="0"/>
    <n v="3.4"/>
    <s v="No Comment"/>
    <s v="mobile"/>
    <x v="0"/>
    <s v="weekday"/>
    <x v="864"/>
    <n v="3.16"/>
    <s v="720p"/>
    <s v="debit card"/>
    <x v="2"/>
    <n v="26.31"/>
    <n v="93.828395245170881"/>
    <n v="17"/>
    <s v="drama"/>
    <n v="94.941498973305954"/>
    <s v="Show 281"/>
    <s v="USE"/>
    <s v="692"/>
    <s v="R89"/>
    <s v="USER89692 - premium"/>
  </r>
  <r>
    <s v="USER69102"/>
    <x v="1"/>
    <x v="1"/>
    <s v="netflix"/>
    <s v="Show 161"/>
    <x v="3"/>
    <n v="2012"/>
    <n v="50.16"/>
    <n v="8"/>
    <n v="0"/>
    <n v="1"/>
    <n v="0"/>
    <n v="4.9000000000000004"/>
    <s v="Would watch again"/>
    <s v="tablet"/>
    <x v="2"/>
    <s v="weekday"/>
    <x v="865"/>
    <n v="2.52"/>
    <s v="4k"/>
    <s v="wallet"/>
    <x v="1"/>
    <n v="50.16"/>
    <n v="93.828395245170881"/>
    <n v="2"/>
    <s v="drama"/>
    <n v="95.074317269076303"/>
    <s v="Show 281"/>
    <s v="USE"/>
    <s v="102"/>
    <s v="R69"/>
    <s v="USER69102 - premium"/>
  </r>
  <r>
    <s v="USER12391"/>
    <x v="5"/>
    <x v="2"/>
    <s v="prime video"/>
    <s v="Show 316"/>
    <x v="2"/>
    <n v="2002"/>
    <n v="174.91"/>
    <n v="1"/>
    <n v="3"/>
    <n v="1"/>
    <n v="0"/>
    <n v="2.2999999999999998"/>
    <s v="Too slow"/>
    <s v="tablet"/>
    <x v="2"/>
    <s v="weekday"/>
    <x v="866"/>
    <n v="4.25"/>
    <s v="4k"/>
    <s v="gift card"/>
    <x v="0"/>
    <n v="174.91"/>
    <n v="92.940453216374266"/>
    <n v="28"/>
    <s v="drama"/>
    <n v="95.074317269076303"/>
    <s v="Show 281"/>
    <s v="USE"/>
    <s v="391"/>
    <s v="R12"/>
    <s v="USER12391 - basic"/>
  </r>
  <r>
    <s v="USER13961"/>
    <x v="4"/>
    <x v="0"/>
    <s v="netflix"/>
    <s v="Show 454"/>
    <x v="6"/>
    <n v="2000"/>
    <n v="52.52"/>
    <n v="5"/>
    <n v="4"/>
    <n v="0"/>
    <n v="1"/>
    <n v="2.2000000000000002"/>
    <s v="No Comment"/>
    <s v="tablet"/>
    <x v="1"/>
    <s v="weekday"/>
    <x v="659"/>
    <n v="4.3099999999999996"/>
    <s v="4k"/>
    <s v="gift card"/>
    <x v="1"/>
    <n v="52.52"/>
    <n v="91.943934681181958"/>
    <n v="29"/>
    <s v="drama"/>
    <n v="92.206264822134386"/>
    <s v="Show 281"/>
    <s v="USE"/>
    <s v="961"/>
    <s v="R13"/>
    <s v="USER13961 - standard"/>
  </r>
  <r>
    <s v="USER23899"/>
    <x v="2"/>
    <x v="1"/>
    <s v="prime video"/>
    <s v="Show 296"/>
    <x v="1"/>
    <n v="2009"/>
    <n v="24.65"/>
    <n v="0"/>
    <n v="1"/>
    <n v="0"/>
    <n v="1"/>
    <n v="3.1"/>
    <s v="No Comment"/>
    <s v="tablet"/>
    <x v="1"/>
    <s v="weekend"/>
    <x v="867"/>
    <n v="0.67"/>
    <s v="1080p"/>
    <s v="credit card"/>
    <x v="1"/>
    <n v="24.65"/>
    <n v="93.828395245170881"/>
    <n v="20"/>
    <s v="drama"/>
    <n v="92.206264822134386"/>
    <s v="Show 281"/>
    <s v="USE"/>
    <s v="899"/>
    <s v="R23"/>
    <s v="USER23899 - premium"/>
  </r>
  <r>
    <s v="USER98706"/>
    <x v="6"/>
    <x v="2"/>
    <s v="prime video"/>
    <s v="Show 90"/>
    <x v="0"/>
    <n v="1993"/>
    <n v="63.97"/>
    <n v="4"/>
    <n v="5"/>
    <n v="0"/>
    <n v="1"/>
    <n v="2.7"/>
    <s v="No Comment"/>
    <s v="laptop"/>
    <x v="0"/>
    <s v="weekday"/>
    <x v="868"/>
    <n v="4"/>
    <s v="4k"/>
    <s v="debit card"/>
    <x v="0"/>
    <n v="63.97"/>
    <n v="92.940453216374266"/>
    <n v="24"/>
    <s v="drama"/>
    <n v="94.941498973305954"/>
    <s v="Show 281"/>
    <s v="USE"/>
    <s v="706"/>
    <s v="R98"/>
    <s v="USER98706 - basic"/>
  </r>
  <r>
    <s v="USER56503"/>
    <x v="7"/>
    <x v="1"/>
    <s v="netflix"/>
    <s v="Show 218"/>
    <x v="3"/>
    <n v="2024"/>
    <n v="27.09"/>
    <n v="1"/>
    <n v="3"/>
    <n v="0"/>
    <n v="1"/>
    <n v="4.8"/>
    <s v="No Comment"/>
    <s v="gaming console"/>
    <x v="3"/>
    <s v="weekday"/>
    <x v="869"/>
    <n v="3.46"/>
    <s v="480p"/>
    <s v="credit card"/>
    <x v="1"/>
    <n v="27.09"/>
    <n v="93.828395245170881"/>
    <n v="3"/>
    <s v="drama"/>
    <n v="89.583182711198418"/>
    <s v="Show 281"/>
    <s v="USE"/>
    <s v="503"/>
    <s v="R56"/>
    <s v="USER56503 - premium"/>
  </r>
  <r>
    <s v="USER50578"/>
    <x v="2"/>
    <x v="1"/>
    <s v="netflix"/>
    <s v="Show 183"/>
    <x v="4"/>
    <n v="2022"/>
    <n v="156.49"/>
    <n v="5"/>
    <n v="2"/>
    <n v="1"/>
    <n v="0"/>
    <n v="1.1000000000000001"/>
    <s v="Amazing cinematography"/>
    <s v="laptop"/>
    <x v="2"/>
    <s v="weekend"/>
    <x v="870"/>
    <n v="2.68"/>
    <s v="4k"/>
    <s v="upi"/>
    <x v="0"/>
    <n v="156.49"/>
    <n v="93.828395245170881"/>
    <n v="40"/>
    <s v="drama"/>
    <n v="95.074317269076303"/>
    <s v="Show 281"/>
    <s v="USE"/>
    <s v="578"/>
    <s v="R50"/>
    <s v="USER50578 - premium"/>
  </r>
  <r>
    <s v="USER38134"/>
    <x v="6"/>
    <x v="1"/>
    <s v="prime video"/>
    <s v="Show 25"/>
    <x v="7"/>
    <n v="1998"/>
    <n v="90.86"/>
    <n v="7"/>
    <n v="2"/>
    <n v="0"/>
    <n v="1"/>
    <n v="4.7"/>
    <s v="No Comment"/>
    <s v="mobile"/>
    <x v="2"/>
    <s v="weekend"/>
    <x v="871"/>
    <n v="0.92"/>
    <s v="1080p"/>
    <s v="upi"/>
    <x v="2"/>
    <n v="90.86"/>
    <n v="93.828395245170881"/>
    <n v="4"/>
    <s v="drama"/>
    <n v="95.074317269076303"/>
    <s v="Show 281"/>
    <s v="USE"/>
    <s v="134"/>
    <s v="R38"/>
    <s v="USER38134 - premium"/>
  </r>
  <r>
    <s v="USER47617"/>
    <x v="3"/>
    <x v="2"/>
    <s v="prime video"/>
    <s v="Show 414"/>
    <x v="5"/>
    <n v="2010"/>
    <n v="109.44"/>
    <n v="10"/>
    <n v="2"/>
    <n v="1"/>
    <n v="0"/>
    <n v="3.9"/>
    <s v="Too slow"/>
    <s v="mobile"/>
    <x v="3"/>
    <s v="weekday"/>
    <x v="872"/>
    <n v="4.66"/>
    <s v="4k"/>
    <s v="gift card"/>
    <x v="1"/>
    <n v="109.44"/>
    <n v="92.940453216374266"/>
    <n v="12"/>
    <s v="drama"/>
    <n v="89.583182711198418"/>
    <s v="Show 281"/>
    <s v="USE"/>
    <s v="617"/>
    <s v="R47"/>
    <s v="USER47617 - basic"/>
  </r>
  <r>
    <s v="USER81084"/>
    <x v="3"/>
    <x v="1"/>
    <s v="prime video"/>
    <s v="Show 462"/>
    <x v="4"/>
    <n v="2019"/>
    <n v="95.05"/>
    <n v="7"/>
    <n v="1"/>
    <n v="0"/>
    <n v="1"/>
    <n v="1.1000000000000001"/>
    <s v="No Comment"/>
    <s v="laptop"/>
    <x v="1"/>
    <s v="weekday"/>
    <x v="873"/>
    <n v="3.22"/>
    <s v="720p"/>
    <s v="gift card"/>
    <x v="1"/>
    <n v="95.05"/>
    <n v="93.828395245170881"/>
    <n v="40"/>
    <s v="drama"/>
    <n v="92.206264822134386"/>
    <s v="Show 281"/>
    <s v="USE"/>
    <s v="084"/>
    <s v="R81"/>
    <s v="USER81084 - premium"/>
  </r>
  <r>
    <s v="USER93079"/>
    <x v="4"/>
    <x v="0"/>
    <s v="prime video"/>
    <s v="Show 3"/>
    <x v="2"/>
    <n v="2018"/>
    <n v="66.83"/>
    <n v="4"/>
    <n v="5"/>
    <n v="1"/>
    <n v="0"/>
    <n v="3.8"/>
    <s v="Loved it!"/>
    <s v="gaming console"/>
    <x v="1"/>
    <s v="weekday"/>
    <x v="164"/>
    <n v="0.32"/>
    <s v="480p"/>
    <s v="credit card"/>
    <x v="0"/>
    <n v="66.83"/>
    <n v="91.943934681181958"/>
    <n v="13"/>
    <s v="drama"/>
    <n v="92.206264822134386"/>
    <s v="Show 281"/>
    <s v="USE"/>
    <s v="079"/>
    <s v="R93"/>
    <s v="USER93079 - standard"/>
  </r>
  <r>
    <s v="USER74046"/>
    <x v="0"/>
    <x v="2"/>
    <s v="netflix"/>
    <s v="Show 238"/>
    <x v="0"/>
    <n v="2017"/>
    <n v="41.36"/>
    <n v="2"/>
    <n v="0"/>
    <n v="1"/>
    <n v="0"/>
    <n v="4.2"/>
    <s v="No Comment"/>
    <s v="mobile"/>
    <x v="0"/>
    <s v="weekday"/>
    <x v="874"/>
    <n v="0.72"/>
    <s v="480p"/>
    <s v="gift card"/>
    <x v="1"/>
    <n v="41.36"/>
    <n v="92.940453216374266"/>
    <n v="9"/>
    <s v="drama"/>
    <n v="94.941498973305954"/>
    <s v="Show 281"/>
    <s v="USE"/>
    <s v="046"/>
    <s v="R74"/>
    <s v="USER74046 - basic"/>
  </r>
  <r>
    <s v="USER47598"/>
    <x v="6"/>
    <x v="2"/>
    <s v="prime video"/>
    <s v="Show 5"/>
    <x v="2"/>
    <n v="2006"/>
    <n v="119.15"/>
    <n v="5"/>
    <n v="2"/>
    <n v="0"/>
    <n v="1"/>
    <n v="4.0999999999999996"/>
    <s v="No Comment"/>
    <s v="smart tv"/>
    <x v="2"/>
    <s v="weekday"/>
    <x v="875"/>
    <n v="3.74"/>
    <s v="1080p"/>
    <s v="upi"/>
    <x v="1"/>
    <n v="119.15"/>
    <n v="92.940453216374266"/>
    <n v="10"/>
    <s v="drama"/>
    <n v="95.074317269076303"/>
    <s v="Show 281"/>
    <s v="USE"/>
    <s v="598"/>
    <s v="R47"/>
    <s v="USER47598 - basic"/>
  </r>
  <r>
    <s v="USER64550"/>
    <x v="2"/>
    <x v="1"/>
    <s v="prime video"/>
    <s v="Show 366"/>
    <x v="7"/>
    <n v="2006"/>
    <n v="110.87"/>
    <n v="2"/>
    <n v="4"/>
    <n v="0"/>
    <n v="1"/>
    <n v="4.5"/>
    <s v="No Comment"/>
    <s v="smart tv"/>
    <x v="2"/>
    <s v="weekday"/>
    <x v="876"/>
    <n v="4.0999999999999996"/>
    <s v="480p"/>
    <s v="upi"/>
    <x v="0"/>
    <n v="110.87"/>
    <n v="93.828395245170881"/>
    <n v="6"/>
    <s v="drama"/>
    <n v="95.074317269076303"/>
    <s v="Show 281"/>
    <s v="USE"/>
    <s v="550"/>
    <s v="R64"/>
    <s v="USER64550 - premium"/>
  </r>
  <r>
    <s v="USER33479"/>
    <x v="4"/>
    <x v="0"/>
    <s v="prime video"/>
    <s v="Show 346"/>
    <x v="2"/>
    <n v="2018"/>
    <n v="18.03"/>
    <n v="4"/>
    <n v="1"/>
    <n v="1"/>
    <n v="0"/>
    <n v="3"/>
    <s v="Too slow"/>
    <s v="laptop"/>
    <x v="3"/>
    <s v="weekend"/>
    <x v="877"/>
    <n v="0.69"/>
    <s v="720p"/>
    <s v="upi"/>
    <x v="0"/>
    <n v="18.03"/>
    <n v="91.943934681181958"/>
    <n v="21"/>
    <s v="drama"/>
    <n v="89.583182711198418"/>
    <s v="Show 281"/>
    <s v="USE"/>
    <s v="479"/>
    <s v="R33"/>
    <s v="USER33479 - standard"/>
  </r>
  <r>
    <s v="USER56285"/>
    <x v="5"/>
    <x v="2"/>
    <s v="netflix"/>
    <s v="Show 462"/>
    <x v="7"/>
    <n v="2021"/>
    <n v="174.08"/>
    <n v="3"/>
    <n v="3"/>
    <n v="1"/>
    <n v="0"/>
    <n v="3.7"/>
    <s v="Loved it!"/>
    <s v="laptop"/>
    <x v="3"/>
    <s v="weekend"/>
    <x v="878"/>
    <n v="3.33"/>
    <s v="480p"/>
    <s v="credit card"/>
    <x v="1"/>
    <n v="174.08"/>
    <n v="92.940453216374266"/>
    <n v="14"/>
    <s v="drama"/>
    <n v="89.583182711198418"/>
    <s v="Show 281"/>
    <s v="USE"/>
    <s v="285"/>
    <s v="R56"/>
    <s v="USER56285 - basic"/>
  </r>
  <r>
    <s v="USER51671"/>
    <x v="1"/>
    <x v="0"/>
    <s v="prime video"/>
    <s v="Show 455"/>
    <x v="2"/>
    <n v="1994"/>
    <n v="23.57"/>
    <n v="2"/>
    <n v="4"/>
    <n v="1"/>
    <n v="0"/>
    <n v="2.5"/>
    <s v="Amazing cinematography"/>
    <s v="mobile"/>
    <x v="2"/>
    <s v="weekend"/>
    <x v="879"/>
    <n v="3.67"/>
    <s v="1080p"/>
    <s v="wallet"/>
    <x v="2"/>
    <n v="23.57"/>
    <n v="91.943934681181958"/>
    <n v="26"/>
    <s v="drama"/>
    <n v="95.074317269076303"/>
    <s v="Show 281"/>
    <s v="USE"/>
    <s v="671"/>
    <s v="R51"/>
    <s v="USER51671 - standard"/>
  </r>
  <r>
    <s v="USER71971"/>
    <x v="5"/>
    <x v="1"/>
    <s v="netflix"/>
    <s v="Show 387"/>
    <x v="7"/>
    <n v="2000"/>
    <n v="177.31"/>
    <n v="6"/>
    <n v="1"/>
    <n v="0"/>
    <n v="1"/>
    <n v="2.8"/>
    <s v="No Comment"/>
    <s v="mobile"/>
    <x v="1"/>
    <s v="weekday"/>
    <x v="880"/>
    <n v="1.06"/>
    <s v="720p"/>
    <s v="upi"/>
    <x v="1"/>
    <n v="177.31"/>
    <n v="93.828395245170881"/>
    <n v="23"/>
    <s v="drama"/>
    <n v="92.206264822134386"/>
    <s v="Show 281"/>
    <s v="USE"/>
    <s v="971"/>
    <s v="R71"/>
    <s v="USER71971 - premium"/>
  </r>
  <r>
    <s v="USER62081"/>
    <x v="6"/>
    <x v="1"/>
    <s v="netflix"/>
    <s v="Show 36"/>
    <x v="3"/>
    <n v="2012"/>
    <n v="70.319999999999993"/>
    <n v="9"/>
    <n v="4"/>
    <n v="1"/>
    <n v="0"/>
    <n v="1.9"/>
    <s v="No Comment"/>
    <s v="laptop"/>
    <x v="2"/>
    <s v="weekday"/>
    <x v="881"/>
    <n v="1.35"/>
    <s v="480p"/>
    <s v="gift card"/>
    <x v="0"/>
    <n v="70.319999999999993"/>
    <n v="93.828395245170881"/>
    <n v="32"/>
    <s v="drama"/>
    <n v="95.074317269076303"/>
    <s v="Show 281"/>
    <s v="USE"/>
    <s v="081"/>
    <s v="R62"/>
    <s v="USER62081 - premium"/>
  </r>
  <r>
    <s v="USER24420"/>
    <x v="1"/>
    <x v="1"/>
    <s v="netflix"/>
    <s v="Show 427"/>
    <x v="3"/>
    <n v="2003"/>
    <n v="164.46"/>
    <n v="7"/>
    <n v="1"/>
    <n v="1"/>
    <n v="0"/>
    <n v="4.5"/>
    <s v="Too slow"/>
    <s v="gaming console"/>
    <x v="0"/>
    <s v="weekday"/>
    <x v="882"/>
    <n v="3.84"/>
    <s v="480p"/>
    <s v="gift card"/>
    <x v="2"/>
    <n v="164.46"/>
    <n v="93.828395245170881"/>
    <n v="6"/>
    <s v="drama"/>
    <n v="94.941498973305954"/>
    <s v="Show 281"/>
    <s v="USE"/>
    <s v="420"/>
    <s v="R24"/>
    <s v="USER24420 - premium"/>
  </r>
  <r>
    <s v="USER22152"/>
    <x v="2"/>
    <x v="2"/>
    <s v="netflix"/>
    <s v="Show 153"/>
    <x v="1"/>
    <n v="2023"/>
    <n v="128.68"/>
    <n v="6"/>
    <n v="4"/>
    <n v="1"/>
    <n v="0"/>
    <n v="2.9"/>
    <s v="No Comment"/>
    <s v="smart tv"/>
    <x v="3"/>
    <s v="weekday"/>
    <x v="883"/>
    <n v="1.6"/>
    <s v="720p"/>
    <s v="gift card"/>
    <x v="2"/>
    <n v="128.68"/>
    <n v="92.940453216374266"/>
    <n v="22"/>
    <s v="drama"/>
    <n v="89.583182711198418"/>
    <s v="Show 281"/>
    <s v="USE"/>
    <s v="152"/>
    <s v="R22"/>
    <s v="USER22152 - basic"/>
  </r>
  <r>
    <s v="USER28654"/>
    <x v="7"/>
    <x v="0"/>
    <s v="prime video"/>
    <s v="Show 70"/>
    <x v="3"/>
    <n v="1995"/>
    <n v="48.38"/>
    <n v="7"/>
    <n v="0"/>
    <n v="0"/>
    <n v="1"/>
    <n v="1.8"/>
    <s v="No Comment"/>
    <s v="gaming console"/>
    <x v="0"/>
    <s v="weekend"/>
    <x v="884"/>
    <n v="1.84"/>
    <s v="480p"/>
    <s v="upi"/>
    <x v="1"/>
    <n v="48.38"/>
    <n v="91.943934681181958"/>
    <n v="33"/>
    <s v="drama"/>
    <n v="94.941498973305954"/>
    <s v="Show 281"/>
    <s v="USE"/>
    <s v="654"/>
    <s v="R28"/>
    <s v="USER28654 - standard"/>
  </r>
  <r>
    <s v="USER48344"/>
    <x v="5"/>
    <x v="0"/>
    <s v="netflix"/>
    <s v="Show 36"/>
    <x v="1"/>
    <n v="1997"/>
    <n v="14.22"/>
    <n v="0"/>
    <n v="3"/>
    <n v="0"/>
    <n v="1"/>
    <n v="4.3"/>
    <s v="No Comment"/>
    <s v="gaming console"/>
    <x v="1"/>
    <s v="weekend"/>
    <x v="885"/>
    <n v="4.53"/>
    <s v="4k"/>
    <s v="credit card"/>
    <x v="1"/>
    <n v="14.22"/>
    <n v="91.943934681181958"/>
    <n v="8"/>
    <s v="drama"/>
    <n v="92.206264822134386"/>
    <s v="Show 281"/>
    <s v="USE"/>
    <s v="344"/>
    <s v="R48"/>
    <s v="USER48344 - standard"/>
  </r>
  <r>
    <s v="USER98736"/>
    <x v="0"/>
    <x v="1"/>
    <s v="prime video"/>
    <s v="Show 180"/>
    <x v="1"/>
    <n v="2014"/>
    <n v="41.79"/>
    <n v="0"/>
    <n v="1"/>
    <n v="0"/>
    <n v="1"/>
    <n v="1.4"/>
    <s v="No Comment"/>
    <s v="mobile"/>
    <x v="0"/>
    <s v="weekend"/>
    <x v="886"/>
    <n v="3.98"/>
    <s v="480p"/>
    <s v="credit card"/>
    <x v="2"/>
    <n v="41.79"/>
    <n v="93.828395245170881"/>
    <n v="37"/>
    <s v="drama"/>
    <n v="94.941498973305954"/>
    <s v="Show 281"/>
    <s v="USE"/>
    <s v="736"/>
    <s v="R98"/>
    <s v="USER98736 - premium"/>
  </r>
  <r>
    <s v="USER93093"/>
    <x v="5"/>
    <x v="2"/>
    <s v="netflix"/>
    <s v="Show 43"/>
    <x v="7"/>
    <n v="1999"/>
    <n v="54.58"/>
    <n v="4"/>
    <n v="0"/>
    <n v="1"/>
    <n v="0"/>
    <n v="2.7"/>
    <s v="No Comment"/>
    <s v="tablet"/>
    <x v="0"/>
    <s v="weekend"/>
    <x v="887"/>
    <n v="3.86"/>
    <s v="480p"/>
    <s v="wallet"/>
    <x v="1"/>
    <n v="54.58"/>
    <n v="92.940453216374266"/>
    <n v="24"/>
    <s v="drama"/>
    <n v="94.941498973305954"/>
    <s v="Show 281"/>
    <s v="USE"/>
    <s v="093"/>
    <s v="R93"/>
    <s v="USER93093 - basic"/>
  </r>
  <r>
    <s v="USER15374"/>
    <x v="3"/>
    <x v="1"/>
    <s v="prime video"/>
    <s v="Show 236"/>
    <x v="1"/>
    <n v="2009"/>
    <n v="144.58000000000001"/>
    <n v="6"/>
    <n v="4"/>
    <n v="0"/>
    <n v="1"/>
    <n v="1.6"/>
    <s v="No Comment"/>
    <s v="laptop"/>
    <x v="2"/>
    <s v="weekday"/>
    <x v="888"/>
    <n v="1.45"/>
    <s v="720p"/>
    <s v="upi"/>
    <x v="1"/>
    <n v="144.58000000000001"/>
    <n v="93.828395245170881"/>
    <n v="35"/>
    <s v="drama"/>
    <n v="95.074317269076303"/>
    <s v="Show 281"/>
    <s v="USE"/>
    <s v="374"/>
    <s v="R15"/>
    <s v="USER15374 - premium"/>
  </r>
  <r>
    <s v="USER12363"/>
    <x v="2"/>
    <x v="1"/>
    <s v="prime video"/>
    <s v="Show 261"/>
    <x v="1"/>
    <n v="2017"/>
    <n v="156.49"/>
    <n v="7"/>
    <n v="4"/>
    <n v="1"/>
    <n v="0"/>
    <n v="1.8"/>
    <s v="Loved it!"/>
    <s v="tablet"/>
    <x v="2"/>
    <s v="weekday"/>
    <x v="889"/>
    <n v="4.53"/>
    <s v="4k"/>
    <s v="credit card"/>
    <x v="1"/>
    <n v="156.49"/>
    <n v="93.828395245170881"/>
    <n v="33"/>
    <s v="drama"/>
    <n v="95.074317269076303"/>
    <s v="Show 281"/>
    <s v="USE"/>
    <s v="363"/>
    <s v="R12"/>
    <s v="USER12363 - premium"/>
  </r>
  <r>
    <s v="USER19125"/>
    <x v="7"/>
    <x v="2"/>
    <s v="prime video"/>
    <s v="Show 211"/>
    <x v="5"/>
    <n v="2009"/>
    <n v="64.16"/>
    <n v="9"/>
    <n v="5"/>
    <n v="0"/>
    <n v="1"/>
    <n v="3"/>
    <s v="No Comment"/>
    <s v="gaming console"/>
    <x v="2"/>
    <s v="weekday"/>
    <x v="890"/>
    <n v="3.34"/>
    <s v="480p"/>
    <s v="wallet"/>
    <x v="1"/>
    <n v="64.16"/>
    <n v="92.940453216374266"/>
    <n v="21"/>
    <s v="drama"/>
    <n v="95.074317269076303"/>
    <s v="Show 281"/>
    <s v="USE"/>
    <s v="125"/>
    <s v="R19"/>
    <s v="USER19125 - basic"/>
  </r>
  <r>
    <s v="USER77855"/>
    <x v="3"/>
    <x v="2"/>
    <s v="prime video"/>
    <s v="Show 52"/>
    <x v="5"/>
    <n v="2022"/>
    <n v="111.59"/>
    <n v="7"/>
    <n v="0"/>
    <n v="1"/>
    <n v="0"/>
    <n v="4.3"/>
    <s v="Boring"/>
    <s v="laptop"/>
    <x v="2"/>
    <s v="weekend"/>
    <x v="891"/>
    <n v="0.33"/>
    <s v="720p"/>
    <s v="debit card"/>
    <x v="0"/>
    <n v="111.59"/>
    <n v="92.940453216374266"/>
    <n v="8"/>
    <s v="drama"/>
    <n v="95.074317269076303"/>
    <s v="Show 281"/>
    <s v="USE"/>
    <s v="855"/>
    <s v="R77"/>
    <s v="USER77855 - basic"/>
  </r>
  <r>
    <s v="USER83370"/>
    <x v="7"/>
    <x v="2"/>
    <s v="prime video"/>
    <s v="Show 478"/>
    <x v="2"/>
    <n v="2018"/>
    <n v="19.29"/>
    <n v="0"/>
    <n v="0"/>
    <n v="0"/>
    <n v="1"/>
    <n v="2"/>
    <s v="No Comment"/>
    <s v="tablet"/>
    <x v="0"/>
    <s v="weekend"/>
    <x v="133"/>
    <n v="2.52"/>
    <s v="4k"/>
    <s v="credit card"/>
    <x v="0"/>
    <n v="19.29"/>
    <n v="92.940453216374266"/>
    <n v="31"/>
    <s v="drama"/>
    <n v="94.941498973305954"/>
    <s v="Show 281"/>
    <s v="USE"/>
    <s v="370"/>
    <s v="R83"/>
    <s v="USER83370 - basic"/>
  </r>
  <r>
    <s v="USER38123"/>
    <x v="5"/>
    <x v="2"/>
    <s v="prime video"/>
    <s v="Show 372"/>
    <x v="6"/>
    <n v="1996"/>
    <n v="71.28"/>
    <n v="9"/>
    <n v="4"/>
    <n v="0"/>
    <n v="1"/>
    <n v="4.8"/>
    <s v="No Comment"/>
    <s v="gaming console"/>
    <x v="1"/>
    <s v="weekday"/>
    <x v="892"/>
    <n v="3.7"/>
    <s v="720p"/>
    <s v="credit card"/>
    <x v="2"/>
    <n v="71.28"/>
    <n v="92.940453216374266"/>
    <n v="3"/>
    <s v="drama"/>
    <n v="92.206264822134386"/>
    <s v="Show 281"/>
    <s v="USE"/>
    <s v="123"/>
    <s v="R38"/>
    <s v="USER38123 - basic"/>
  </r>
  <r>
    <s v="USER37007"/>
    <x v="3"/>
    <x v="2"/>
    <s v="prime video"/>
    <s v="Show 383"/>
    <x v="7"/>
    <n v="1993"/>
    <n v="143.97999999999999"/>
    <n v="9"/>
    <n v="2"/>
    <n v="1"/>
    <n v="0"/>
    <n v="1.6"/>
    <s v="No Comment"/>
    <s v="laptop"/>
    <x v="1"/>
    <s v="weekday"/>
    <x v="893"/>
    <n v="0.47"/>
    <s v="720p"/>
    <s v="gift card"/>
    <x v="0"/>
    <n v="143.97999999999999"/>
    <n v="92.940453216374266"/>
    <n v="35"/>
    <s v="drama"/>
    <n v="92.206264822134386"/>
    <s v="Show 281"/>
    <s v="USE"/>
    <s v="007"/>
    <s v="R37"/>
    <s v="USER37007 - basic"/>
  </r>
  <r>
    <s v="USER54625"/>
    <x v="7"/>
    <x v="1"/>
    <s v="prime video"/>
    <s v="Show 461"/>
    <x v="1"/>
    <n v="2014"/>
    <n v="119.83"/>
    <n v="2"/>
    <n v="4"/>
    <n v="0"/>
    <n v="1"/>
    <n v="4.5"/>
    <s v="No Comment"/>
    <s v="mobile"/>
    <x v="2"/>
    <s v="weekend"/>
    <x v="894"/>
    <n v="3.25"/>
    <s v="4k"/>
    <s v="gift card"/>
    <x v="2"/>
    <n v="119.83"/>
    <n v="93.828395245170881"/>
    <n v="6"/>
    <s v="drama"/>
    <n v="95.074317269076303"/>
    <s v="Show 281"/>
    <s v="USE"/>
    <s v="625"/>
    <s v="R54"/>
    <s v="USER54625 - premium"/>
  </r>
  <r>
    <s v="USER82293"/>
    <x v="1"/>
    <x v="0"/>
    <s v="prime video"/>
    <s v="Show 87"/>
    <x v="3"/>
    <n v="2011"/>
    <n v="70.040000000000006"/>
    <n v="7"/>
    <n v="4"/>
    <n v="0"/>
    <n v="1"/>
    <n v="3.5"/>
    <s v="No Comment"/>
    <s v="tablet"/>
    <x v="0"/>
    <s v="weekend"/>
    <x v="769"/>
    <n v="2.75"/>
    <s v="480p"/>
    <s v="gift card"/>
    <x v="0"/>
    <n v="70.040000000000006"/>
    <n v="91.943934681181958"/>
    <n v="16"/>
    <s v="drama"/>
    <n v="94.941498973305954"/>
    <s v="Show 281"/>
    <s v="USE"/>
    <s v="293"/>
    <s v="R82"/>
    <s v="USER82293 - standard"/>
  </r>
  <r>
    <s v="USER67566"/>
    <x v="3"/>
    <x v="1"/>
    <s v="netflix"/>
    <s v="Show 461"/>
    <x v="2"/>
    <n v="2003"/>
    <n v="49.62"/>
    <n v="6"/>
    <n v="3"/>
    <n v="1"/>
    <n v="0"/>
    <n v="4.4000000000000004"/>
    <s v="No Comment"/>
    <s v="tablet"/>
    <x v="0"/>
    <s v="weekend"/>
    <x v="895"/>
    <n v="1.25"/>
    <s v="720p"/>
    <s v="debit card"/>
    <x v="2"/>
    <n v="49.62"/>
    <n v="93.828395245170881"/>
    <n v="7"/>
    <s v="drama"/>
    <n v="94.941498973305954"/>
    <s v="Show 281"/>
    <s v="USE"/>
    <s v="566"/>
    <s v="R67"/>
    <s v="USER67566 - premium"/>
  </r>
  <r>
    <s v="USER31913"/>
    <x v="5"/>
    <x v="1"/>
    <s v="prime video"/>
    <s v="Show 312"/>
    <x v="1"/>
    <n v="1990"/>
    <n v="104.89"/>
    <n v="6"/>
    <n v="0"/>
    <n v="1"/>
    <n v="0"/>
    <n v="4.5999999999999996"/>
    <s v="Too slow"/>
    <s v="laptop"/>
    <x v="1"/>
    <s v="weekend"/>
    <x v="896"/>
    <n v="0.12"/>
    <s v="1080p"/>
    <s v="upi"/>
    <x v="1"/>
    <n v="104.89"/>
    <n v="93.828395245170881"/>
    <n v="5"/>
    <s v="drama"/>
    <n v="92.206264822134386"/>
    <s v="Show 281"/>
    <s v="USE"/>
    <s v="913"/>
    <s v="R31"/>
    <s v="USER31913 - premium"/>
  </r>
  <r>
    <s v="USER82886"/>
    <x v="0"/>
    <x v="1"/>
    <s v="netflix"/>
    <s v="Show 220"/>
    <x v="0"/>
    <n v="1996"/>
    <n v="168.37"/>
    <n v="2"/>
    <n v="5"/>
    <n v="0"/>
    <n v="1"/>
    <n v="4"/>
    <s v="No Comment"/>
    <s v="gaming console"/>
    <x v="1"/>
    <s v="weekend"/>
    <x v="897"/>
    <n v="2.8"/>
    <s v="480p"/>
    <s v="upi"/>
    <x v="0"/>
    <n v="168.37"/>
    <n v="93.828395245170881"/>
    <n v="11"/>
    <s v="drama"/>
    <n v="92.206264822134386"/>
    <s v="Show 281"/>
    <s v="USE"/>
    <s v="886"/>
    <s v="R82"/>
    <s v="USER82886 - premium"/>
  </r>
  <r>
    <s v="USER78029"/>
    <x v="2"/>
    <x v="2"/>
    <s v="netflix"/>
    <s v="Show 494"/>
    <x v="2"/>
    <n v="2012"/>
    <n v="56.16"/>
    <n v="10"/>
    <n v="0"/>
    <n v="1"/>
    <n v="0"/>
    <n v="3"/>
    <s v="Boring"/>
    <s v="gaming console"/>
    <x v="0"/>
    <s v="weekend"/>
    <x v="898"/>
    <n v="4.93"/>
    <s v="1080p"/>
    <s v="debit card"/>
    <x v="0"/>
    <n v="56.16"/>
    <n v="92.940453216374266"/>
    <n v="21"/>
    <s v="drama"/>
    <n v="94.941498973305954"/>
    <s v="Show 281"/>
    <s v="USE"/>
    <s v="029"/>
    <s v="R78"/>
    <s v="USER78029 - basic"/>
  </r>
  <r>
    <s v="USER85557"/>
    <x v="4"/>
    <x v="1"/>
    <s v="netflix"/>
    <s v="Show 441"/>
    <x v="2"/>
    <n v="2022"/>
    <n v="105.5"/>
    <n v="4"/>
    <n v="3"/>
    <n v="0"/>
    <n v="1"/>
    <n v="4.7"/>
    <s v="No Comment"/>
    <s v="laptop"/>
    <x v="2"/>
    <s v="weekday"/>
    <x v="6"/>
    <n v="0.28999999999999998"/>
    <s v="4k"/>
    <s v="debit card"/>
    <x v="2"/>
    <n v="105.5"/>
    <n v="93.828395245170881"/>
    <n v="4"/>
    <s v="drama"/>
    <n v="95.074317269076303"/>
    <s v="Show 281"/>
    <s v="USE"/>
    <s v="557"/>
    <s v="R85"/>
    <s v="USER85557 - premium"/>
  </r>
  <r>
    <s v="USER34534"/>
    <x v="5"/>
    <x v="0"/>
    <s v="netflix"/>
    <s v="Show 384"/>
    <x v="4"/>
    <n v="2006"/>
    <n v="119.03"/>
    <n v="7"/>
    <n v="2"/>
    <n v="1"/>
    <n v="0"/>
    <n v="4"/>
    <s v="Amazing cinematography"/>
    <s v="smart tv"/>
    <x v="1"/>
    <s v="weekday"/>
    <x v="899"/>
    <n v="2.36"/>
    <s v="4k"/>
    <s v="credit card"/>
    <x v="1"/>
    <n v="119.03"/>
    <n v="91.943934681181958"/>
    <n v="11"/>
    <s v="drama"/>
    <n v="92.206264822134386"/>
    <s v="Show 281"/>
    <s v="USE"/>
    <s v="534"/>
    <s v="R34"/>
    <s v="USER34534 - standard"/>
  </r>
  <r>
    <s v="USER82212"/>
    <x v="6"/>
    <x v="2"/>
    <s v="prime video"/>
    <s v="Show 449"/>
    <x v="2"/>
    <n v="1990"/>
    <n v="9.6999999999999993"/>
    <n v="4"/>
    <n v="2"/>
    <n v="1"/>
    <n v="0"/>
    <n v="2.6"/>
    <s v="Loved it!"/>
    <s v="mobile"/>
    <x v="1"/>
    <s v="weekend"/>
    <x v="900"/>
    <n v="2.59"/>
    <s v="4k"/>
    <s v="credit card"/>
    <x v="1"/>
    <n v="9.6999999999999993"/>
    <n v="92.940453216374266"/>
    <n v="25"/>
    <s v="drama"/>
    <n v="92.206264822134386"/>
    <s v="Show 281"/>
    <s v="USE"/>
    <s v="212"/>
    <s v="R82"/>
    <s v="USER82212 - basic"/>
  </r>
  <r>
    <s v="USER15320"/>
    <x v="7"/>
    <x v="2"/>
    <s v="prime video"/>
    <s v="Show 184"/>
    <x v="5"/>
    <n v="2015"/>
    <n v="5.12"/>
    <n v="8"/>
    <n v="5"/>
    <n v="0"/>
    <n v="1"/>
    <n v="3.7"/>
    <s v="No Comment"/>
    <s v="gaming console"/>
    <x v="3"/>
    <s v="weekday"/>
    <x v="901"/>
    <n v="0.47"/>
    <s v="480p"/>
    <s v="debit card"/>
    <x v="0"/>
    <n v="5.12"/>
    <n v="92.940453216374266"/>
    <n v="14"/>
    <s v="drama"/>
    <n v="89.583182711198418"/>
    <s v="Show 281"/>
    <s v="USE"/>
    <s v="320"/>
    <s v="R15"/>
    <s v="USER15320 - basic"/>
  </r>
  <r>
    <s v="USER15151"/>
    <x v="1"/>
    <x v="1"/>
    <s v="netflix"/>
    <s v="Show 396"/>
    <x v="7"/>
    <n v="2006"/>
    <n v="124.56"/>
    <n v="7"/>
    <n v="4"/>
    <n v="1"/>
    <n v="0"/>
    <n v="4.0999999999999996"/>
    <s v="Loved it!"/>
    <s v="tablet"/>
    <x v="0"/>
    <s v="weekend"/>
    <x v="902"/>
    <n v="1.57"/>
    <s v="480p"/>
    <s v="gift card"/>
    <x v="1"/>
    <n v="124.56"/>
    <n v="93.828395245170881"/>
    <n v="10"/>
    <s v="drama"/>
    <n v="94.941498973305954"/>
    <s v="Show 281"/>
    <s v="USE"/>
    <s v="151"/>
    <s v="R15"/>
    <s v="USER15151 - premium"/>
  </r>
  <r>
    <s v="USER65140"/>
    <x v="1"/>
    <x v="0"/>
    <s v="netflix"/>
    <s v="Show 240"/>
    <x v="2"/>
    <n v="2008"/>
    <n v="118.72"/>
    <n v="6"/>
    <n v="2"/>
    <n v="0"/>
    <n v="1"/>
    <n v="4.5999999999999996"/>
    <s v="No Comment"/>
    <s v="mobile"/>
    <x v="0"/>
    <s v="weekday"/>
    <x v="903"/>
    <n v="4.5"/>
    <s v="720p"/>
    <s v="debit card"/>
    <x v="2"/>
    <n v="118.72"/>
    <n v="91.943934681181958"/>
    <n v="5"/>
    <s v="drama"/>
    <n v="94.941498973305954"/>
    <s v="Show 281"/>
    <s v="USE"/>
    <s v="140"/>
    <s v="R65"/>
    <s v="USER65140 - standard"/>
  </r>
  <r>
    <s v="USER38333"/>
    <x v="4"/>
    <x v="1"/>
    <s v="prime video"/>
    <s v="Show 75"/>
    <x v="1"/>
    <n v="2004"/>
    <n v="73.47"/>
    <n v="1"/>
    <n v="5"/>
    <n v="0"/>
    <n v="1"/>
    <n v="3.8"/>
    <s v="No Comment"/>
    <s v="mobile"/>
    <x v="3"/>
    <s v="weekend"/>
    <x v="749"/>
    <n v="3.18"/>
    <s v="720p"/>
    <s v="credit card"/>
    <x v="0"/>
    <n v="73.47"/>
    <n v="93.828395245170881"/>
    <n v="13"/>
    <s v="drama"/>
    <n v="89.583182711198418"/>
    <s v="Show 281"/>
    <s v="USE"/>
    <s v="333"/>
    <s v="R38"/>
    <s v="USER38333 - premium"/>
  </r>
  <r>
    <s v="USER52957"/>
    <x v="3"/>
    <x v="1"/>
    <s v="prime video"/>
    <s v="Show 394"/>
    <x v="6"/>
    <n v="1990"/>
    <n v="31.18"/>
    <n v="5"/>
    <n v="5"/>
    <n v="0"/>
    <n v="1"/>
    <n v="2.2999999999999998"/>
    <s v="No Comment"/>
    <s v="tablet"/>
    <x v="0"/>
    <s v="weekend"/>
    <x v="904"/>
    <n v="3.28"/>
    <s v="480p"/>
    <s v="credit card"/>
    <x v="1"/>
    <n v="31.18"/>
    <n v="93.828395245170881"/>
    <n v="28"/>
    <s v="drama"/>
    <n v="94.941498973305954"/>
    <s v="Show 281"/>
    <s v="USE"/>
    <s v="957"/>
    <s v="R52"/>
    <s v="USER52957 - premium"/>
  </r>
  <r>
    <s v="USER46950"/>
    <x v="2"/>
    <x v="2"/>
    <s v="netflix"/>
    <s v="Show 248"/>
    <x v="3"/>
    <n v="2008"/>
    <n v="105.38"/>
    <n v="8"/>
    <n v="1"/>
    <n v="0"/>
    <n v="1"/>
    <n v="4.7"/>
    <s v="No Comment"/>
    <s v="smart tv"/>
    <x v="3"/>
    <s v="weekend"/>
    <x v="905"/>
    <n v="2.14"/>
    <s v="480p"/>
    <s v="upi"/>
    <x v="0"/>
    <n v="105.38"/>
    <n v="92.940453216374266"/>
    <n v="4"/>
    <s v="drama"/>
    <n v="89.583182711198418"/>
    <s v="Show 281"/>
    <s v="USE"/>
    <s v="950"/>
    <s v="R46"/>
    <s v="USER46950 - basic"/>
  </r>
  <r>
    <s v="USER77694"/>
    <x v="2"/>
    <x v="1"/>
    <s v="netflix"/>
    <s v="Show 33"/>
    <x v="1"/>
    <n v="2023"/>
    <n v="75.13"/>
    <n v="7"/>
    <n v="0"/>
    <n v="0"/>
    <n v="1"/>
    <n v="1.5"/>
    <s v="No Comment"/>
    <s v="gaming console"/>
    <x v="3"/>
    <s v="weekend"/>
    <x v="906"/>
    <n v="0.95"/>
    <s v="4k"/>
    <s v="debit card"/>
    <x v="2"/>
    <n v="75.13"/>
    <n v="93.828395245170881"/>
    <n v="36"/>
    <s v="drama"/>
    <n v="89.583182711198418"/>
    <s v="Show 281"/>
    <s v="USE"/>
    <s v="694"/>
    <s v="R77"/>
    <s v="USER77694 - premium"/>
  </r>
  <r>
    <s v="USER57637"/>
    <x v="6"/>
    <x v="0"/>
    <s v="prime video"/>
    <s v="Show 72"/>
    <x v="2"/>
    <n v="2007"/>
    <n v="50.39"/>
    <n v="0"/>
    <n v="0"/>
    <n v="0"/>
    <n v="1"/>
    <n v="1.4"/>
    <s v="No Comment"/>
    <s v="laptop"/>
    <x v="1"/>
    <s v="weekday"/>
    <x v="907"/>
    <n v="3.7"/>
    <s v="1080p"/>
    <s v="upi"/>
    <x v="2"/>
    <n v="50.39"/>
    <n v="91.943934681181958"/>
    <n v="37"/>
    <s v="drama"/>
    <n v="92.206264822134386"/>
    <s v="Show 281"/>
    <s v="USE"/>
    <s v="637"/>
    <s v="R57"/>
    <s v="USER57637 - standard"/>
  </r>
  <r>
    <s v="USER94802"/>
    <x v="0"/>
    <x v="2"/>
    <s v="netflix"/>
    <s v="Show 44"/>
    <x v="6"/>
    <n v="2000"/>
    <n v="48.94"/>
    <n v="9"/>
    <n v="5"/>
    <n v="1"/>
    <n v="0"/>
    <n v="2.4"/>
    <s v="Too slow"/>
    <s v="laptop"/>
    <x v="3"/>
    <s v="weekend"/>
    <x v="908"/>
    <n v="4.68"/>
    <s v="1080p"/>
    <s v="wallet"/>
    <x v="0"/>
    <n v="48.94"/>
    <n v="92.940453216374266"/>
    <n v="27"/>
    <s v="drama"/>
    <n v="89.583182711198418"/>
    <s v="Show 281"/>
    <s v="USE"/>
    <s v="802"/>
    <s v="R94"/>
    <s v="USER94802 - basic"/>
  </r>
  <r>
    <s v="USER90339"/>
    <x v="6"/>
    <x v="0"/>
    <s v="prime video"/>
    <s v="Show 439"/>
    <x v="1"/>
    <n v="2010"/>
    <n v="98.83"/>
    <n v="4"/>
    <n v="0"/>
    <n v="1"/>
    <n v="0"/>
    <n v="2.6"/>
    <s v="No Comment"/>
    <s v="smart tv"/>
    <x v="1"/>
    <s v="weekday"/>
    <x v="909"/>
    <n v="2.15"/>
    <s v="1080p"/>
    <s v="gift card"/>
    <x v="1"/>
    <n v="98.83"/>
    <n v="91.943934681181958"/>
    <n v="25"/>
    <s v="drama"/>
    <n v="92.206264822134386"/>
    <s v="Show 281"/>
    <s v="USE"/>
    <s v="339"/>
    <s v="R90"/>
    <s v="USER90339 - standard"/>
  </r>
  <r>
    <s v="USER65057"/>
    <x v="5"/>
    <x v="1"/>
    <s v="netflix"/>
    <s v="Show 203"/>
    <x v="0"/>
    <n v="2007"/>
    <n v="118.35"/>
    <n v="5"/>
    <n v="5"/>
    <n v="1"/>
    <n v="0"/>
    <n v="3.4"/>
    <s v="Too slow"/>
    <s v="mobile"/>
    <x v="3"/>
    <s v="weekend"/>
    <x v="910"/>
    <n v="3.62"/>
    <s v="1080p"/>
    <s v="wallet"/>
    <x v="1"/>
    <n v="118.35"/>
    <n v="93.828395245170881"/>
    <n v="17"/>
    <s v="drama"/>
    <n v="89.583182711198418"/>
    <s v="Show 281"/>
    <s v="USE"/>
    <s v="057"/>
    <s v="R65"/>
    <s v="USER65057 - premium"/>
  </r>
  <r>
    <s v="USER86929"/>
    <x v="5"/>
    <x v="1"/>
    <s v="prime video"/>
    <s v="Show 205"/>
    <x v="4"/>
    <n v="2013"/>
    <n v="84.03"/>
    <n v="1"/>
    <n v="3"/>
    <n v="1"/>
    <n v="0"/>
    <n v="2.8"/>
    <s v="Boring"/>
    <s v="laptop"/>
    <x v="0"/>
    <s v="weekend"/>
    <x v="911"/>
    <n v="0.77"/>
    <s v="480p"/>
    <s v="credit card"/>
    <x v="2"/>
    <n v="84.03"/>
    <n v="93.828395245170881"/>
    <n v="23"/>
    <s v="drama"/>
    <n v="94.941498973305954"/>
    <s v="Show 281"/>
    <s v="USE"/>
    <s v="929"/>
    <s v="R86"/>
    <s v="USER86929 - premium"/>
  </r>
  <r>
    <s v="USER12167"/>
    <x v="7"/>
    <x v="1"/>
    <s v="prime video"/>
    <s v="Show 485"/>
    <x v="3"/>
    <n v="2001"/>
    <n v="84.99"/>
    <n v="6"/>
    <n v="0"/>
    <n v="0"/>
    <n v="1"/>
    <n v="1.8"/>
    <s v="No Comment"/>
    <s v="gaming console"/>
    <x v="0"/>
    <s v="weekend"/>
    <x v="912"/>
    <n v="1.49"/>
    <s v="1080p"/>
    <s v="upi"/>
    <x v="1"/>
    <n v="84.99"/>
    <n v="93.828395245170881"/>
    <n v="33"/>
    <s v="drama"/>
    <n v="94.941498973305954"/>
    <s v="Show 281"/>
    <s v="USE"/>
    <s v="167"/>
    <s v="R12"/>
    <s v="USER12167 - premium"/>
  </r>
  <r>
    <s v="USER28968"/>
    <x v="1"/>
    <x v="1"/>
    <s v="prime video"/>
    <s v="Show 83"/>
    <x v="7"/>
    <n v="2023"/>
    <n v="21.83"/>
    <n v="6"/>
    <n v="2"/>
    <n v="1"/>
    <n v="0"/>
    <n v="1.3"/>
    <s v="No Comment"/>
    <s v="laptop"/>
    <x v="2"/>
    <s v="weekday"/>
    <x v="913"/>
    <n v="1.7"/>
    <s v="720p"/>
    <s v="gift card"/>
    <x v="1"/>
    <n v="21.83"/>
    <n v="93.828395245170881"/>
    <n v="38"/>
    <s v="drama"/>
    <n v="95.074317269076303"/>
    <s v="Show 281"/>
    <s v="USE"/>
    <s v="968"/>
    <s v="R28"/>
    <s v="USER28968 - premium"/>
  </r>
  <r>
    <s v="USER97562"/>
    <x v="6"/>
    <x v="0"/>
    <s v="prime video"/>
    <s v="Show 376"/>
    <x v="7"/>
    <n v="2014"/>
    <n v="21.72"/>
    <n v="1"/>
    <n v="1"/>
    <n v="0"/>
    <n v="1"/>
    <n v="1.8"/>
    <s v="No Comment"/>
    <s v="laptop"/>
    <x v="2"/>
    <s v="weekend"/>
    <x v="914"/>
    <n v="0.74"/>
    <s v="1080p"/>
    <s v="wallet"/>
    <x v="2"/>
    <n v="21.72"/>
    <n v="91.943934681181958"/>
    <n v="33"/>
    <s v="drama"/>
    <n v="95.074317269076303"/>
    <s v="Show 281"/>
    <s v="USE"/>
    <s v="562"/>
    <s v="R97"/>
    <s v="USER97562 - standard"/>
  </r>
  <r>
    <s v="USER13016"/>
    <x v="6"/>
    <x v="1"/>
    <s v="prime video"/>
    <s v="Show 382"/>
    <x v="4"/>
    <n v="2006"/>
    <n v="109.66"/>
    <n v="4"/>
    <n v="5"/>
    <n v="0"/>
    <n v="1"/>
    <n v="4.5"/>
    <s v="No Comment"/>
    <s v="mobile"/>
    <x v="1"/>
    <s v="weekend"/>
    <x v="915"/>
    <n v="1.03"/>
    <s v="4k"/>
    <s v="wallet"/>
    <x v="1"/>
    <n v="109.66"/>
    <n v="93.828395245170881"/>
    <n v="6"/>
    <s v="drama"/>
    <n v="92.206264822134386"/>
    <s v="Show 281"/>
    <s v="USE"/>
    <s v="016"/>
    <s v="R13"/>
    <s v="USER13016 - premium"/>
  </r>
  <r>
    <s v="USER30573"/>
    <x v="0"/>
    <x v="1"/>
    <s v="netflix"/>
    <s v="Show 63"/>
    <x v="3"/>
    <n v="2017"/>
    <n v="92.54"/>
    <n v="0"/>
    <n v="5"/>
    <n v="0"/>
    <n v="1"/>
    <n v="1.7"/>
    <s v="No Comment"/>
    <s v="tablet"/>
    <x v="2"/>
    <s v="weekend"/>
    <x v="916"/>
    <n v="0.89"/>
    <s v="720p"/>
    <s v="wallet"/>
    <x v="2"/>
    <n v="92.54"/>
    <n v="93.828395245170881"/>
    <n v="34"/>
    <s v="drama"/>
    <n v="95.074317269076303"/>
    <s v="Show 281"/>
    <s v="USE"/>
    <s v="573"/>
    <s v="R30"/>
    <s v="USER30573 - premium"/>
  </r>
  <r>
    <s v="USER20264"/>
    <x v="0"/>
    <x v="1"/>
    <s v="netflix"/>
    <s v="Show 431"/>
    <x v="1"/>
    <n v="2008"/>
    <n v="100.54"/>
    <n v="4"/>
    <n v="5"/>
    <n v="0"/>
    <n v="1"/>
    <n v="3.8"/>
    <s v="No Comment"/>
    <s v="mobile"/>
    <x v="3"/>
    <s v="weekday"/>
    <x v="917"/>
    <n v="2.91"/>
    <s v="720p"/>
    <s v="debit card"/>
    <x v="1"/>
    <n v="100.54"/>
    <n v="93.828395245170881"/>
    <n v="13"/>
    <s v="drama"/>
    <n v="89.583182711198418"/>
    <s v="Show 281"/>
    <s v="USE"/>
    <s v="264"/>
    <s v="R20"/>
    <s v="USER20264 - premium"/>
  </r>
  <r>
    <s v="USER70660"/>
    <x v="5"/>
    <x v="2"/>
    <s v="netflix"/>
    <s v="Show 123"/>
    <x v="1"/>
    <n v="2013"/>
    <n v="57.05"/>
    <n v="2"/>
    <n v="0"/>
    <n v="0"/>
    <n v="1"/>
    <n v="2"/>
    <s v="No Comment"/>
    <s v="smart tv"/>
    <x v="2"/>
    <s v="weekday"/>
    <x v="918"/>
    <n v="0.27"/>
    <s v="4k"/>
    <s v="wallet"/>
    <x v="2"/>
    <n v="57.05"/>
    <n v="92.940453216374266"/>
    <n v="31"/>
    <s v="drama"/>
    <n v="95.074317269076303"/>
    <s v="Show 281"/>
    <s v="USE"/>
    <s v="660"/>
    <s v="R70"/>
    <s v="USER70660 - basic"/>
  </r>
  <r>
    <s v="USER81133"/>
    <x v="6"/>
    <x v="1"/>
    <s v="netflix"/>
    <s v="Show 112"/>
    <x v="2"/>
    <n v="2008"/>
    <n v="55.27"/>
    <n v="2"/>
    <n v="5"/>
    <n v="1"/>
    <n v="0"/>
    <n v="1.9"/>
    <s v="Loved it!"/>
    <s v="tablet"/>
    <x v="0"/>
    <s v="weekend"/>
    <x v="919"/>
    <n v="2.84"/>
    <s v="4k"/>
    <s v="credit card"/>
    <x v="0"/>
    <n v="55.27"/>
    <n v="93.828395245170881"/>
    <n v="32"/>
    <s v="drama"/>
    <n v="94.941498973305954"/>
    <s v="Show 281"/>
    <s v="USE"/>
    <s v="133"/>
    <s v="R81"/>
    <s v="USER81133 - premium"/>
  </r>
  <r>
    <s v="USER15743"/>
    <x v="0"/>
    <x v="1"/>
    <s v="prime video"/>
    <s v="Show 455"/>
    <x v="4"/>
    <n v="2009"/>
    <n v="118.53"/>
    <n v="3"/>
    <n v="3"/>
    <n v="1"/>
    <n v="0"/>
    <n v="1.5"/>
    <s v="Amazing cinematography"/>
    <s v="gaming console"/>
    <x v="1"/>
    <s v="weekend"/>
    <x v="920"/>
    <n v="1.31"/>
    <s v="720p"/>
    <s v="upi"/>
    <x v="0"/>
    <n v="118.53"/>
    <n v="93.828395245170881"/>
    <n v="36"/>
    <s v="drama"/>
    <n v="92.206264822134386"/>
    <s v="Show 281"/>
    <s v="USE"/>
    <s v="743"/>
    <s v="R15"/>
    <s v="USER15743 - premium"/>
  </r>
  <r>
    <s v="USER47234"/>
    <x v="6"/>
    <x v="1"/>
    <s v="prime video"/>
    <s v="Show 42"/>
    <x v="7"/>
    <n v="1993"/>
    <n v="101.31"/>
    <n v="5"/>
    <n v="2"/>
    <n v="1"/>
    <n v="0"/>
    <n v="4.9000000000000004"/>
    <s v="Would watch again"/>
    <s v="gaming console"/>
    <x v="3"/>
    <s v="weekday"/>
    <x v="921"/>
    <n v="3.11"/>
    <s v="4k"/>
    <s v="debit card"/>
    <x v="0"/>
    <n v="101.31"/>
    <n v="93.828395245170881"/>
    <n v="2"/>
    <s v="drama"/>
    <n v="89.583182711198418"/>
    <s v="Show 281"/>
    <s v="USE"/>
    <s v="234"/>
    <s v="R47"/>
    <s v="USER47234 - premium"/>
  </r>
  <r>
    <s v="USER78976"/>
    <x v="4"/>
    <x v="2"/>
    <s v="prime video"/>
    <s v="Show 72"/>
    <x v="7"/>
    <n v="2006"/>
    <n v="150.69999999999999"/>
    <n v="5"/>
    <n v="2"/>
    <n v="0"/>
    <n v="1"/>
    <n v="4.7"/>
    <s v="No Comment"/>
    <s v="laptop"/>
    <x v="3"/>
    <s v="weekend"/>
    <x v="922"/>
    <n v="2.3199999999999998"/>
    <s v="1080p"/>
    <s v="upi"/>
    <x v="1"/>
    <n v="150.69999999999999"/>
    <n v="92.940453216374266"/>
    <n v="4"/>
    <s v="drama"/>
    <n v="89.583182711198418"/>
    <s v="Show 281"/>
    <s v="USE"/>
    <s v="976"/>
    <s v="R78"/>
    <s v="USER78976 - basic"/>
  </r>
  <r>
    <s v="USER21309"/>
    <x v="4"/>
    <x v="0"/>
    <s v="prime video"/>
    <s v="Show 11"/>
    <x v="7"/>
    <n v="1998"/>
    <n v="140.91"/>
    <n v="9"/>
    <n v="4"/>
    <n v="0"/>
    <n v="1"/>
    <n v="3.7"/>
    <s v="No Comment"/>
    <s v="laptop"/>
    <x v="3"/>
    <s v="weekend"/>
    <x v="923"/>
    <n v="2.2400000000000002"/>
    <s v="1080p"/>
    <s v="upi"/>
    <x v="1"/>
    <n v="140.91"/>
    <n v="91.943934681181958"/>
    <n v="14"/>
    <s v="drama"/>
    <n v="89.583182711198418"/>
    <s v="Show 281"/>
    <s v="USE"/>
    <s v="309"/>
    <s v="R21"/>
    <s v="USER21309 - standard"/>
  </r>
  <r>
    <s v="USER38078"/>
    <x v="3"/>
    <x v="2"/>
    <s v="netflix"/>
    <s v="Show 481"/>
    <x v="3"/>
    <n v="2004"/>
    <n v="87.56"/>
    <n v="1"/>
    <n v="3"/>
    <n v="0"/>
    <n v="1"/>
    <n v="1.3"/>
    <s v="No Comment"/>
    <s v="tablet"/>
    <x v="3"/>
    <s v="weekend"/>
    <x v="924"/>
    <n v="1.77"/>
    <s v="720p"/>
    <s v="debit card"/>
    <x v="2"/>
    <n v="87.56"/>
    <n v="92.940453216374266"/>
    <n v="38"/>
    <s v="drama"/>
    <n v="89.583182711198418"/>
    <s v="Show 281"/>
    <s v="USE"/>
    <s v="078"/>
    <s v="R38"/>
    <s v="USER38078 - basic"/>
  </r>
  <r>
    <s v="USER43957"/>
    <x v="2"/>
    <x v="0"/>
    <s v="prime video"/>
    <s v="Show 409"/>
    <x v="2"/>
    <n v="1990"/>
    <n v="54.27"/>
    <n v="2"/>
    <n v="1"/>
    <n v="1"/>
    <n v="0"/>
    <n v="4.3"/>
    <s v="Boring"/>
    <s v="tablet"/>
    <x v="1"/>
    <s v="weekend"/>
    <x v="925"/>
    <n v="0.41"/>
    <s v="720p"/>
    <s v="upi"/>
    <x v="0"/>
    <n v="54.27"/>
    <n v="91.943934681181958"/>
    <n v="8"/>
    <s v="drama"/>
    <n v="92.206264822134386"/>
    <s v="Show 281"/>
    <s v="USE"/>
    <s v="957"/>
    <s v="R43"/>
    <s v="USER43957 - standard"/>
  </r>
  <r>
    <s v="USER63692"/>
    <x v="4"/>
    <x v="1"/>
    <s v="prime video"/>
    <s v="Show 379"/>
    <x v="3"/>
    <n v="2002"/>
    <n v="129.94"/>
    <n v="5"/>
    <n v="0"/>
    <n v="0"/>
    <n v="1"/>
    <n v="4.5999999999999996"/>
    <s v="No Comment"/>
    <s v="tablet"/>
    <x v="3"/>
    <s v="weekday"/>
    <x v="926"/>
    <n v="2.15"/>
    <s v="480p"/>
    <s v="credit card"/>
    <x v="2"/>
    <n v="129.94"/>
    <n v="93.828395245170881"/>
    <n v="5"/>
    <s v="drama"/>
    <n v="89.583182711198418"/>
    <s v="Show 281"/>
    <s v="USE"/>
    <s v="692"/>
    <s v="R63"/>
    <s v="USER63692 - premium"/>
  </r>
  <r>
    <s v="USER85345"/>
    <x v="1"/>
    <x v="2"/>
    <s v="prime video"/>
    <s v="Show 269"/>
    <x v="3"/>
    <n v="2016"/>
    <n v="59.17"/>
    <n v="10"/>
    <n v="0"/>
    <n v="1"/>
    <n v="0"/>
    <n v="1.1000000000000001"/>
    <s v="Would watch again"/>
    <s v="gaming console"/>
    <x v="0"/>
    <s v="weekend"/>
    <x v="927"/>
    <n v="1.8"/>
    <s v="1080p"/>
    <s v="upi"/>
    <x v="2"/>
    <n v="59.17"/>
    <n v="92.940453216374266"/>
    <n v="40"/>
    <s v="drama"/>
    <n v="94.941498973305954"/>
    <s v="Show 281"/>
    <s v="USE"/>
    <s v="345"/>
    <s v="R85"/>
    <s v="USER85345 - basic"/>
  </r>
  <r>
    <s v="USER64029"/>
    <x v="1"/>
    <x v="2"/>
    <s v="prime video"/>
    <s v="Show 6"/>
    <x v="6"/>
    <n v="1990"/>
    <n v="76.069999999999993"/>
    <n v="4"/>
    <n v="2"/>
    <n v="1"/>
    <n v="0"/>
    <n v="4.3"/>
    <s v="Loved it!"/>
    <s v="smart tv"/>
    <x v="0"/>
    <s v="weekend"/>
    <x v="928"/>
    <n v="2.83"/>
    <s v="720p"/>
    <s v="credit card"/>
    <x v="1"/>
    <n v="76.069999999999993"/>
    <n v="92.940453216374266"/>
    <n v="8"/>
    <s v="drama"/>
    <n v="94.941498973305954"/>
    <s v="Show 281"/>
    <s v="USE"/>
    <s v="029"/>
    <s v="R64"/>
    <s v="USER64029 - basic"/>
  </r>
  <r>
    <s v="USER22639"/>
    <x v="5"/>
    <x v="2"/>
    <s v="netflix"/>
    <s v="Show 170"/>
    <x v="4"/>
    <n v="2010"/>
    <n v="38.299999999999997"/>
    <n v="4"/>
    <n v="2"/>
    <n v="0"/>
    <n v="1"/>
    <n v="4.4000000000000004"/>
    <s v="No Comment"/>
    <s v="tablet"/>
    <x v="0"/>
    <s v="weekend"/>
    <x v="929"/>
    <n v="4.0599999999999996"/>
    <s v="480p"/>
    <s v="upi"/>
    <x v="1"/>
    <n v="38.299999999999997"/>
    <n v="92.940453216374266"/>
    <n v="7"/>
    <s v="drama"/>
    <n v="94.941498973305954"/>
    <s v="Show 281"/>
    <s v="USE"/>
    <s v="639"/>
    <s v="R22"/>
    <s v="USER22639 - basic"/>
  </r>
  <r>
    <s v="USER31027"/>
    <x v="6"/>
    <x v="0"/>
    <s v="prime video"/>
    <s v="Show 257"/>
    <x v="5"/>
    <n v="2009"/>
    <n v="166.93"/>
    <n v="0"/>
    <n v="0"/>
    <n v="1"/>
    <n v="0"/>
    <n v="3.1"/>
    <s v="No Comment"/>
    <s v="mobile"/>
    <x v="3"/>
    <s v="weekday"/>
    <x v="930"/>
    <n v="4.7300000000000004"/>
    <s v="480p"/>
    <s v="gift card"/>
    <x v="2"/>
    <n v="166.93"/>
    <n v="91.943934681181958"/>
    <n v="20"/>
    <s v="drama"/>
    <n v="89.583182711198418"/>
    <s v="Show 281"/>
    <s v="USE"/>
    <s v="027"/>
    <s v="R31"/>
    <s v="USER31027 - standard"/>
  </r>
  <r>
    <s v="USER36152"/>
    <x v="7"/>
    <x v="1"/>
    <s v="netflix"/>
    <s v="Show 397"/>
    <x v="0"/>
    <n v="1992"/>
    <n v="148.33000000000001"/>
    <n v="9"/>
    <n v="0"/>
    <n v="1"/>
    <n v="0"/>
    <n v="4.7"/>
    <s v="Too slow"/>
    <s v="laptop"/>
    <x v="1"/>
    <s v="weekday"/>
    <x v="931"/>
    <n v="0.41"/>
    <s v="4k"/>
    <s v="credit card"/>
    <x v="1"/>
    <n v="148.33000000000001"/>
    <n v="93.828395245170881"/>
    <n v="4"/>
    <s v="drama"/>
    <n v="92.206264822134386"/>
    <s v="Show 281"/>
    <s v="USE"/>
    <s v="152"/>
    <s v="R36"/>
    <s v="USER36152 - premium"/>
  </r>
  <r>
    <s v="USER43148"/>
    <x v="5"/>
    <x v="2"/>
    <s v="netflix"/>
    <s v="Show 466"/>
    <x v="5"/>
    <n v="1999"/>
    <n v="128.18"/>
    <n v="8"/>
    <n v="0"/>
    <n v="0"/>
    <n v="1"/>
    <n v="2.4"/>
    <s v="No Comment"/>
    <s v="gaming console"/>
    <x v="0"/>
    <s v="weekday"/>
    <x v="932"/>
    <n v="3.75"/>
    <s v="720p"/>
    <s v="debit card"/>
    <x v="0"/>
    <n v="128.18"/>
    <n v="92.940453216374266"/>
    <n v="27"/>
    <s v="drama"/>
    <n v="94.941498973305954"/>
    <s v="Show 281"/>
    <s v="USE"/>
    <s v="148"/>
    <s v="R43"/>
    <s v="USER43148 - basic"/>
  </r>
  <r>
    <s v="USER61051"/>
    <x v="2"/>
    <x v="1"/>
    <s v="prime video"/>
    <s v="Show 88"/>
    <x v="4"/>
    <n v="1993"/>
    <n v="73.05"/>
    <n v="6"/>
    <n v="5"/>
    <n v="0"/>
    <n v="1"/>
    <n v="4.9000000000000004"/>
    <s v="No Comment"/>
    <s v="mobile"/>
    <x v="2"/>
    <s v="weekend"/>
    <x v="933"/>
    <n v="4.67"/>
    <s v="1080p"/>
    <s v="credit card"/>
    <x v="0"/>
    <n v="73.05"/>
    <n v="93.828395245170881"/>
    <n v="2"/>
    <s v="drama"/>
    <n v="95.074317269076303"/>
    <s v="Show 281"/>
    <s v="USE"/>
    <s v="051"/>
    <s v="R61"/>
    <s v="USER61051 - premium"/>
  </r>
  <r>
    <s v="USER31561"/>
    <x v="1"/>
    <x v="2"/>
    <s v="netflix"/>
    <s v="Show 119"/>
    <x v="6"/>
    <n v="2009"/>
    <n v="134.38999999999999"/>
    <n v="0"/>
    <n v="3"/>
    <n v="0"/>
    <n v="1"/>
    <n v="2.6"/>
    <s v="No Comment"/>
    <s v="mobile"/>
    <x v="2"/>
    <s v="weekend"/>
    <x v="934"/>
    <n v="0.91"/>
    <s v="4k"/>
    <s v="debit card"/>
    <x v="1"/>
    <n v="134.38999999999999"/>
    <n v="92.940453216374266"/>
    <n v="25"/>
    <s v="drama"/>
    <n v="95.074317269076303"/>
    <s v="Show 281"/>
    <s v="USE"/>
    <s v="561"/>
    <s v="R31"/>
    <s v="USER31561 - basic"/>
  </r>
  <r>
    <s v="USER23435"/>
    <x v="7"/>
    <x v="1"/>
    <s v="prime video"/>
    <s v="Show 497"/>
    <x v="1"/>
    <n v="2014"/>
    <n v="49.6"/>
    <n v="8"/>
    <n v="4"/>
    <n v="0"/>
    <n v="1"/>
    <n v="2.9"/>
    <s v="No Comment"/>
    <s v="tablet"/>
    <x v="3"/>
    <s v="weekend"/>
    <x v="935"/>
    <n v="1.26"/>
    <s v="720p"/>
    <s v="debit card"/>
    <x v="1"/>
    <n v="49.6"/>
    <n v="93.828395245170881"/>
    <n v="22"/>
    <s v="drama"/>
    <n v="89.583182711198418"/>
    <s v="Show 281"/>
    <s v="USE"/>
    <s v="435"/>
    <s v="R23"/>
    <s v="USER23435 - premium"/>
  </r>
  <r>
    <s v="USER81033"/>
    <x v="0"/>
    <x v="2"/>
    <s v="netflix"/>
    <s v="Show 78"/>
    <x v="3"/>
    <n v="2012"/>
    <n v="160.82"/>
    <n v="3"/>
    <n v="0"/>
    <n v="1"/>
    <n v="0"/>
    <n v="2.4"/>
    <s v="Would watch again"/>
    <s v="tablet"/>
    <x v="1"/>
    <s v="weekend"/>
    <x v="936"/>
    <n v="2.94"/>
    <s v="480p"/>
    <s v="upi"/>
    <x v="2"/>
    <n v="160.82"/>
    <n v="92.940453216374266"/>
    <n v="27"/>
    <s v="drama"/>
    <n v="92.206264822134386"/>
    <s v="Show 281"/>
    <s v="USE"/>
    <s v="033"/>
    <s v="R81"/>
    <s v="USER81033 - basic"/>
  </r>
  <r>
    <s v="USER57923"/>
    <x v="7"/>
    <x v="1"/>
    <s v="netflix"/>
    <s v="Show 209"/>
    <x v="6"/>
    <n v="2012"/>
    <n v="137.37"/>
    <n v="1"/>
    <n v="3"/>
    <n v="1"/>
    <n v="0"/>
    <n v="1.6"/>
    <s v="Too slow"/>
    <s v="smart tv"/>
    <x v="1"/>
    <s v="weekday"/>
    <x v="937"/>
    <n v="1.21"/>
    <s v="480p"/>
    <s v="upi"/>
    <x v="0"/>
    <n v="137.37"/>
    <n v="93.828395245170881"/>
    <n v="35"/>
    <s v="drama"/>
    <n v="92.206264822134386"/>
    <s v="Show 281"/>
    <s v="USE"/>
    <s v="923"/>
    <s v="R57"/>
    <s v="USER57923 - premium"/>
  </r>
  <r>
    <s v="USER78461"/>
    <x v="7"/>
    <x v="2"/>
    <s v="netflix"/>
    <s v="Show 198"/>
    <x v="4"/>
    <n v="1996"/>
    <n v="24.9"/>
    <n v="0"/>
    <n v="2"/>
    <n v="1"/>
    <n v="0"/>
    <n v="1"/>
    <s v="Amazing cinematography"/>
    <s v="smart tv"/>
    <x v="3"/>
    <s v="weekday"/>
    <x v="641"/>
    <n v="0.45"/>
    <s v="480p"/>
    <s v="debit card"/>
    <x v="1"/>
    <n v="24.9"/>
    <n v="92.940453216374266"/>
    <n v="41"/>
    <s v="drama"/>
    <n v="89.583182711198418"/>
    <s v="Show 281"/>
    <s v="USE"/>
    <s v="461"/>
    <s v="R78"/>
    <s v="USER78461 - basic"/>
  </r>
  <r>
    <s v="USER79133"/>
    <x v="5"/>
    <x v="2"/>
    <s v="prime video"/>
    <s v="Show 293"/>
    <x v="1"/>
    <n v="2005"/>
    <n v="48.94"/>
    <n v="9"/>
    <n v="5"/>
    <n v="1"/>
    <n v="0"/>
    <n v="1.9"/>
    <s v="Loved it!"/>
    <s v="gaming console"/>
    <x v="1"/>
    <s v="weekend"/>
    <x v="938"/>
    <n v="3.98"/>
    <s v="4k"/>
    <s v="upi"/>
    <x v="1"/>
    <n v="48.94"/>
    <n v="92.940453216374266"/>
    <n v="32"/>
    <s v="drama"/>
    <n v="92.206264822134386"/>
    <s v="Show 281"/>
    <s v="USE"/>
    <s v="133"/>
    <s v="R79"/>
    <s v="USER79133 - basic"/>
  </r>
  <r>
    <s v="USER38400"/>
    <x v="2"/>
    <x v="2"/>
    <s v="prime video"/>
    <s v="Show 358"/>
    <x v="3"/>
    <n v="2009"/>
    <n v="144.82"/>
    <n v="0"/>
    <n v="5"/>
    <n v="0"/>
    <n v="1"/>
    <n v="1.3"/>
    <s v="No Comment"/>
    <s v="laptop"/>
    <x v="3"/>
    <s v="weekday"/>
    <x v="939"/>
    <n v="4.0199999999999996"/>
    <s v="480p"/>
    <s v="credit card"/>
    <x v="2"/>
    <n v="144.82"/>
    <n v="92.940453216374266"/>
    <n v="38"/>
    <s v="drama"/>
    <n v="89.583182711198418"/>
    <s v="Show 281"/>
    <s v="USE"/>
    <s v="400"/>
    <s v="R38"/>
    <s v="USER38400 - basic"/>
  </r>
  <r>
    <s v="USER16704"/>
    <x v="0"/>
    <x v="0"/>
    <s v="prime video"/>
    <s v="Show 72"/>
    <x v="6"/>
    <n v="1998"/>
    <n v="10.11"/>
    <n v="6"/>
    <n v="0"/>
    <n v="0"/>
    <n v="1"/>
    <n v="3.5"/>
    <s v="No Comment"/>
    <s v="laptop"/>
    <x v="2"/>
    <s v="weekday"/>
    <x v="940"/>
    <n v="0.43"/>
    <s v="480p"/>
    <s v="wallet"/>
    <x v="0"/>
    <n v="10.11"/>
    <n v="91.943934681181958"/>
    <n v="16"/>
    <s v="drama"/>
    <n v="95.074317269076303"/>
    <s v="Show 281"/>
    <s v="USE"/>
    <s v="704"/>
    <s v="R16"/>
    <s v="USER16704 - standard"/>
  </r>
  <r>
    <s v="USER78645"/>
    <x v="4"/>
    <x v="0"/>
    <s v="netflix"/>
    <s v="Show 375"/>
    <x v="5"/>
    <n v="2007"/>
    <n v="96.04"/>
    <n v="8"/>
    <n v="1"/>
    <n v="0"/>
    <n v="1"/>
    <n v="4.7"/>
    <s v="No Comment"/>
    <s v="gaming console"/>
    <x v="3"/>
    <s v="weekday"/>
    <x v="941"/>
    <n v="0.56999999999999995"/>
    <s v="480p"/>
    <s v="upi"/>
    <x v="1"/>
    <n v="96.04"/>
    <n v="91.943934681181958"/>
    <n v="4"/>
    <s v="drama"/>
    <n v="89.583182711198418"/>
    <s v="Show 281"/>
    <s v="USE"/>
    <s v="645"/>
    <s v="R78"/>
    <s v="USER78645 - standard"/>
  </r>
  <r>
    <s v="USER61058"/>
    <x v="4"/>
    <x v="2"/>
    <s v="netflix"/>
    <s v="Show 440"/>
    <x v="2"/>
    <n v="1997"/>
    <n v="172.57"/>
    <n v="2"/>
    <n v="0"/>
    <n v="0"/>
    <n v="1"/>
    <n v="3.6"/>
    <s v="No Comment"/>
    <s v="smart tv"/>
    <x v="1"/>
    <s v="weekend"/>
    <x v="942"/>
    <n v="2.79"/>
    <s v="4k"/>
    <s v="credit card"/>
    <x v="0"/>
    <n v="172.57"/>
    <n v="92.940453216374266"/>
    <n v="15"/>
    <s v="drama"/>
    <n v="92.206264822134386"/>
    <s v="Show 281"/>
    <s v="USE"/>
    <s v="058"/>
    <s v="R61"/>
    <s v="USER61058 - basic"/>
  </r>
  <r>
    <s v="USER39898"/>
    <x v="1"/>
    <x v="1"/>
    <s v="prime video"/>
    <s v="Show 45"/>
    <x v="4"/>
    <n v="2016"/>
    <n v="29.75"/>
    <n v="6"/>
    <n v="0"/>
    <n v="1"/>
    <n v="0"/>
    <n v="3.7"/>
    <s v="Boring"/>
    <s v="smart tv"/>
    <x v="0"/>
    <s v="weekday"/>
    <x v="943"/>
    <n v="4.07"/>
    <s v="1080p"/>
    <s v="gift card"/>
    <x v="1"/>
    <n v="29.75"/>
    <n v="93.828395245170881"/>
    <n v="14"/>
    <s v="drama"/>
    <n v="94.941498973305954"/>
    <s v="Show 281"/>
    <s v="USE"/>
    <s v="898"/>
    <s v="R39"/>
    <s v="USER39898 - premium"/>
  </r>
  <r>
    <s v="USER13617"/>
    <x v="4"/>
    <x v="1"/>
    <s v="netflix"/>
    <s v="Show 353"/>
    <x v="7"/>
    <n v="2017"/>
    <n v="55.57"/>
    <n v="2"/>
    <n v="2"/>
    <n v="0"/>
    <n v="1"/>
    <n v="4.8"/>
    <s v="No Comment"/>
    <s v="smart tv"/>
    <x v="1"/>
    <s v="weekday"/>
    <x v="944"/>
    <n v="4.28"/>
    <s v="720p"/>
    <s v="wallet"/>
    <x v="2"/>
    <n v="55.57"/>
    <n v="93.828395245170881"/>
    <n v="3"/>
    <s v="drama"/>
    <n v="92.206264822134386"/>
    <s v="Show 281"/>
    <s v="USE"/>
    <s v="617"/>
    <s v="R13"/>
    <s v="USER13617 - premium"/>
  </r>
  <r>
    <s v="USER56360"/>
    <x v="3"/>
    <x v="0"/>
    <s v="netflix"/>
    <s v="Show 263"/>
    <x v="5"/>
    <n v="1993"/>
    <n v="8"/>
    <n v="0"/>
    <n v="5"/>
    <n v="0"/>
    <n v="1"/>
    <n v="3.4"/>
    <s v="No Comment"/>
    <s v="laptop"/>
    <x v="1"/>
    <s v="weekday"/>
    <x v="945"/>
    <n v="1.1499999999999999"/>
    <s v="720p"/>
    <s v="credit card"/>
    <x v="0"/>
    <n v="8"/>
    <n v="91.943934681181958"/>
    <n v="17"/>
    <s v="drama"/>
    <n v="92.206264822134386"/>
    <s v="Show 281"/>
    <s v="USE"/>
    <s v="360"/>
    <s v="R56"/>
    <s v="USER56360 - standard"/>
  </r>
  <r>
    <s v="USER78283"/>
    <x v="1"/>
    <x v="1"/>
    <s v="prime video"/>
    <s v="Show 363"/>
    <x v="4"/>
    <n v="2022"/>
    <n v="125.81"/>
    <n v="9"/>
    <n v="1"/>
    <n v="0"/>
    <n v="1"/>
    <n v="1.6"/>
    <s v="No Comment"/>
    <s v="laptop"/>
    <x v="3"/>
    <s v="weekend"/>
    <x v="946"/>
    <n v="3.89"/>
    <s v="480p"/>
    <s v="credit card"/>
    <x v="0"/>
    <n v="125.81"/>
    <n v="93.828395245170881"/>
    <n v="35"/>
    <s v="drama"/>
    <n v="89.583182711198418"/>
    <s v="Show 281"/>
    <s v="USE"/>
    <s v="283"/>
    <s v="R78"/>
    <s v="USER78283 - premium"/>
  </r>
  <r>
    <s v="USER18641"/>
    <x v="5"/>
    <x v="2"/>
    <s v="prime video"/>
    <s v="Show 219"/>
    <x v="7"/>
    <n v="2014"/>
    <n v="160.84"/>
    <n v="8"/>
    <n v="1"/>
    <n v="0"/>
    <n v="1"/>
    <n v="4"/>
    <s v="No Comment"/>
    <s v="tablet"/>
    <x v="3"/>
    <s v="weekend"/>
    <x v="947"/>
    <n v="0.48"/>
    <s v="1080p"/>
    <s v="credit card"/>
    <x v="1"/>
    <n v="160.84"/>
    <n v="92.940453216374266"/>
    <n v="11"/>
    <s v="drama"/>
    <n v="89.583182711198418"/>
    <s v="Show 281"/>
    <s v="USE"/>
    <s v="641"/>
    <s v="R18"/>
    <s v="USER18641 - basic"/>
  </r>
  <r>
    <s v="USER50862"/>
    <x v="0"/>
    <x v="1"/>
    <s v="netflix"/>
    <s v="Show 367"/>
    <x v="3"/>
    <n v="2006"/>
    <n v="138.07"/>
    <n v="4"/>
    <n v="3"/>
    <n v="1"/>
    <n v="0"/>
    <n v="1.1000000000000001"/>
    <s v="Boring"/>
    <s v="mobile"/>
    <x v="2"/>
    <s v="weekend"/>
    <x v="948"/>
    <n v="0.99"/>
    <s v="720p"/>
    <s v="debit card"/>
    <x v="0"/>
    <n v="138.07"/>
    <n v="93.828395245170881"/>
    <n v="40"/>
    <s v="drama"/>
    <n v="95.074317269076303"/>
    <s v="Show 281"/>
    <s v="USE"/>
    <s v="862"/>
    <s v="R50"/>
    <s v="USER50862 - premium"/>
  </r>
  <r>
    <s v="USER57432"/>
    <x v="3"/>
    <x v="2"/>
    <s v="prime video"/>
    <s v="Show 365"/>
    <x v="4"/>
    <n v="2013"/>
    <n v="127.01"/>
    <n v="9"/>
    <n v="5"/>
    <n v="1"/>
    <n v="0"/>
    <n v="1.6"/>
    <s v="Loved it!"/>
    <s v="mobile"/>
    <x v="1"/>
    <s v="weekday"/>
    <x v="949"/>
    <n v="4.3499999999999996"/>
    <s v="1080p"/>
    <s v="gift card"/>
    <x v="0"/>
    <n v="127.01"/>
    <n v="92.940453216374266"/>
    <n v="35"/>
    <s v="drama"/>
    <n v="92.206264822134386"/>
    <s v="Show 281"/>
    <s v="USE"/>
    <s v="432"/>
    <s v="R57"/>
    <s v="USER57432 - basic"/>
  </r>
  <r>
    <s v="USER29511"/>
    <x v="0"/>
    <x v="2"/>
    <s v="netflix"/>
    <s v="Show 98"/>
    <x v="4"/>
    <n v="2015"/>
    <n v="15.75"/>
    <n v="1"/>
    <n v="4"/>
    <n v="0"/>
    <n v="1"/>
    <n v="1.5"/>
    <s v="No Comment"/>
    <s v="gaming console"/>
    <x v="3"/>
    <s v="weekend"/>
    <x v="950"/>
    <n v="0.05"/>
    <s v="480p"/>
    <s v="wallet"/>
    <x v="1"/>
    <n v="15.75"/>
    <n v="92.940453216374266"/>
    <n v="36"/>
    <s v="drama"/>
    <n v="89.583182711198418"/>
    <s v="Show 281"/>
    <s v="USE"/>
    <s v="511"/>
    <s v="R29"/>
    <s v="USER29511 - basic"/>
  </r>
  <r>
    <s v="USER84308"/>
    <x v="2"/>
    <x v="2"/>
    <s v="netflix"/>
    <s v="Show 270"/>
    <x v="6"/>
    <n v="2021"/>
    <n v="73.25"/>
    <n v="8"/>
    <n v="4"/>
    <n v="0"/>
    <n v="1"/>
    <n v="3.3"/>
    <s v="No Comment"/>
    <s v="mobile"/>
    <x v="1"/>
    <s v="weekend"/>
    <x v="636"/>
    <n v="0.74"/>
    <s v="4k"/>
    <s v="debit card"/>
    <x v="1"/>
    <n v="73.25"/>
    <n v="92.940453216374266"/>
    <n v="18"/>
    <s v="drama"/>
    <n v="92.206264822134386"/>
    <s v="Show 281"/>
    <s v="USE"/>
    <s v="308"/>
    <s v="R84"/>
    <s v="USER84308 - basic"/>
  </r>
  <r>
    <s v="USER13212"/>
    <x v="2"/>
    <x v="0"/>
    <s v="netflix"/>
    <s v="Show 442"/>
    <x v="0"/>
    <n v="1996"/>
    <n v="24.49"/>
    <n v="7"/>
    <n v="1"/>
    <n v="0"/>
    <n v="1"/>
    <n v="4.0999999999999996"/>
    <s v="No Comment"/>
    <s v="laptop"/>
    <x v="0"/>
    <s v="weekday"/>
    <x v="951"/>
    <n v="3.91"/>
    <s v="4k"/>
    <s v="debit card"/>
    <x v="2"/>
    <n v="24.49"/>
    <n v="91.943934681181958"/>
    <n v="10"/>
    <s v="drama"/>
    <n v="94.941498973305954"/>
    <s v="Show 281"/>
    <s v="USE"/>
    <s v="212"/>
    <s v="R13"/>
    <s v="USER13212 - standard"/>
  </r>
  <r>
    <s v="USER40490"/>
    <x v="3"/>
    <x v="1"/>
    <s v="netflix"/>
    <s v="Show 204"/>
    <x v="4"/>
    <n v="1998"/>
    <n v="88.48"/>
    <n v="1"/>
    <n v="0"/>
    <n v="0"/>
    <n v="1"/>
    <n v="4.8"/>
    <s v="No Comment"/>
    <s v="tablet"/>
    <x v="3"/>
    <s v="weekday"/>
    <x v="952"/>
    <n v="2.44"/>
    <s v="4k"/>
    <s v="debit card"/>
    <x v="0"/>
    <n v="88.48"/>
    <n v="93.828395245170881"/>
    <n v="3"/>
    <s v="drama"/>
    <n v="89.583182711198418"/>
    <s v="Show 281"/>
    <s v="USE"/>
    <s v="490"/>
    <s v="R40"/>
    <s v="USER40490 - premium"/>
  </r>
  <r>
    <s v="USER77036"/>
    <x v="0"/>
    <x v="1"/>
    <s v="netflix"/>
    <s v="Show 120"/>
    <x v="4"/>
    <n v="2017"/>
    <n v="54.1"/>
    <n v="1"/>
    <n v="0"/>
    <n v="0"/>
    <n v="1"/>
    <n v="1.7"/>
    <s v="No Comment"/>
    <s v="tablet"/>
    <x v="2"/>
    <s v="weekday"/>
    <x v="953"/>
    <n v="3.19"/>
    <s v="1080p"/>
    <s v="gift card"/>
    <x v="0"/>
    <n v="54.1"/>
    <n v="93.828395245170881"/>
    <n v="34"/>
    <s v="drama"/>
    <n v="95.074317269076303"/>
    <s v="Show 281"/>
    <s v="USE"/>
    <s v="036"/>
    <s v="R77"/>
    <s v="USER77036 - premium"/>
  </r>
  <r>
    <s v="USER51921"/>
    <x v="7"/>
    <x v="2"/>
    <s v="netflix"/>
    <s v="Show 127"/>
    <x v="5"/>
    <n v="2018"/>
    <n v="98.17"/>
    <n v="10"/>
    <n v="4"/>
    <n v="1"/>
    <n v="0"/>
    <n v="1.4"/>
    <s v="Too slow"/>
    <s v="mobile"/>
    <x v="3"/>
    <s v="weekend"/>
    <x v="954"/>
    <n v="3.05"/>
    <s v="720p"/>
    <s v="wallet"/>
    <x v="2"/>
    <n v="98.17"/>
    <n v="92.940453216374266"/>
    <n v="37"/>
    <s v="drama"/>
    <n v="89.583182711198418"/>
    <s v="Show 281"/>
    <s v="USE"/>
    <s v="921"/>
    <s v="R51"/>
    <s v="USER51921 - basic"/>
  </r>
  <r>
    <s v="USER54885"/>
    <x v="6"/>
    <x v="0"/>
    <s v="prime video"/>
    <s v="Show 110"/>
    <x v="5"/>
    <n v="2022"/>
    <n v="90.47"/>
    <n v="1"/>
    <n v="3"/>
    <n v="1"/>
    <n v="0"/>
    <n v="4.3"/>
    <s v="Amazing cinematography"/>
    <s v="smart tv"/>
    <x v="1"/>
    <s v="weekend"/>
    <x v="955"/>
    <n v="4"/>
    <s v="1080p"/>
    <s v="wallet"/>
    <x v="0"/>
    <n v="90.47"/>
    <n v="91.943934681181958"/>
    <n v="8"/>
    <s v="drama"/>
    <n v="92.206264822134386"/>
    <s v="Show 281"/>
    <s v="USE"/>
    <s v="885"/>
    <s v="R54"/>
    <s v="USER54885 - standard"/>
  </r>
  <r>
    <s v="USER61028"/>
    <x v="4"/>
    <x v="1"/>
    <s v="prime video"/>
    <s v="Show 109"/>
    <x v="0"/>
    <n v="2008"/>
    <n v="43.26"/>
    <n v="4"/>
    <n v="1"/>
    <n v="0"/>
    <n v="1"/>
    <n v="4.5999999999999996"/>
    <s v="No Comment"/>
    <s v="tablet"/>
    <x v="1"/>
    <s v="weekend"/>
    <x v="956"/>
    <n v="0.48"/>
    <s v="720p"/>
    <s v="debit card"/>
    <x v="2"/>
    <n v="43.26"/>
    <n v="93.828395245170881"/>
    <n v="5"/>
    <s v="drama"/>
    <n v="92.206264822134386"/>
    <s v="Show 281"/>
    <s v="USE"/>
    <s v="028"/>
    <s v="R61"/>
    <s v="USER61028 - premium"/>
  </r>
  <r>
    <s v="USER62299"/>
    <x v="5"/>
    <x v="1"/>
    <s v="netflix"/>
    <s v="Show 488"/>
    <x v="1"/>
    <n v="2013"/>
    <n v="27.35"/>
    <n v="2"/>
    <n v="0"/>
    <n v="0"/>
    <n v="1"/>
    <n v="3.7"/>
    <s v="No Comment"/>
    <s v="gaming console"/>
    <x v="1"/>
    <s v="weekend"/>
    <x v="957"/>
    <n v="4.04"/>
    <s v="480p"/>
    <s v="credit card"/>
    <x v="1"/>
    <n v="27.35"/>
    <n v="93.828395245170881"/>
    <n v="14"/>
    <s v="drama"/>
    <n v="92.206264822134386"/>
    <s v="Show 281"/>
    <s v="USE"/>
    <s v="299"/>
    <s v="R62"/>
    <s v="USER62299 - premium"/>
  </r>
  <r>
    <s v="USER41657"/>
    <x v="5"/>
    <x v="2"/>
    <s v="netflix"/>
    <s v="Show 225"/>
    <x v="5"/>
    <n v="2020"/>
    <n v="161.38999999999999"/>
    <n v="5"/>
    <n v="0"/>
    <n v="0"/>
    <n v="1"/>
    <n v="1.8"/>
    <s v="No Comment"/>
    <s v="laptop"/>
    <x v="1"/>
    <s v="weekday"/>
    <x v="958"/>
    <n v="0.82"/>
    <s v="4k"/>
    <s v="wallet"/>
    <x v="0"/>
    <n v="161.38999999999999"/>
    <n v="92.940453216374266"/>
    <n v="33"/>
    <s v="drama"/>
    <n v="92.206264822134386"/>
    <s v="Show 281"/>
    <s v="USE"/>
    <s v="657"/>
    <s v="R41"/>
    <s v="USER41657 - basic"/>
  </r>
  <r>
    <s v="USER99582"/>
    <x v="1"/>
    <x v="1"/>
    <s v="prime video"/>
    <s v="Show 439"/>
    <x v="4"/>
    <n v="1994"/>
    <n v="150.79"/>
    <n v="9"/>
    <n v="0"/>
    <n v="0"/>
    <n v="1"/>
    <n v="2.5"/>
    <s v="No Comment"/>
    <s v="smart tv"/>
    <x v="1"/>
    <s v="weekend"/>
    <x v="959"/>
    <n v="2.4900000000000002"/>
    <s v="4k"/>
    <s v="credit card"/>
    <x v="1"/>
    <n v="150.79"/>
    <n v="93.828395245170881"/>
    <n v="26"/>
    <s v="drama"/>
    <n v="92.206264822134386"/>
    <s v="Show 281"/>
    <s v="USE"/>
    <s v="582"/>
    <s v="R99"/>
    <s v="USER99582 - premium"/>
  </r>
  <r>
    <s v="USER59453"/>
    <x v="2"/>
    <x v="2"/>
    <s v="netflix"/>
    <s v="Show 476"/>
    <x v="2"/>
    <n v="2024"/>
    <n v="48.27"/>
    <n v="1"/>
    <n v="5"/>
    <n v="1"/>
    <n v="0"/>
    <n v="1.7"/>
    <s v="No Comment"/>
    <s v="smart tv"/>
    <x v="2"/>
    <s v="weekend"/>
    <x v="960"/>
    <n v="1.1599999999999999"/>
    <s v="1080p"/>
    <s v="credit card"/>
    <x v="0"/>
    <n v="48.27"/>
    <n v="92.940453216374266"/>
    <n v="34"/>
    <s v="drama"/>
    <n v="95.074317269076303"/>
    <s v="Show 281"/>
    <s v="USE"/>
    <s v="453"/>
    <s v="R59"/>
    <s v="USER59453 - basic"/>
  </r>
  <r>
    <s v="USER94613"/>
    <x v="3"/>
    <x v="2"/>
    <s v="netflix"/>
    <s v="Show 399"/>
    <x v="7"/>
    <n v="2016"/>
    <n v="26.15"/>
    <n v="5"/>
    <n v="0"/>
    <n v="1"/>
    <n v="0"/>
    <n v="2.7"/>
    <s v="Boring"/>
    <s v="tablet"/>
    <x v="3"/>
    <s v="weekend"/>
    <x v="961"/>
    <n v="2.0099999999999998"/>
    <s v="4k"/>
    <s v="gift card"/>
    <x v="2"/>
    <n v="26.15"/>
    <n v="92.940453216374266"/>
    <n v="24"/>
    <s v="drama"/>
    <n v="89.583182711198418"/>
    <s v="Show 281"/>
    <s v="USE"/>
    <s v="613"/>
    <s v="R94"/>
    <s v="USER94613 - basic"/>
  </r>
  <r>
    <s v="USER81478"/>
    <x v="1"/>
    <x v="0"/>
    <s v="netflix"/>
    <s v="Show 376"/>
    <x v="4"/>
    <n v="2015"/>
    <n v="121.9"/>
    <n v="5"/>
    <n v="2"/>
    <n v="1"/>
    <n v="0"/>
    <n v="1.6"/>
    <s v="Loved it!"/>
    <s v="laptop"/>
    <x v="2"/>
    <s v="weekend"/>
    <x v="962"/>
    <n v="2.44"/>
    <s v="1080p"/>
    <s v="gift card"/>
    <x v="0"/>
    <n v="121.9"/>
    <n v="91.943934681181958"/>
    <n v="35"/>
    <s v="drama"/>
    <n v="95.074317269076303"/>
    <s v="Show 281"/>
    <s v="USE"/>
    <s v="478"/>
    <s v="R81"/>
    <s v="USER81478 - standard"/>
  </r>
  <r>
    <s v="USER88119"/>
    <x v="6"/>
    <x v="0"/>
    <s v="netflix"/>
    <s v="Show 366"/>
    <x v="3"/>
    <n v="1997"/>
    <n v="62.78"/>
    <n v="0"/>
    <n v="0"/>
    <n v="0"/>
    <n v="1"/>
    <n v="3.7"/>
    <s v="No Comment"/>
    <s v="mobile"/>
    <x v="2"/>
    <s v="weekday"/>
    <x v="963"/>
    <n v="0.42"/>
    <s v="720p"/>
    <s v="credit card"/>
    <x v="0"/>
    <n v="62.78"/>
    <n v="91.943934681181958"/>
    <n v="14"/>
    <s v="drama"/>
    <n v="95.074317269076303"/>
    <s v="Show 281"/>
    <s v="USE"/>
    <s v="119"/>
    <s v="R88"/>
    <s v="USER88119 - standard"/>
  </r>
  <r>
    <s v="USER65329"/>
    <x v="1"/>
    <x v="1"/>
    <s v="netflix"/>
    <s v="Show 405"/>
    <x v="6"/>
    <n v="2009"/>
    <n v="10.26"/>
    <n v="0"/>
    <n v="4"/>
    <n v="1"/>
    <n v="0"/>
    <n v="1.7"/>
    <s v="Would watch again"/>
    <s v="smart tv"/>
    <x v="1"/>
    <s v="weekday"/>
    <x v="964"/>
    <n v="2.27"/>
    <s v="1080p"/>
    <s v="upi"/>
    <x v="2"/>
    <n v="10.26"/>
    <n v="93.828395245170881"/>
    <n v="34"/>
    <s v="drama"/>
    <n v="92.206264822134386"/>
    <s v="Show 281"/>
    <s v="USE"/>
    <s v="329"/>
    <s v="R65"/>
    <s v="USER65329 - premium"/>
  </r>
  <r>
    <s v="USER38098"/>
    <x v="4"/>
    <x v="1"/>
    <s v="prime video"/>
    <s v="Show 96"/>
    <x v="3"/>
    <n v="2018"/>
    <n v="169.5"/>
    <n v="3"/>
    <n v="3"/>
    <n v="0"/>
    <n v="1"/>
    <n v="4.5"/>
    <s v="No Comment"/>
    <s v="tablet"/>
    <x v="0"/>
    <s v="weekend"/>
    <x v="965"/>
    <n v="0.06"/>
    <s v="1080p"/>
    <s v="wallet"/>
    <x v="0"/>
    <n v="169.5"/>
    <n v="93.828395245170881"/>
    <n v="6"/>
    <s v="drama"/>
    <n v="94.941498973305954"/>
    <s v="Show 281"/>
    <s v="USE"/>
    <s v="098"/>
    <s v="R38"/>
    <s v="USER38098 - premium"/>
  </r>
  <r>
    <s v="USER89765"/>
    <x v="4"/>
    <x v="0"/>
    <s v="netflix"/>
    <s v="Show 356"/>
    <x v="1"/>
    <n v="1998"/>
    <n v="52.57"/>
    <n v="3"/>
    <n v="1"/>
    <n v="1"/>
    <n v="0"/>
    <n v="2.5"/>
    <s v="Loved it!"/>
    <s v="mobile"/>
    <x v="2"/>
    <s v="weekday"/>
    <x v="592"/>
    <n v="3.1"/>
    <s v="480p"/>
    <s v="upi"/>
    <x v="2"/>
    <n v="52.57"/>
    <n v="91.943934681181958"/>
    <n v="26"/>
    <s v="drama"/>
    <n v="95.074317269076303"/>
    <s v="Show 281"/>
    <s v="USE"/>
    <s v="765"/>
    <s v="R89"/>
    <s v="USER89765 - standard"/>
  </r>
  <r>
    <s v="USER14671"/>
    <x v="6"/>
    <x v="1"/>
    <s v="prime video"/>
    <s v="Show 251"/>
    <x v="6"/>
    <n v="2009"/>
    <n v="157.21"/>
    <n v="10"/>
    <n v="5"/>
    <n v="1"/>
    <n v="0"/>
    <n v="4.0999999999999996"/>
    <s v="Too slow"/>
    <s v="mobile"/>
    <x v="2"/>
    <s v="weekend"/>
    <x v="966"/>
    <n v="3.92"/>
    <s v="480p"/>
    <s v="debit card"/>
    <x v="2"/>
    <n v="157.21"/>
    <n v="93.828395245170881"/>
    <n v="10"/>
    <s v="drama"/>
    <n v="95.074317269076303"/>
    <s v="Show 281"/>
    <s v="USE"/>
    <s v="671"/>
    <s v="R14"/>
    <s v="USER14671 - premium"/>
  </r>
  <r>
    <s v="USER37354"/>
    <x v="1"/>
    <x v="1"/>
    <s v="netflix"/>
    <s v="Show 43"/>
    <x v="0"/>
    <n v="1993"/>
    <n v="105.93"/>
    <n v="1"/>
    <n v="0"/>
    <n v="0"/>
    <n v="1"/>
    <n v="4"/>
    <s v="No Comment"/>
    <s v="smart tv"/>
    <x v="1"/>
    <s v="weekend"/>
    <x v="967"/>
    <n v="3.81"/>
    <s v="720p"/>
    <s v="wallet"/>
    <x v="0"/>
    <n v="105.93"/>
    <n v="93.828395245170881"/>
    <n v="11"/>
    <s v="drama"/>
    <n v="92.206264822134386"/>
    <s v="Show 281"/>
    <s v="USE"/>
    <s v="354"/>
    <s v="R37"/>
    <s v="USER37354 - premium"/>
  </r>
  <r>
    <s v="USER50026"/>
    <x v="1"/>
    <x v="0"/>
    <s v="netflix"/>
    <s v="Show 81"/>
    <x v="2"/>
    <n v="2011"/>
    <n v="13.97"/>
    <n v="4"/>
    <n v="1"/>
    <n v="0"/>
    <n v="1"/>
    <n v="3.4"/>
    <s v="No Comment"/>
    <s v="gaming console"/>
    <x v="3"/>
    <s v="weekday"/>
    <x v="968"/>
    <n v="2.17"/>
    <s v="720p"/>
    <s v="gift card"/>
    <x v="1"/>
    <n v="13.97"/>
    <n v="91.943934681181958"/>
    <n v="17"/>
    <s v="drama"/>
    <n v="89.583182711198418"/>
    <s v="Show 281"/>
    <s v="USE"/>
    <s v="026"/>
    <s v="R50"/>
    <s v="USER50026 - standard"/>
  </r>
  <r>
    <s v="USER50267"/>
    <x v="4"/>
    <x v="1"/>
    <s v="netflix"/>
    <s v="Show 247"/>
    <x v="2"/>
    <n v="2000"/>
    <n v="103.69"/>
    <n v="10"/>
    <n v="3"/>
    <n v="1"/>
    <n v="0"/>
    <n v="3"/>
    <s v="Too slow"/>
    <s v="mobile"/>
    <x v="1"/>
    <s v="weekend"/>
    <x v="969"/>
    <n v="3.03"/>
    <s v="720p"/>
    <s v="wallet"/>
    <x v="1"/>
    <n v="103.69"/>
    <n v="93.828395245170881"/>
    <n v="21"/>
    <s v="drama"/>
    <n v="92.206264822134386"/>
    <s v="Show 281"/>
    <s v="USE"/>
    <s v="267"/>
    <s v="R50"/>
    <s v="USER50267 - premium"/>
  </r>
  <r>
    <s v="USER51680"/>
    <x v="3"/>
    <x v="1"/>
    <s v="prime video"/>
    <s v="Show 165"/>
    <x v="5"/>
    <n v="2008"/>
    <n v="89.12"/>
    <n v="8"/>
    <n v="4"/>
    <n v="0"/>
    <n v="1"/>
    <n v="4.8"/>
    <s v="No Comment"/>
    <s v="tablet"/>
    <x v="1"/>
    <s v="weekend"/>
    <x v="970"/>
    <n v="3.09"/>
    <s v="480p"/>
    <s v="gift card"/>
    <x v="0"/>
    <n v="89.12"/>
    <n v="93.828395245170881"/>
    <n v="3"/>
    <s v="drama"/>
    <n v="92.206264822134386"/>
    <s v="Show 281"/>
    <s v="USE"/>
    <s v="680"/>
    <s v="R51"/>
    <s v="USER51680 - premium"/>
  </r>
  <r>
    <s v="USER76238"/>
    <x v="7"/>
    <x v="2"/>
    <s v="netflix"/>
    <s v="Show 25"/>
    <x v="6"/>
    <n v="1996"/>
    <n v="50.98"/>
    <n v="3"/>
    <n v="3"/>
    <n v="1"/>
    <n v="0"/>
    <n v="3.3"/>
    <s v="Too slow"/>
    <s v="laptop"/>
    <x v="2"/>
    <s v="weekday"/>
    <x v="971"/>
    <n v="3.52"/>
    <s v="720p"/>
    <s v="gift card"/>
    <x v="1"/>
    <n v="50.98"/>
    <n v="92.940453216374266"/>
    <n v="18"/>
    <s v="drama"/>
    <n v="95.074317269076303"/>
    <s v="Show 281"/>
    <s v="USE"/>
    <s v="238"/>
    <s v="R76"/>
    <s v="USER76238 - basic"/>
  </r>
  <r>
    <s v="USER77923"/>
    <x v="4"/>
    <x v="1"/>
    <s v="prime video"/>
    <s v="Show 110"/>
    <x v="2"/>
    <n v="1990"/>
    <n v="78.680000000000007"/>
    <n v="4"/>
    <n v="5"/>
    <n v="1"/>
    <n v="0"/>
    <n v="4"/>
    <s v="Too slow"/>
    <s v="tablet"/>
    <x v="2"/>
    <s v="weekend"/>
    <x v="972"/>
    <n v="2.64"/>
    <s v="4k"/>
    <s v="credit card"/>
    <x v="1"/>
    <n v="78.680000000000007"/>
    <n v="93.828395245170881"/>
    <n v="11"/>
    <s v="drama"/>
    <n v="95.074317269076303"/>
    <s v="Show 281"/>
    <s v="USE"/>
    <s v="923"/>
    <s v="R77"/>
    <s v="USER77923 - premium"/>
  </r>
  <r>
    <s v="USER35517"/>
    <x v="1"/>
    <x v="1"/>
    <s v="netflix"/>
    <s v="Show 112"/>
    <x v="3"/>
    <n v="1995"/>
    <n v="32.44"/>
    <n v="7"/>
    <n v="0"/>
    <n v="1"/>
    <n v="0"/>
    <n v="2.2999999999999998"/>
    <s v="Amazing cinematography"/>
    <s v="tablet"/>
    <x v="0"/>
    <s v="weekday"/>
    <x v="973"/>
    <n v="1.23"/>
    <s v="1080p"/>
    <s v="gift card"/>
    <x v="2"/>
    <n v="32.44"/>
    <n v="93.828395245170881"/>
    <n v="28"/>
    <s v="drama"/>
    <n v="94.941498973305954"/>
    <s v="Show 281"/>
    <s v="USE"/>
    <s v="517"/>
    <s v="R35"/>
    <s v="USER35517 - premium"/>
  </r>
  <r>
    <s v="USER98178"/>
    <x v="6"/>
    <x v="0"/>
    <s v="netflix"/>
    <s v="Show 165"/>
    <x v="1"/>
    <n v="2024"/>
    <n v="38.89"/>
    <n v="8"/>
    <n v="5"/>
    <n v="0"/>
    <n v="1"/>
    <n v="3.3"/>
    <s v="No Comment"/>
    <s v="laptop"/>
    <x v="1"/>
    <s v="weekday"/>
    <x v="974"/>
    <n v="3.94"/>
    <s v="720p"/>
    <s v="debit card"/>
    <x v="0"/>
    <n v="38.89"/>
    <n v="91.943934681181958"/>
    <n v="18"/>
    <s v="drama"/>
    <n v="92.206264822134386"/>
    <s v="Show 281"/>
    <s v="USE"/>
    <s v="178"/>
    <s v="R98"/>
    <s v="USER98178 - standard"/>
  </r>
  <r>
    <s v="USER46678"/>
    <x v="7"/>
    <x v="2"/>
    <s v="netflix"/>
    <s v="Show 16"/>
    <x v="7"/>
    <n v="2005"/>
    <n v="36.92"/>
    <n v="4"/>
    <n v="0"/>
    <n v="0"/>
    <n v="1"/>
    <n v="1.4"/>
    <s v="No Comment"/>
    <s v="laptop"/>
    <x v="3"/>
    <s v="weekday"/>
    <x v="975"/>
    <n v="0.9"/>
    <s v="480p"/>
    <s v="debit card"/>
    <x v="0"/>
    <n v="36.92"/>
    <n v="92.940453216374266"/>
    <n v="37"/>
    <s v="drama"/>
    <n v="89.583182711198418"/>
    <s v="Show 281"/>
    <s v="USE"/>
    <s v="678"/>
    <s v="R46"/>
    <s v="USER46678 - basic"/>
  </r>
  <r>
    <s v="USER82960"/>
    <x v="2"/>
    <x v="2"/>
    <s v="prime video"/>
    <s v="Show 268"/>
    <x v="6"/>
    <n v="2005"/>
    <n v="81.44"/>
    <n v="4"/>
    <n v="5"/>
    <n v="1"/>
    <n v="0"/>
    <n v="4.7"/>
    <s v="Too slow"/>
    <s v="smart tv"/>
    <x v="3"/>
    <s v="weekday"/>
    <x v="976"/>
    <n v="2.94"/>
    <s v="4k"/>
    <s v="debit card"/>
    <x v="0"/>
    <n v="81.44"/>
    <n v="92.940453216374266"/>
    <n v="4"/>
    <s v="drama"/>
    <n v="89.583182711198418"/>
    <s v="Show 281"/>
    <s v="USE"/>
    <s v="960"/>
    <s v="R82"/>
    <s v="USER82960 - basic"/>
  </r>
  <r>
    <s v="USER30655"/>
    <x v="2"/>
    <x v="1"/>
    <s v="prime video"/>
    <s v="Show 450"/>
    <x v="2"/>
    <n v="1997"/>
    <n v="112.77"/>
    <n v="2"/>
    <n v="0"/>
    <n v="1"/>
    <n v="0"/>
    <n v="2.5"/>
    <s v="No Comment"/>
    <s v="gaming console"/>
    <x v="3"/>
    <s v="weekday"/>
    <x v="469"/>
    <n v="1.39"/>
    <s v="1080p"/>
    <s v="credit card"/>
    <x v="2"/>
    <n v="112.77"/>
    <n v="93.828395245170881"/>
    <n v="26"/>
    <s v="drama"/>
    <n v="89.583182711198418"/>
    <s v="Show 281"/>
    <s v="USE"/>
    <s v="655"/>
    <s v="R30"/>
    <s v="USER30655 - premium"/>
  </r>
  <r>
    <s v="USER81092"/>
    <x v="0"/>
    <x v="2"/>
    <s v="prime video"/>
    <s v="Show 493"/>
    <x v="4"/>
    <n v="2016"/>
    <n v="173.77"/>
    <n v="8"/>
    <n v="0"/>
    <n v="1"/>
    <n v="0"/>
    <n v="2.4"/>
    <s v="Would watch again"/>
    <s v="mobile"/>
    <x v="2"/>
    <s v="weekday"/>
    <x v="977"/>
    <n v="3.23"/>
    <s v="4k"/>
    <s v="credit card"/>
    <x v="1"/>
    <n v="173.77"/>
    <n v="92.940453216374266"/>
    <n v="27"/>
    <s v="drama"/>
    <n v="95.074317269076303"/>
    <s v="Show 281"/>
    <s v="USE"/>
    <s v="092"/>
    <s v="R81"/>
    <s v="USER81092 - basic"/>
  </r>
  <r>
    <s v="USER48798"/>
    <x v="1"/>
    <x v="2"/>
    <s v="prime video"/>
    <s v="Show 79"/>
    <x v="5"/>
    <n v="2020"/>
    <n v="147.05000000000001"/>
    <n v="1"/>
    <n v="2"/>
    <n v="0"/>
    <n v="1"/>
    <n v="4.5"/>
    <s v="No Comment"/>
    <s v="gaming console"/>
    <x v="0"/>
    <s v="weekend"/>
    <x v="978"/>
    <n v="0.11"/>
    <s v="4k"/>
    <s v="credit card"/>
    <x v="0"/>
    <n v="147.05000000000001"/>
    <n v="92.940453216374266"/>
    <n v="6"/>
    <s v="drama"/>
    <n v="94.941498973305954"/>
    <s v="Show 281"/>
    <s v="USE"/>
    <s v="798"/>
    <s v="R48"/>
    <s v="USER48798 - basic"/>
  </r>
  <r>
    <s v="USER75773"/>
    <x v="3"/>
    <x v="0"/>
    <s v="prime video"/>
    <s v="Show 58"/>
    <x v="4"/>
    <n v="2002"/>
    <n v="144.22999999999999"/>
    <n v="0"/>
    <n v="1"/>
    <n v="1"/>
    <n v="0"/>
    <n v="4.9000000000000004"/>
    <s v="Amazing cinematography"/>
    <s v="smart tv"/>
    <x v="0"/>
    <s v="weekday"/>
    <x v="979"/>
    <n v="3.05"/>
    <s v="1080p"/>
    <s v="credit card"/>
    <x v="1"/>
    <n v="144.22999999999999"/>
    <n v="91.943934681181958"/>
    <n v="2"/>
    <s v="drama"/>
    <n v="94.941498973305954"/>
    <s v="Show 281"/>
    <s v="USE"/>
    <s v="773"/>
    <s v="R75"/>
    <s v="USER75773 - standard"/>
  </r>
  <r>
    <s v="USER40762"/>
    <x v="0"/>
    <x v="0"/>
    <s v="prime video"/>
    <s v="Show 11"/>
    <x v="2"/>
    <n v="1994"/>
    <n v="44.89"/>
    <n v="7"/>
    <n v="3"/>
    <n v="1"/>
    <n v="0"/>
    <n v="2.5"/>
    <s v="Too slow"/>
    <s v="mobile"/>
    <x v="3"/>
    <s v="weekend"/>
    <x v="922"/>
    <n v="0.59"/>
    <s v="1080p"/>
    <s v="wallet"/>
    <x v="0"/>
    <n v="44.89"/>
    <n v="91.943934681181958"/>
    <n v="26"/>
    <s v="drama"/>
    <n v="89.583182711198418"/>
    <s v="Show 281"/>
    <s v="USE"/>
    <s v="762"/>
    <s v="R40"/>
    <s v="USER40762 - standard"/>
  </r>
  <r>
    <s v="USER71182"/>
    <x v="3"/>
    <x v="0"/>
    <s v="prime video"/>
    <s v="Show 482"/>
    <x v="2"/>
    <n v="2020"/>
    <n v="50.9"/>
    <n v="3"/>
    <n v="2"/>
    <n v="0"/>
    <n v="1"/>
    <n v="3.5"/>
    <s v="No Comment"/>
    <s v="tablet"/>
    <x v="3"/>
    <s v="weekday"/>
    <x v="980"/>
    <n v="3.99"/>
    <s v="480p"/>
    <s v="credit card"/>
    <x v="0"/>
    <n v="50.9"/>
    <n v="91.943934681181958"/>
    <n v="16"/>
    <s v="drama"/>
    <n v="89.583182711198418"/>
    <s v="Show 281"/>
    <s v="USE"/>
    <s v="182"/>
    <s v="R71"/>
    <s v="USER71182 - standard"/>
  </r>
  <r>
    <s v="USER28259"/>
    <x v="5"/>
    <x v="2"/>
    <s v="prime video"/>
    <s v="Show 24"/>
    <x v="7"/>
    <n v="2007"/>
    <n v="53.23"/>
    <n v="2"/>
    <n v="2"/>
    <n v="0"/>
    <n v="1"/>
    <n v="1.2"/>
    <s v="No Comment"/>
    <s v="mobile"/>
    <x v="1"/>
    <s v="weekend"/>
    <x v="981"/>
    <n v="2.12"/>
    <s v="1080p"/>
    <s v="gift card"/>
    <x v="1"/>
    <n v="53.23"/>
    <n v="92.940453216374266"/>
    <n v="39"/>
    <s v="drama"/>
    <n v="92.206264822134386"/>
    <s v="Show 281"/>
    <s v="USE"/>
    <s v="259"/>
    <s v="R28"/>
    <s v="USER28259 - basic"/>
  </r>
  <r>
    <s v="USER11460"/>
    <x v="1"/>
    <x v="1"/>
    <s v="netflix"/>
    <s v="Show 111"/>
    <x v="7"/>
    <n v="2020"/>
    <n v="69.55"/>
    <n v="0"/>
    <n v="1"/>
    <n v="1"/>
    <n v="0"/>
    <n v="3"/>
    <s v="No Comment"/>
    <s v="gaming console"/>
    <x v="1"/>
    <s v="weekend"/>
    <x v="982"/>
    <n v="4.82"/>
    <s v="720p"/>
    <s v="debit card"/>
    <x v="2"/>
    <n v="69.55"/>
    <n v="93.828395245170881"/>
    <n v="21"/>
    <s v="drama"/>
    <n v="92.206264822134386"/>
    <s v="Show 281"/>
    <s v="USE"/>
    <s v="460"/>
    <s v="R11"/>
    <s v="USER11460 - premium"/>
  </r>
  <r>
    <s v="USER34400"/>
    <x v="0"/>
    <x v="1"/>
    <s v="netflix"/>
    <s v="Show 264"/>
    <x v="1"/>
    <n v="2003"/>
    <n v="117.47"/>
    <n v="5"/>
    <n v="2"/>
    <n v="0"/>
    <n v="1"/>
    <n v="2.1"/>
    <s v="No Comment"/>
    <s v="tablet"/>
    <x v="3"/>
    <s v="weekday"/>
    <x v="983"/>
    <n v="4.6900000000000004"/>
    <s v="4k"/>
    <s v="debit card"/>
    <x v="1"/>
    <n v="117.47"/>
    <n v="93.828395245170881"/>
    <n v="30"/>
    <s v="drama"/>
    <n v="89.583182711198418"/>
    <s v="Show 281"/>
    <s v="USE"/>
    <s v="400"/>
    <s v="R34"/>
    <s v="USER34400 - premium"/>
  </r>
  <r>
    <s v="USER22761"/>
    <x v="1"/>
    <x v="2"/>
    <s v="prime video"/>
    <s v="Show 126"/>
    <x v="2"/>
    <n v="1999"/>
    <n v="19.22"/>
    <n v="1"/>
    <n v="3"/>
    <n v="0"/>
    <n v="1"/>
    <n v="3.2"/>
    <s v="No Comment"/>
    <s v="laptop"/>
    <x v="1"/>
    <s v="weekend"/>
    <x v="984"/>
    <n v="2.2999999999999998"/>
    <s v="720p"/>
    <s v="upi"/>
    <x v="2"/>
    <n v="19.22"/>
    <n v="92.940453216374266"/>
    <n v="19"/>
    <s v="drama"/>
    <n v="92.206264822134386"/>
    <s v="Show 281"/>
    <s v="USE"/>
    <s v="761"/>
    <s v="R22"/>
    <s v="USER22761 - basic"/>
  </r>
  <r>
    <s v="USER56862"/>
    <x v="6"/>
    <x v="0"/>
    <s v="prime video"/>
    <s v="Show 118"/>
    <x v="7"/>
    <n v="2005"/>
    <n v="150.76"/>
    <n v="6"/>
    <n v="4"/>
    <n v="0"/>
    <n v="1"/>
    <n v="1"/>
    <s v="No Comment"/>
    <s v="smart tv"/>
    <x v="3"/>
    <s v="weekday"/>
    <x v="985"/>
    <n v="1.73"/>
    <s v="1080p"/>
    <s v="credit card"/>
    <x v="2"/>
    <n v="150.76"/>
    <n v="91.943934681181958"/>
    <n v="41"/>
    <s v="drama"/>
    <n v="89.583182711198418"/>
    <s v="Show 281"/>
    <s v="USE"/>
    <s v="862"/>
    <s v="R56"/>
    <s v="USER56862 - standard"/>
  </r>
  <r>
    <s v="USER47574"/>
    <x v="2"/>
    <x v="0"/>
    <s v="netflix"/>
    <s v="Show 378"/>
    <x v="5"/>
    <n v="2012"/>
    <n v="32.39"/>
    <n v="5"/>
    <n v="0"/>
    <n v="1"/>
    <n v="0"/>
    <n v="1"/>
    <s v="Loved it!"/>
    <s v="mobile"/>
    <x v="3"/>
    <s v="weekday"/>
    <x v="986"/>
    <n v="3.35"/>
    <s v="4k"/>
    <s v="debit card"/>
    <x v="2"/>
    <n v="32.39"/>
    <n v="91.943934681181958"/>
    <n v="41"/>
    <s v="drama"/>
    <n v="89.583182711198418"/>
    <s v="Show 281"/>
    <s v="USE"/>
    <s v="574"/>
    <s v="R47"/>
    <s v="USER47574 - standard"/>
  </r>
  <r>
    <s v="USER72996"/>
    <x v="6"/>
    <x v="2"/>
    <s v="prime video"/>
    <s v="Show 233"/>
    <x v="0"/>
    <n v="2013"/>
    <n v="15.37"/>
    <n v="8"/>
    <n v="2"/>
    <n v="0"/>
    <n v="1"/>
    <n v="4.2"/>
    <s v="No Comment"/>
    <s v="tablet"/>
    <x v="0"/>
    <s v="weekend"/>
    <x v="987"/>
    <n v="0.73"/>
    <s v="1080p"/>
    <s v="debit card"/>
    <x v="1"/>
    <n v="15.37"/>
    <n v="92.940453216374266"/>
    <n v="9"/>
    <s v="drama"/>
    <n v="94.941498973305954"/>
    <s v="Show 281"/>
    <s v="USE"/>
    <s v="996"/>
    <s v="R72"/>
    <s v="USER72996 - basic"/>
  </r>
  <r>
    <s v="USER49197"/>
    <x v="4"/>
    <x v="2"/>
    <s v="prime video"/>
    <s v="Show 99"/>
    <x v="4"/>
    <n v="2001"/>
    <n v="47.14"/>
    <n v="4"/>
    <n v="0"/>
    <n v="0"/>
    <n v="1"/>
    <n v="4.5"/>
    <s v="No Comment"/>
    <s v="gaming console"/>
    <x v="2"/>
    <s v="weekday"/>
    <x v="988"/>
    <n v="4.2"/>
    <s v="480p"/>
    <s v="gift card"/>
    <x v="0"/>
    <n v="47.14"/>
    <n v="92.940453216374266"/>
    <n v="6"/>
    <s v="drama"/>
    <n v="95.074317269076303"/>
    <s v="Show 281"/>
    <s v="USE"/>
    <s v="197"/>
    <s v="R49"/>
    <s v="USER49197 - basic"/>
  </r>
  <r>
    <s v="USER43519"/>
    <x v="4"/>
    <x v="1"/>
    <s v="prime video"/>
    <s v="Show 234"/>
    <x v="7"/>
    <n v="2012"/>
    <n v="111.36"/>
    <n v="7"/>
    <n v="2"/>
    <n v="0"/>
    <n v="1"/>
    <n v="3.4"/>
    <s v="No Comment"/>
    <s v="mobile"/>
    <x v="0"/>
    <s v="weekend"/>
    <x v="82"/>
    <n v="0.56999999999999995"/>
    <s v="720p"/>
    <s v="wallet"/>
    <x v="1"/>
    <n v="111.36"/>
    <n v="93.828395245170881"/>
    <n v="17"/>
    <s v="drama"/>
    <n v="94.941498973305954"/>
    <s v="Show 281"/>
    <s v="USE"/>
    <s v="519"/>
    <s v="R43"/>
    <s v="USER43519 - premium"/>
  </r>
  <r>
    <s v="USER59484"/>
    <x v="6"/>
    <x v="0"/>
    <s v="prime video"/>
    <s v="Show 79"/>
    <x v="7"/>
    <n v="2024"/>
    <n v="67.48"/>
    <n v="7"/>
    <n v="5"/>
    <n v="0"/>
    <n v="1"/>
    <n v="1.1000000000000001"/>
    <s v="No Comment"/>
    <s v="gaming console"/>
    <x v="1"/>
    <s v="weekend"/>
    <x v="989"/>
    <n v="2.93"/>
    <s v="4k"/>
    <s v="wallet"/>
    <x v="0"/>
    <n v="67.48"/>
    <n v="91.943934681181958"/>
    <n v="40"/>
    <s v="drama"/>
    <n v="92.206264822134386"/>
    <s v="Show 281"/>
    <s v="USE"/>
    <s v="484"/>
    <s v="R59"/>
    <s v="USER59484 - standard"/>
  </r>
  <r>
    <s v="USER10149"/>
    <x v="1"/>
    <x v="0"/>
    <s v="prime video"/>
    <s v="Show 460"/>
    <x v="1"/>
    <n v="1992"/>
    <n v="53.75"/>
    <n v="6"/>
    <n v="0"/>
    <n v="1"/>
    <n v="0"/>
    <n v="3.3"/>
    <s v="Loved it!"/>
    <s v="mobile"/>
    <x v="1"/>
    <s v="weekend"/>
    <x v="990"/>
    <n v="4.63"/>
    <s v="4k"/>
    <s v="wallet"/>
    <x v="1"/>
    <n v="53.75"/>
    <n v="91.943934681181958"/>
    <n v="18"/>
    <s v="drama"/>
    <n v="92.206264822134386"/>
    <s v="Show 281"/>
    <s v="USE"/>
    <s v="149"/>
    <s v="R10"/>
    <s v="USER10149 - standard"/>
  </r>
  <r>
    <s v="USER25836"/>
    <x v="4"/>
    <x v="0"/>
    <s v="prime video"/>
    <s v="Show 332"/>
    <x v="3"/>
    <n v="1991"/>
    <n v="13.55"/>
    <n v="1"/>
    <n v="2"/>
    <n v="0"/>
    <n v="1"/>
    <n v="3.1"/>
    <s v="No Comment"/>
    <s v="laptop"/>
    <x v="1"/>
    <s v="weekday"/>
    <x v="991"/>
    <n v="4.07"/>
    <s v="720p"/>
    <s v="upi"/>
    <x v="0"/>
    <n v="13.55"/>
    <n v="91.943934681181958"/>
    <n v="20"/>
    <s v="drama"/>
    <n v="92.206264822134386"/>
    <s v="Show 281"/>
    <s v="USE"/>
    <s v="836"/>
    <s v="R25"/>
    <s v="USER25836 - standard"/>
  </r>
  <r>
    <s v="USER70068"/>
    <x v="1"/>
    <x v="2"/>
    <s v="netflix"/>
    <s v="Show 86"/>
    <x v="6"/>
    <n v="2011"/>
    <n v="134.35"/>
    <n v="8"/>
    <n v="5"/>
    <n v="1"/>
    <n v="0"/>
    <n v="2.9"/>
    <s v="Too slow"/>
    <s v="tablet"/>
    <x v="1"/>
    <s v="weekend"/>
    <x v="992"/>
    <n v="1.83"/>
    <s v="4k"/>
    <s v="upi"/>
    <x v="0"/>
    <n v="134.35"/>
    <n v="92.940453216374266"/>
    <n v="22"/>
    <s v="drama"/>
    <n v="92.206264822134386"/>
    <s v="Show 281"/>
    <s v="USE"/>
    <s v="068"/>
    <s v="R70"/>
    <s v="USER70068 - basic"/>
  </r>
  <r>
    <s v="USER47555"/>
    <x v="5"/>
    <x v="1"/>
    <s v="netflix"/>
    <s v="Show 320"/>
    <x v="6"/>
    <n v="1992"/>
    <n v="25.15"/>
    <n v="7"/>
    <n v="3"/>
    <n v="0"/>
    <n v="1"/>
    <n v="4.0999999999999996"/>
    <s v="No Comment"/>
    <s v="gaming console"/>
    <x v="3"/>
    <s v="weekend"/>
    <x v="993"/>
    <n v="0.33"/>
    <s v="480p"/>
    <s v="upi"/>
    <x v="2"/>
    <n v="25.15"/>
    <n v="93.828395245170881"/>
    <n v="10"/>
    <s v="drama"/>
    <n v="89.583182711198418"/>
    <s v="Show 281"/>
    <s v="USE"/>
    <s v="555"/>
    <s v="R47"/>
    <s v="USER47555 - premium"/>
  </r>
  <r>
    <s v="USER53780"/>
    <x v="5"/>
    <x v="2"/>
    <s v="prime video"/>
    <s v="Show 250"/>
    <x v="7"/>
    <n v="2008"/>
    <n v="86.7"/>
    <n v="4"/>
    <n v="0"/>
    <n v="1"/>
    <n v="0"/>
    <n v="1.2"/>
    <s v="Amazing cinematography"/>
    <s v="tablet"/>
    <x v="2"/>
    <s v="weekend"/>
    <x v="994"/>
    <n v="0.41"/>
    <s v="720p"/>
    <s v="debit card"/>
    <x v="2"/>
    <n v="86.7"/>
    <n v="92.940453216374266"/>
    <n v="39"/>
    <s v="drama"/>
    <n v="95.074317269076303"/>
    <s v="Show 281"/>
    <s v="USE"/>
    <s v="780"/>
    <s v="R53"/>
    <s v="USER53780 - basic"/>
  </r>
  <r>
    <s v="USER95865"/>
    <x v="2"/>
    <x v="2"/>
    <s v="netflix"/>
    <s v="Show 248"/>
    <x v="4"/>
    <n v="2013"/>
    <n v="131.72"/>
    <n v="10"/>
    <n v="0"/>
    <n v="1"/>
    <n v="0"/>
    <n v="1"/>
    <s v="Too slow"/>
    <s v="smart tv"/>
    <x v="1"/>
    <s v="weekday"/>
    <x v="995"/>
    <n v="2.2200000000000002"/>
    <s v="4k"/>
    <s v="upi"/>
    <x v="0"/>
    <n v="131.72"/>
    <n v="92.940453216374266"/>
    <n v="41"/>
    <s v="drama"/>
    <n v="92.206264822134386"/>
    <s v="Show 281"/>
    <s v="USE"/>
    <s v="865"/>
    <s v="R95"/>
    <s v="USER95865 - basic"/>
  </r>
  <r>
    <s v="USER20644"/>
    <x v="6"/>
    <x v="2"/>
    <s v="netflix"/>
    <s v="Show 309"/>
    <x v="6"/>
    <n v="2007"/>
    <n v="79.150000000000006"/>
    <n v="2"/>
    <n v="4"/>
    <n v="1"/>
    <n v="0"/>
    <n v="2.2000000000000002"/>
    <s v="Amazing cinematography"/>
    <s v="tablet"/>
    <x v="2"/>
    <s v="weekday"/>
    <x v="996"/>
    <n v="0.36"/>
    <s v="720p"/>
    <s v="gift card"/>
    <x v="1"/>
    <n v="79.150000000000006"/>
    <n v="92.940453216374266"/>
    <n v="29"/>
    <s v="drama"/>
    <n v="95.074317269076303"/>
    <s v="Show 281"/>
    <s v="USE"/>
    <s v="644"/>
    <s v="R20"/>
    <s v="USER20644 - basic"/>
  </r>
  <r>
    <s v="USER84297"/>
    <x v="2"/>
    <x v="2"/>
    <s v="prime video"/>
    <s v="Show 96"/>
    <x v="6"/>
    <n v="1998"/>
    <n v="124.47"/>
    <n v="2"/>
    <n v="4"/>
    <n v="0"/>
    <n v="1"/>
    <n v="2.6"/>
    <s v="No Comment"/>
    <s v="laptop"/>
    <x v="0"/>
    <s v="weekday"/>
    <x v="898"/>
    <n v="3.26"/>
    <s v="1080p"/>
    <s v="upi"/>
    <x v="2"/>
    <n v="239.38"/>
    <n v="92.940453216374266"/>
    <n v="25"/>
    <s v="drama"/>
    <n v="94.941498973305954"/>
    <s v="Show 281"/>
    <s v="USE"/>
    <s v="297"/>
    <s v="R84"/>
    <s v="USER84297 - basic"/>
  </r>
  <r>
    <s v="USER61111"/>
    <x v="0"/>
    <x v="2"/>
    <s v="netflix"/>
    <s v="Show 128"/>
    <x v="0"/>
    <n v="2017"/>
    <n v="121.96"/>
    <n v="8"/>
    <n v="1"/>
    <n v="0"/>
    <n v="1"/>
    <n v="1.8"/>
    <s v="No Comment"/>
    <s v="gaming console"/>
    <x v="1"/>
    <s v="weekday"/>
    <x v="997"/>
    <n v="4.84"/>
    <s v="480p"/>
    <s v="credit card"/>
    <x v="2"/>
    <n v="121.96"/>
    <n v="92.940453216374266"/>
    <n v="33"/>
    <s v="drama"/>
    <n v="92.206264822134386"/>
    <s v="Show 281"/>
    <s v="USE"/>
    <s v="111"/>
    <s v="R61"/>
    <s v="USER61111 - basic"/>
  </r>
  <r>
    <s v="USER71218"/>
    <x v="6"/>
    <x v="1"/>
    <s v="prime video"/>
    <s v="Show 356"/>
    <x v="3"/>
    <n v="2020"/>
    <n v="175.23"/>
    <n v="1"/>
    <n v="4"/>
    <n v="1"/>
    <n v="0"/>
    <n v="3.6"/>
    <s v="Loved it!"/>
    <s v="smart tv"/>
    <x v="0"/>
    <s v="weekday"/>
    <x v="998"/>
    <n v="0.13"/>
    <s v="720p"/>
    <s v="debit card"/>
    <x v="2"/>
    <n v="175.23"/>
    <n v="93.828395245170881"/>
    <n v="15"/>
    <s v="drama"/>
    <n v="94.941498973305954"/>
    <s v="Show 281"/>
    <s v="USE"/>
    <s v="218"/>
    <s v="R71"/>
    <s v="USER71218 - premium"/>
  </r>
  <r>
    <s v="USER46742"/>
    <x v="6"/>
    <x v="0"/>
    <s v="prime video"/>
    <s v="Show 307"/>
    <x v="6"/>
    <n v="2017"/>
    <n v="102.62"/>
    <n v="3"/>
    <n v="2"/>
    <n v="0"/>
    <n v="1"/>
    <n v="4.9000000000000004"/>
    <s v="No Comment"/>
    <s v="mobile"/>
    <x v="2"/>
    <s v="weekday"/>
    <x v="999"/>
    <n v="3.82"/>
    <s v="4k"/>
    <s v="credit card"/>
    <x v="0"/>
    <n v="102.62"/>
    <n v="91.943934681181958"/>
    <n v="2"/>
    <s v="drama"/>
    <n v="95.074317269076303"/>
    <s v="Show 281"/>
    <s v="USE"/>
    <s v="742"/>
    <s v="R46"/>
    <s v="USER46742 - standard"/>
  </r>
  <r>
    <s v="USER40506"/>
    <x v="0"/>
    <x v="1"/>
    <s v="netflix"/>
    <s v="Show 204"/>
    <x v="4"/>
    <n v="2014"/>
    <n v="26.25"/>
    <n v="9"/>
    <n v="5"/>
    <n v="0"/>
    <n v="1"/>
    <n v="1.2"/>
    <s v="No Comment"/>
    <s v="smart tv"/>
    <x v="2"/>
    <s v="weekday"/>
    <x v="659"/>
    <n v="2.77"/>
    <s v="4k"/>
    <s v="credit card"/>
    <x v="1"/>
    <n v="26.25"/>
    <n v="93.828395245170881"/>
    <n v="39"/>
    <s v="drama"/>
    <n v="95.074317269076303"/>
    <s v="Show 281"/>
    <s v="USE"/>
    <s v="506"/>
    <s v="R40"/>
    <s v="USER40506 - premium"/>
  </r>
  <r>
    <s v="USER43059"/>
    <x v="2"/>
    <x v="2"/>
    <s v="netflix"/>
    <s v="Show 442"/>
    <x v="3"/>
    <n v="1992"/>
    <n v="76.77"/>
    <n v="4"/>
    <n v="0"/>
    <n v="0"/>
    <n v="1"/>
    <n v="1.8"/>
    <s v="No Comment"/>
    <s v="laptop"/>
    <x v="3"/>
    <s v="weekend"/>
    <x v="1000"/>
    <n v="2.02"/>
    <s v="720p"/>
    <s v="debit card"/>
    <x v="1"/>
    <n v="76.77"/>
    <n v="92.940453216374266"/>
    <n v="33"/>
    <s v="drama"/>
    <n v="89.583182711198418"/>
    <s v="Show 281"/>
    <s v="USE"/>
    <s v="059"/>
    <s v="R43"/>
    <s v="USER43059 - basic"/>
  </r>
  <r>
    <s v="USER84420"/>
    <x v="3"/>
    <x v="1"/>
    <s v="netflix"/>
    <s v="Show 121"/>
    <x v="4"/>
    <n v="2010"/>
    <n v="134.82"/>
    <n v="1"/>
    <n v="2"/>
    <n v="1"/>
    <n v="0"/>
    <n v="4.8"/>
    <s v="Amazing cinematography"/>
    <s v="tablet"/>
    <x v="0"/>
    <s v="weekday"/>
    <x v="860"/>
    <n v="3.32"/>
    <s v="720p"/>
    <s v="wallet"/>
    <x v="2"/>
    <n v="134.82"/>
    <n v="93.828395245170881"/>
    <n v="3"/>
    <s v="drama"/>
    <n v="94.941498973305954"/>
    <s v="Show 281"/>
    <s v="USE"/>
    <s v="420"/>
    <s v="R84"/>
    <s v="USER84420 - premium"/>
  </r>
  <r>
    <s v="USER96639"/>
    <x v="4"/>
    <x v="0"/>
    <s v="prime video"/>
    <s v="Show 418"/>
    <x v="2"/>
    <n v="2004"/>
    <n v="156.5"/>
    <n v="6"/>
    <n v="0"/>
    <n v="1"/>
    <n v="0"/>
    <n v="3"/>
    <s v="Too slow"/>
    <s v="tablet"/>
    <x v="1"/>
    <s v="weekday"/>
    <x v="1001"/>
    <n v="1.06"/>
    <s v="480p"/>
    <s v="debit card"/>
    <x v="0"/>
    <n v="156.5"/>
    <n v="91.943934681181958"/>
    <n v="21"/>
    <s v="drama"/>
    <n v="92.206264822134386"/>
    <s v="Show 281"/>
    <s v="USE"/>
    <s v="639"/>
    <s v="R96"/>
    <s v="USER96639 - standard"/>
  </r>
  <r>
    <s v="USER82552"/>
    <x v="4"/>
    <x v="0"/>
    <s v="netflix"/>
    <s v="Show 313"/>
    <x v="1"/>
    <n v="1991"/>
    <n v="55.76"/>
    <n v="6"/>
    <n v="2"/>
    <n v="0"/>
    <n v="1"/>
    <n v="2.6"/>
    <s v="No Comment"/>
    <s v="gaming console"/>
    <x v="2"/>
    <s v="weekday"/>
    <x v="1002"/>
    <n v="3.04"/>
    <s v="1080p"/>
    <s v="debit card"/>
    <x v="2"/>
    <n v="55.76"/>
    <n v="91.943934681181958"/>
    <n v="25"/>
    <s v="drama"/>
    <n v="95.074317269076303"/>
    <s v="Show 281"/>
    <s v="USE"/>
    <s v="552"/>
    <s v="R82"/>
    <s v="USER82552 - standard"/>
  </r>
  <r>
    <s v="USER49029"/>
    <x v="6"/>
    <x v="0"/>
    <s v="netflix"/>
    <s v="Show 254"/>
    <x v="4"/>
    <n v="2024"/>
    <n v="161.96"/>
    <n v="7"/>
    <n v="2"/>
    <n v="0"/>
    <n v="1"/>
    <n v="3.3"/>
    <s v="No Comment"/>
    <s v="laptop"/>
    <x v="3"/>
    <s v="weekend"/>
    <x v="1003"/>
    <n v="4.3"/>
    <s v="480p"/>
    <s v="gift card"/>
    <x v="2"/>
    <n v="161.96"/>
    <n v="91.943934681181958"/>
    <n v="18"/>
    <s v="drama"/>
    <n v="89.583182711198418"/>
    <s v="Show 281"/>
    <s v="USE"/>
    <s v="029"/>
    <s v="R49"/>
    <s v="USER49029 - standard"/>
  </r>
  <r>
    <s v="USER24664"/>
    <x v="0"/>
    <x v="0"/>
    <s v="prime video"/>
    <s v="Show 430"/>
    <x v="3"/>
    <n v="2013"/>
    <n v="38.619999999999997"/>
    <n v="4"/>
    <n v="1"/>
    <n v="0"/>
    <n v="1"/>
    <n v="1.2"/>
    <s v="No Comment"/>
    <s v="smart tv"/>
    <x v="2"/>
    <s v="weekday"/>
    <x v="1004"/>
    <n v="4.38"/>
    <s v="1080p"/>
    <s v="gift card"/>
    <x v="0"/>
    <n v="38.619999999999997"/>
    <n v="91.943934681181958"/>
    <n v="39"/>
    <s v="drama"/>
    <n v="95.074317269076303"/>
    <s v="Show 281"/>
    <s v="USE"/>
    <s v="664"/>
    <s v="R24"/>
    <s v="USER24664 - standard"/>
  </r>
  <r>
    <s v="USER55183"/>
    <x v="5"/>
    <x v="0"/>
    <s v="netflix"/>
    <s v="Show 195"/>
    <x v="0"/>
    <n v="1997"/>
    <n v="134.66999999999999"/>
    <n v="5"/>
    <n v="1"/>
    <n v="1"/>
    <n v="0"/>
    <n v="1.6"/>
    <s v="Too slow"/>
    <s v="smart tv"/>
    <x v="2"/>
    <s v="weekday"/>
    <x v="1005"/>
    <n v="2.86"/>
    <s v="4k"/>
    <s v="gift card"/>
    <x v="1"/>
    <n v="134.66999999999999"/>
    <n v="91.943934681181958"/>
    <n v="35"/>
    <s v="drama"/>
    <n v="95.074317269076303"/>
    <s v="Show 281"/>
    <s v="USE"/>
    <s v="183"/>
    <s v="R55"/>
    <s v="USER55183 - standard"/>
  </r>
  <r>
    <s v="USER13909"/>
    <x v="5"/>
    <x v="0"/>
    <s v="prime video"/>
    <s v="Show 234"/>
    <x v="4"/>
    <n v="1993"/>
    <n v="26.56"/>
    <n v="9"/>
    <n v="1"/>
    <n v="0"/>
    <n v="1"/>
    <n v="3.4"/>
    <s v="No Comment"/>
    <s v="tablet"/>
    <x v="3"/>
    <s v="weekday"/>
    <x v="1006"/>
    <n v="1.34"/>
    <s v="720p"/>
    <s v="debit card"/>
    <x v="2"/>
    <n v="26.56"/>
    <n v="91.943934681181958"/>
    <n v="17"/>
    <s v="drama"/>
    <n v="89.583182711198418"/>
    <s v="Show 281"/>
    <s v="USE"/>
    <s v="909"/>
    <s v="R13"/>
    <s v="USER13909 - standard"/>
  </r>
  <r>
    <s v="USER15160"/>
    <x v="6"/>
    <x v="0"/>
    <s v="netflix"/>
    <s v="Show 62"/>
    <x v="0"/>
    <n v="2007"/>
    <n v="6.17"/>
    <n v="7"/>
    <n v="2"/>
    <n v="0"/>
    <n v="1"/>
    <n v="1.5"/>
    <s v="No Comment"/>
    <s v="laptop"/>
    <x v="0"/>
    <s v="weekend"/>
    <x v="1007"/>
    <n v="3.36"/>
    <s v="4k"/>
    <s v="credit card"/>
    <x v="2"/>
    <n v="6.17"/>
    <n v="91.943934681181958"/>
    <n v="36"/>
    <s v="drama"/>
    <n v="94.941498973305954"/>
    <s v="Show 281"/>
    <s v="USE"/>
    <s v="160"/>
    <s v="R15"/>
    <s v="USER15160 - standard"/>
  </r>
  <r>
    <s v="USER21009"/>
    <x v="2"/>
    <x v="1"/>
    <s v="netflix"/>
    <s v="Show 340"/>
    <x v="0"/>
    <n v="2018"/>
    <n v="36.47"/>
    <n v="0"/>
    <n v="5"/>
    <n v="0"/>
    <n v="1"/>
    <n v="2.2000000000000002"/>
    <s v="No Comment"/>
    <s v="laptop"/>
    <x v="2"/>
    <s v="weekend"/>
    <x v="207"/>
    <n v="2.95"/>
    <s v="480p"/>
    <s v="wallet"/>
    <x v="2"/>
    <n v="36.47"/>
    <n v="93.828395245170881"/>
    <n v="29"/>
    <s v="drama"/>
    <n v="95.074317269076303"/>
    <s v="Show 281"/>
    <s v="USE"/>
    <s v="009"/>
    <s v="R21"/>
    <s v="USER21009 - premium"/>
  </r>
  <r>
    <s v="USER64229"/>
    <x v="2"/>
    <x v="0"/>
    <s v="prime video"/>
    <s v="Show 398"/>
    <x v="2"/>
    <n v="1993"/>
    <n v="112.47"/>
    <n v="2"/>
    <n v="4"/>
    <n v="1"/>
    <n v="0"/>
    <n v="2.1"/>
    <s v="Loved it!"/>
    <s v="mobile"/>
    <x v="1"/>
    <s v="weekend"/>
    <x v="1008"/>
    <n v="4.95"/>
    <s v="720p"/>
    <s v="credit card"/>
    <x v="1"/>
    <n v="112.47"/>
    <n v="91.943934681181958"/>
    <n v="30"/>
    <s v="drama"/>
    <n v="92.206264822134386"/>
    <s v="Show 281"/>
    <s v="USE"/>
    <s v="229"/>
    <s v="R64"/>
    <s v="USER64229 - standard"/>
  </r>
  <r>
    <s v="USER97344"/>
    <x v="0"/>
    <x v="0"/>
    <s v="netflix"/>
    <s v="Show 261"/>
    <x v="4"/>
    <n v="2002"/>
    <n v="21.04"/>
    <n v="4"/>
    <n v="4"/>
    <n v="1"/>
    <n v="0"/>
    <n v="3.2"/>
    <s v="No Comment"/>
    <s v="laptop"/>
    <x v="0"/>
    <s v="weekday"/>
    <x v="1009"/>
    <n v="4.16"/>
    <s v="1080p"/>
    <s v="debit card"/>
    <x v="0"/>
    <n v="21.04"/>
    <n v="91.943934681181958"/>
    <n v="19"/>
    <s v="drama"/>
    <n v="94.941498973305954"/>
    <s v="Show 281"/>
    <s v="USE"/>
    <s v="344"/>
    <s v="R97"/>
    <s v="USER97344 - standard"/>
  </r>
  <r>
    <s v="USER91488"/>
    <x v="3"/>
    <x v="2"/>
    <s v="netflix"/>
    <s v="Show 78"/>
    <x v="5"/>
    <n v="1999"/>
    <n v="142.9"/>
    <n v="2"/>
    <n v="0"/>
    <n v="0"/>
    <n v="1"/>
    <n v="2"/>
    <s v="No Comment"/>
    <s v="tablet"/>
    <x v="2"/>
    <s v="weekend"/>
    <x v="1010"/>
    <n v="1.69"/>
    <s v="1080p"/>
    <s v="credit card"/>
    <x v="1"/>
    <n v="142.9"/>
    <n v="92.940453216374266"/>
    <n v="31"/>
    <s v="drama"/>
    <n v="95.074317269076303"/>
    <s v="Show 281"/>
    <s v="USE"/>
    <s v="488"/>
    <s v="R91"/>
    <s v="USER91488 - basic"/>
  </r>
  <r>
    <s v="USER74565"/>
    <x v="1"/>
    <x v="0"/>
    <s v="prime video"/>
    <s v="Show 404"/>
    <x v="1"/>
    <n v="2023"/>
    <n v="119.2"/>
    <n v="6"/>
    <n v="5"/>
    <n v="0"/>
    <n v="1"/>
    <n v="3.7"/>
    <s v="No Comment"/>
    <s v="gaming console"/>
    <x v="3"/>
    <s v="weekday"/>
    <x v="1011"/>
    <n v="0.45"/>
    <s v="720p"/>
    <s v="wallet"/>
    <x v="2"/>
    <n v="119.2"/>
    <n v="91.943934681181958"/>
    <n v="14"/>
    <s v="drama"/>
    <n v="89.583182711198418"/>
    <s v="Show 281"/>
    <s v="USE"/>
    <s v="565"/>
    <s v="R74"/>
    <s v="USER74565 - standard"/>
  </r>
  <r>
    <s v="USER48464"/>
    <x v="4"/>
    <x v="2"/>
    <s v="prime video"/>
    <s v="Show 159"/>
    <x v="6"/>
    <n v="2004"/>
    <n v="109.99"/>
    <n v="10"/>
    <n v="2"/>
    <n v="0"/>
    <n v="1"/>
    <n v="3.1"/>
    <s v="No Comment"/>
    <s v="gaming console"/>
    <x v="1"/>
    <s v="weekday"/>
    <x v="1012"/>
    <n v="3.42"/>
    <s v="480p"/>
    <s v="gift card"/>
    <x v="0"/>
    <n v="109.99"/>
    <n v="92.940453216374266"/>
    <n v="20"/>
    <s v="drama"/>
    <n v="92.206264822134386"/>
    <s v="Show 281"/>
    <s v="USE"/>
    <s v="464"/>
    <s v="R48"/>
    <s v="USER48464 - basic"/>
  </r>
  <r>
    <s v="USER24561"/>
    <x v="3"/>
    <x v="2"/>
    <s v="netflix"/>
    <s v="Show 124"/>
    <x v="1"/>
    <n v="1999"/>
    <n v="82.23"/>
    <n v="2"/>
    <n v="0"/>
    <n v="0"/>
    <n v="1"/>
    <n v="3.1"/>
    <s v="No Comment"/>
    <s v="tablet"/>
    <x v="3"/>
    <s v="weekday"/>
    <x v="1013"/>
    <n v="3.02"/>
    <s v="480p"/>
    <s v="gift card"/>
    <x v="2"/>
    <n v="82.23"/>
    <n v="92.940453216374266"/>
    <n v="20"/>
    <s v="drama"/>
    <n v="89.583182711198418"/>
    <s v="Show 281"/>
    <s v="USE"/>
    <s v="561"/>
    <s v="R24"/>
    <s v="USER24561 - basic"/>
  </r>
  <r>
    <s v="USER16501"/>
    <x v="5"/>
    <x v="0"/>
    <s v="netflix"/>
    <s v="Show 214"/>
    <x v="4"/>
    <n v="2003"/>
    <n v="94.5"/>
    <n v="7"/>
    <n v="5"/>
    <n v="1"/>
    <n v="0"/>
    <n v="2.5"/>
    <s v="Loved it!"/>
    <s v="laptop"/>
    <x v="2"/>
    <s v="weekday"/>
    <x v="579"/>
    <n v="2.06"/>
    <s v="720p"/>
    <s v="gift card"/>
    <x v="0"/>
    <n v="94.5"/>
    <n v="91.943934681181958"/>
    <n v="26"/>
    <s v="drama"/>
    <n v="95.074317269076303"/>
    <s v="Show 281"/>
    <s v="USE"/>
    <s v="501"/>
    <s v="R16"/>
    <s v="USER16501 - standard"/>
  </r>
  <r>
    <s v="USER83919"/>
    <x v="1"/>
    <x v="1"/>
    <s v="netflix"/>
    <s v="Show 464"/>
    <x v="6"/>
    <n v="1994"/>
    <n v="71.569999999999993"/>
    <n v="10"/>
    <n v="3"/>
    <n v="0"/>
    <n v="1"/>
    <n v="2.4"/>
    <s v="No Comment"/>
    <s v="tablet"/>
    <x v="3"/>
    <s v="weekday"/>
    <x v="400"/>
    <n v="0.1"/>
    <s v="720p"/>
    <s v="credit card"/>
    <x v="1"/>
    <n v="71.569999999999993"/>
    <n v="93.828395245170881"/>
    <n v="27"/>
    <s v="drama"/>
    <n v="89.583182711198418"/>
    <s v="Show 281"/>
    <s v="USE"/>
    <s v="919"/>
    <s v="R83"/>
    <s v="USER83919 - premium"/>
  </r>
  <r>
    <s v="USER19344"/>
    <x v="7"/>
    <x v="2"/>
    <s v="prime video"/>
    <s v="Show 314"/>
    <x v="2"/>
    <n v="2002"/>
    <n v="113.29"/>
    <n v="10"/>
    <n v="5"/>
    <n v="1"/>
    <n v="0"/>
    <n v="2.7"/>
    <s v="Would watch again"/>
    <s v="tablet"/>
    <x v="2"/>
    <s v="weekday"/>
    <x v="1014"/>
    <n v="4.8899999999999997"/>
    <s v="4k"/>
    <s v="credit card"/>
    <x v="2"/>
    <n v="113.29"/>
    <n v="92.940453216374266"/>
    <n v="24"/>
    <s v="drama"/>
    <n v="95.074317269076303"/>
    <s v="Show 281"/>
    <s v="USE"/>
    <s v="344"/>
    <s v="R19"/>
    <s v="USER19344 - basic"/>
  </r>
  <r>
    <s v="USER64881"/>
    <x v="5"/>
    <x v="2"/>
    <s v="netflix"/>
    <s v="Show 371"/>
    <x v="4"/>
    <n v="2024"/>
    <n v="60.22"/>
    <n v="3"/>
    <n v="2"/>
    <n v="1"/>
    <n v="0"/>
    <n v="2.7"/>
    <s v="Loved it!"/>
    <s v="tablet"/>
    <x v="0"/>
    <s v="weekday"/>
    <x v="1015"/>
    <n v="2.94"/>
    <s v="4k"/>
    <s v="wallet"/>
    <x v="0"/>
    <n v="60.22"/>
    <n v="92.940453216374266"/>
    <n v="24"/>
    <s v="drama"/>
    <n v="94.941498973305954"/>
    <s v="Show 281"/>
    <s v="USE"/>
    <s v="881"/>
    <s v="R64"/>
    <s v="USER64881 - basic"/>
  </r>
  <r>
    <s v="USER79534"/>
    <x v="0"/>
    <x v="2"/>
    <s v="prime video"/>
    <s v="Show 251"/>
    <x v="4"/>
    <n v="2003"/>
    <n v="103.03"/>
    <n v="5"/>
    <n v="0"/>
    <n v="1"/>
    <n v="0"/>
    <n v="4.3"/>
    <s v="Loved it!"/>
    <s v="smart tv"/>
    <x v="1"/>
    <s v="weekday"/>
    <x v="1016"/>
    <n v="4.67"/>
    <s v="4k"/>
    <s v="gift card"/>
    <x v="1"/>
    <n v="103.03"/>
    <n v="92.940453216374266"/>
    <n v="8"/>
    <s v="drama"/>
    <n v="92.206264822134386"/>
    <s v="Show 281"/>
    <s v="USE"/>
    <s v="534"/>
    <s v="R79"/>
    <s v="USER79534 - basic"/>
  </r>
  <r>
    <s v="USER54033"/>
    <x v="2"/>
    <x v="0"/>
    <s v="prime video"/>
    <s v="Show 425"/>
    <x v="5"/>
    <n v="1997"/>
    <n v="144.76"/>
    <n v="7"/>
    <n v="5"/>
    <n v="1"/>
    <n v="0"/>
    <n v="1.2"/>
    <s v="Loved it!"/>
    <s v="mobile"/>
    <x v="3"/>
    <s v="weekend"/>
    <x v="1017"/>
    <n v="2.36"/>
    <s v="1080p"/>
    <s v="debit card"/>
    <x v="1"/>
    <n v="144.76"/>
    <n v="91.943934681181958"/>
    <n v="39"/>
    <s v="drama"/>
    <n v="89.583182711198418"/>
    <s v="Show 281"/>
    <s v="USE"/>
    <s v="033"/>
    <s v="R54"/>
    <s v="USER54033 - standard"/>
  </r>
  <r>
    <s v="USER74791"/>
    <x v="4"/>
    <x v="0"/>
    <s v="prime video"/>
    <s v="Show 54"/>
    <x v="7"/>
    <n v="2020"/>
    <n v="67.7"/>
    <n v="9"/>
    <n v="3"/>
    <n v="1"/>
    <n v="0"/>
    <n v="1.1000000000000001"/>
    <s v="No Comment"/>
    <s v="tablet"/>
    <x v="1"/>
    <s v="weekend"/>
    <x v="1018"/>
    <n v="4.5199999999999996"/>
    <s v="1080p"/>
    <s v="upi"/>
    <x v="0"/>
    <n v="67.7"/>
    <n v="91.943934681181958"/>
    <n v="40"/>
    <s v="drama"/>
    <n v="92.206264822134386"/>
    <s v="Show 281"/>
    <s v="USE"/>
    <s v="791"/>
    <s v="R74"/>
    <s v="USER74791 - standard"/>
  </r>
  <r>
    <s v="USER75243"/>
    <x v="6"/>
    <x v="1"/>
    <s v="prime video"/>
    <s v="Show 120"/>
    <x v="4"/>
    <n v="2005"/>
    <n v="73.03"/>
    <n v="7"/>
    <n v="3"/>
    <n v="1"/>
    <n v="0"/>
    <n v="1.4"/>
    <s v="Loved it!"/>
    <s v="tablet"/>
    <x v="1"/>
    <s v="weekend"/>
    <x v="278"/>
    <n v="3.34"/>
    <s v="1080p"/>
    <s v="credit card"/>
    <x v="0"/>
    <n v="73.03"/>
    <n v="93.828395245170881"/>
    <n v="37"/>
    <s v="drama"/>
    <n v="92.206264822134386"/>
    <s v="Show 281"/>
    <s v="USE"/>
    <s v="243"/>
    <s v="R75"/>
    <s v="USER75243 - premium"/>
  </r>
  <r>
    <s v="USER18825"/>
    <x v="4"/>
    <x v="0"/>
    <s v="prime video"/>
    <s v="Show 190"/>
    <x v="3"/>
    <n v="2009"/>
    <n v="36.64"/>
    <n v="2"/>
    <n v="2"/>
    <n v="0"/>
    <n v="1"/>
    <n v="4"/>
    <s v="No Comment"/>
    <s v="tablet"/>
    <x v="3"/>
    <s v="weekend"/>
    <x v="1019"/>
    <n v="2.25"/>
    <s v="720p"/>
    <s v="upi"/>
    <x v="0"/>
    <n v="36.64"/>
    <n v="91.943934681181958"/>
    <n v="11"/>
    <s v="drama"/>
    <n v="89.583182711198418"/>
    <s v="Show 281"/>
    <s v="USE"/>
    <s v="825"/>
    <s v="R18"/>
    <s v="USER18825 - standard"/>
  </r>
  <r>
    <s v="USER59477"/>
    <x v="2"/>
    <x v="1"/>
    <s v="prime video"/>
    <s v="Show 247"/>
    <x v="6"/>
    <n v="1996"/>
    <n v="8.1300000000000008"/>
    <n v="6"/>
    <n v="3"/>
    <n v="1"/>
    <n v="0"/>
    <n v="2.9"/>
    <s v="Would watch again"/>
    <s v="smart tv"/>
    <x v="0"/>
    <s v="weekend"/>
    <x v="1020"/>
    <n v="4.53"/>
    <s v="4k"/>
    <s v="credit card"/>
    <x v="0"/>
    <n v="8.1300000000000008"/>
    <n v="93.828395245170881"/>
    <n v="22"/>
    <s v="drama"/>
    <n v="94.941498973305954"/>
    <s v="Show 281"/>
    <s v="USE"/>
    <s v="477"/>
    <s v="R59"/>
    <s v="USER59477 - premium"/>
  </r>
  <r>
    <s v="USER33351"/>
    <x v="3"/>
    <x v="1"/>
    <s v="netflix"/>
    <s v="Show 172"/>
    <x v="2"/>
    <n v="2007"/>
    <n v="37.130000000000003"/>
    <n v="4"/>
    <n v="1"/>
    <n v="1"/>
    <n v="0"/>
    <n v="4.4000000000000004"/>
    <s v="Loved it!"/>
    <s v="smart tv"/>
    <x v="3"/>
    <s v="weekend"/>
    <x v="1021"/>
    <n v="3.28"/>
    <s v="1080p"/>
    <s v="gift card"/>
    <x v="1"/>
    <n v="37.130000000000003"/>
    <n v="93.828395245170881"/>
    <n v="7"/>
    <s v="drama"/>
    <n v="89.583182711198418"/>
    <s v="Show 281"/>
    <s v="USE"/>
    <s v="351"/>
    <s v="R33"/>
    <s v="USER33351 - premium"/>
  </r>
  <r>
    <s v="USER22511"/>
    <x v="3"/>
    <x v="1"/>
    <s v="prime video"/>
    <s v="Show 105"/>
    <x v="1"/>
    <n v="2007"/>
    <n v="132.33000000000001"/>
    <n v="1"/>
    <n v="4"/>
    <n v="0"/>
    <n v="1"/>
    <n v="2.4"/>
    <s v="No Comment"/>
    <s v="tablet"/>
    <x v="0"/>
    <s v="weekend"/>
    <x v="1022"/>
    <n v="0.39"/>
    <s v="480p"/>
    <s v="wallet"/>
    <x v="2"/>
    <n v="132.33000000000001"/>
    <n v="93.828395245170881"/>
    <n v="27"/>
    <s v="drama"/>
    <n v="94.941498973305954"/>
    <s v="Show 281"/>
    <s v="USE"/>
    <s v="511"/>
    <s v="R22"/>
    <s v="USER22511 - premium"/>
  </r>
  <r>
    <s v="USER97956"/>
    <x v="7"/>
    <x v="0"/>
    <s v="netflix"/>
    <s v="Show 484"/>
    <x v="3"/>
    <n v="1995"/>
    <n v="73.44"/>
    <n v="2"/>
    <n v="5"/>
    <n v="1"/>
    <n v="0"/>
    <n v="4.0999999999999996"/>
    <s v="Would watch again"/>
    <s v="mobile"/>
    <x v="3"/>
    <s v="weekday"/>
    <x v="1023"/>
    <n v="4.21"/>
    <s v="1080p"/>
    <s v="upi"/>
    <x v="1"/>
    <n v="73.44"/>
    <n v="91.943934681181958"/>
    <n v="10"/>
    <s v="drama"/>
    <n v="89.583182711198418"/>
    <s v="Show 281"/>
    <s v="USE"/>
    <s v="956"/>
    <s v="R97"/>
    <s v="USER97956 - standard"/>
  </r>
  <r>
    <s v="USER97999"/>
    <x v="7"/>
    <x v="0"/>
    <s v="prime video"/>
    <s v="Show 125"/>
    <x v="7"/>
    <n v="1994"/>
    <n v="47.89"/>
    <n v="5"/>
    <n v="2"/>
    <n v="1"/>
    <n v="0"/>
    <n v="3.5"/>
    <s v="No Comment"/>
    <s v="gaming console"/>
    <x v="3"/>
    <s v="weekend"/>
    <x v="1024"/>
    <n v="3.03"/>
    <s v="720p"/>
    <s v="credit card"/>
    <x v="1"/>
    <n v="47.89"/>
    <n v="91.943934681181958"/>
    <n v="16"/>
    <s v="drama"/>
    <n v="89.583182711198418"/>
    <s v="Show 281"/>
    <s v="USE"/>
    <s v="999"/>
    <s v="R97"/>
    <s v="USER97999 - standard"/>
  </r>
  <r>
    <s v="USER78353"/>
    <x v="4"/>
    <x v="0"/>
    <s v="netflix"/>
    <s v="Show 425"/>
    <x v="6"/>
    <n v="2007"/>
    <n v="141.85"/>
    <n v="7"/>
    <n v="4"/>
    <n v="1"/>
    <n v="0"/>
    <n v="1.6"/>
    <s v="Boring"/>
    <s v="laptop"/>
    <x v="0"/>
    <s v="weekday"/>
    <x v="1025"/>
    <n v="2.85"/>
    <s v="1080p"/>
    <s v="credit card"/>
    <x v="1"/>
    <n v="141.85"/>
    <n v="91.943934681181958"/>
    <n v="35"/>
    <s v="drama"/>
    <n v="94.941498973305954"/>
    <s v="Show 281"/>
    <s v="USE"/>
    <s v="353"/>
    <s v="R78"/>
    <s v="USER78353 - standard"/>
  </r>
  <r>
    <s v="USER63271"/>
    <x v="0"/>
    <x v="0"/>
    <s v="netflix"/>
    <s v="Show 241"/>
    <x v="7"/>
    <n v="2001"/>
    <n v="38.43"/>
    <n v="4"/>
    <n v="2"/>
    <n v="0"/>
    <n v="1"/>
    <n v="2.6"/>
    <s v="No Comment"/>
    <s v="tablet"/>
    <x v="1"/>
    <s v="weekend"/>
    <x v="1026"/>
    <n v="3.64"/>
    <s v="720p"/>
    <s v="upi"/>
    <x v="2"/>
    <n v="38.43"/>
    <n v="91.943934681181958"/>
    <n v="25"/>
    <s v="drama"/>
    <n v="92.206264822134386"/>
    <s v="Show 281"/>
    <s v="USE"/>
    <s v="271"/>
    <s v="R63"/>
    <s v="USER63271 - standard"/>
  </r>
  <r>
    <s v="USER31784"/>
    <x v="4"/>
    <x v="2"/>
    <s v="netflix"/>
    <s v="Show 350"/>
    <x v="1"/>
    <n v="1990"/>
    <n v="164.71"/>
    <n v="9"/>
    <n v="0"/>
    <n v="0"/>
    <n v="1"/>
    <n v="4.3"/>
    <s v="No Comment"/>
    <s v="gaming console"/>
    <x v="3"/>
    <s v="weekend"/>
    <x v="1027"/>
    <n v="2"/>
    <s v="720p"/>
    <s v="debit card"/>
    <x v="0"/>
    <n v="164.71"/>
    <n v="92.940453216374266"/>
    <n v="8"/>
    <s v="drama"/>
    <n v="89.583182711198418"/>
    <s v="Show 281"/>
    <s v="USE"/>
    <s v="784"/>
    <s v="R31"/>
    <s v="USER31784 - basic"/>
  </r>
  <r>
    <s v="USER93203"/>
    <x v="7"/>
    <x v="0"/>
    <s v="prime video"/>
    <s v="Show 413"/>
    <x v="2"/>
    <n v="1994"/>
    <n v="26.02"/>
    <n v="3"/>
    <n v="0"/>
    <n v="1"/>
    <n v="0"/>
    <n v="1.8"/>
    <s v="Amazing cinematography"/>
    <s v="laptop"/>
    <x v="1"/>
    <s v="weekend"/>
    <x v="1028"/>
    <n v="4.5"/>
    <s v="1080p"/>
    <s v="gift card"/>
    <x v="0"/>
    <n v="26.02"/>
    <n v="91.943934681181958"/>
    <n v="33"/>
    <s v="drama"/>
    <n v="92.206264822134386"/>
    <s v="Show 281"/>
    <s v="USE"/>
    <s v="203"/>
    <s v="R93"/>
    <s v="USER93203 - standard"/>
  </r>
  <r>
    <s v="USER18234"/>
    <x v="2"/>
    <x v="0"/>
    <s v="netflix"/>
    <s v="Show 46"/>
    <x v="0"/>
    <n v="2006"/>
    <n v="71.150000000000006"/>
    <n v="7"/>
    <n v="5"/>
    <n v="1"/>
    <n v="0"/>
    <n v="1.8"/>
    <s v="Boring"/>
    <s v="gaming console"/>
    <x v="0"/>
    <s v="weekday"/>
    <x v="751"/>
    <n v="4.07"/>
    <s v="1080p"/>
    <s v="upi"/>
    <x v="2"/>
    <n v="71.150000000000006"/>
    <n v="91.943934681181958"/>
    <n v="33"/>
    <s v="drama"/>
    <n v="94.941498973305954"/>
    <s v="Show 281"/>
    <s v="USE"/>
    <s v="234"/>
    <s v="R18"/>
    <s v="USER18234 - standard"/>
  </r>
  <r>
    <s v="USER66894"/>
    <x v="4"/>
    <x v="2"/>
    <s v="netflix"/>
    <s v="Show 234"/>
    <x v="7"/>
    <n v="2022"/>
    <n v="173.48"/>
    <n v="0"/>
    <n v="3"/>
    <n v="1"/>
    <n v="0"/>
    <n v="1.4"/>
    <s v="No Comment"/>
    <s v="laptop"/>
    <x v="3"/>
    <s v="weekend"/>
    <x v="1029"/>
    <n v="4.53"/>
    <s v="720p"/>
    <s v="gift card"/>
    <x v="1"/>
    <n v="173.48"/>
    <n v="92.940453216374266"/>
    <n v="37"/>
    <s v="drama"/>
    <n v="89.583182711198418"/>
    <s v="Show 281"/>
    <s v="USE"/>
    <s v="894"/>
    <s v="R66"/>
    <s v="USER66894 - basic"/>
  </r>
  <r>
    <s v="USER54696"/>
    <x v="7"/>
    <x v="1"/>
    <s v="prime video"/>
    <s v="Show 345"/>
    <x v="2"/>
    <n v="1993"/>
    <n v="43.22"/>
    <n v="6"/>
    <n v="4"/>
    <n v="0"/>
    <n v="1"/>
    <n v="2.9"/>
    <s v="No Comment"/>
    <s v="laptop"/>
    <x v="1"/>
    <s v="weekend"/>
    <x v="1030"/>
    <n v="3.33"/>
    <s v="480p"/>
    <s v="gift card"/>
    <x v="1"/>
    <n v="43.22"/>
    <n v="93.828395245170881"/>
    <n v="22"/>
    <s v="drama"/>
    <n v="92.206264822134386"/>
    <s v="Show 281"/>
    <s v="USE"/>
    <s v="696"/>
    <s v="R54"/>
    <s v="USER54696 - premium"/>
  </r>
  <r>
    <s v="USER99547"/>
    <x v="2"/>
    <x v="2"/>
    <s v="netflix"/>
    <s v="Show 480"/>
    <x v="7"/>
    <n v="2009"/>
    <n v="47.63"/>
    <n v="2"/>
    <n v="2"/>
    <n v="0"/>
    <n v="1"/>
    <n v="4.2"/>
    <s v="No Comment"/>
    <s v="laptop"/>
    <x v="1"/>
    <s v="weekend"/>
    <x v="1031"/>
    <n v="0.48"/>
    <s v="4k"/>
    <s v="wallet"/>
    <x v="0"/>
    <n v="47.63"/>
    <n v="92.940453216374266"/>
    <n v="9"/>
    <s v="drama"/>
    <n v="92.206264822134386"/>
    <s v="Show 281"/>
    <s v="USE"/>
    <s v="547"/>
    <s v="R99"/>
    <s v="USER99547 - basic"/>
  </r>
  <r>
    <s v="USER18406"/>
    <x v="1"/>
    <x v="1"/>
    <s v="netflix"/>
    <s v="Show 427"/>
    <x v="7"/>
    <n v="1992"/>
    <n v="105.83"/>
    <n v="1"/>
    <n v="4"/>
    <n v="1"/>
    <n v="0"/>
    <n v="3.4"/>
    <s v="Boring"/>
    <s v="gaming console"/>
    <x v="0"/>
    <s v="weekend"/>
    <x v="1032"/>
    <n v="1.05"/>
    <s v="1080p"/>
    <s v="upi"/>
    <x v="2"/>
    <n v="105.83"/>
    <n v="93.828395245170881"/>
    <n v="17"/>
    <s v="drama"/>
    <n v="94.941498973305954"/>
    <s v="Show 281"/>
    <s v="USE"/>
    <s v="406"/>
    <s v="R18"/>
    <s v="USER18406 - premium"/>
  </r>
  <r>
    <s v="USER95193"/>
    <x v="2"/>
    <x v="0"/>
    <s v="prime video"/>
    <s v="Show 482"/>
    <x v="7"/>
    <n v="1993"/>
    <n v="74"/>
    <n v="1"/>
    <n v="0"/>
    <n v="0"/>
    <n v="1"/>
    <n v="3.9"/>
    <s v="No Comment"/>
    <s v="mobile"/>
    <x v="1"/>
    <s v="weekday"/>
    <x v="1033"/>
    <n v="2.38"/>
    <s v="720p"/>
    <s v="gift card"/>
    <x v="0"/>
    <n v="74"/>
    <n v="91.943934681181958"/>
    <n v="12"/>
    <s v="drama"/>
    <n v="92.206264822134386"/>
    <s v="Show 281"/>
    <s v="USE"/>
    <s v="193"/>
    <s v="R95"/>
    <s v="USER95193 - standard"/>
  </r>
  <r>
    <s v="USER17773"/>
    <x v="3"/>
    <x v="0"/>
    <s v="netflix"/>
    <s v="Show 444"/>
    <x v="6"/>
    <n v="2022"/>
    <n v="67.540000000000006"/>
    <n v="6"/>
    <n v="0"/>
    <n v="1"/>
    <n v="0"/>
    <n v="3.7"/>
    <s v="No Comment"/>
    <s v="laptop"/>
    <x v="0"/>
    <s v="weekday"/>
    <x v="1034"/>
    <n v="0.95"/>
    <s v="720p"/>
    <s v="wallet"/>
    <x v="2"/>
    <n v="67.540000000000006"/>
    <n v="91.943934681181958"/>
    <n v="14"/>
    <s v="drama"/>
    <n v="94.941498973305954"/>
    <s v="Show 281"/>
    <s v="USE"/>
    <s v="773"/>
    <s v="R17"/>
    <s v="USER17773 - standard"/>
  </r>
  <r>
    <s v="USER43717"/>
    <x v="2"/>
    <x v="2"/>
    <s v="netflix"/>
    <s v="Show 320"/>
    <x v="3"/>
    <n v="2010"/>
    <n v="141.75"/>
    <n v="5"/>
    <n v="3"/>
    <n v="0"/>
    <n v="1"/>
    <n v="2.6"/>
    <s v="No Comment"/>
    <s v="laptop"/>
    <x v="1"/>
    <s v="weekday"/>
    <x v="331"/>
    <n v="4.13"/>
    <s v="720p"/>
    <s v="wallet"/>
    <x v="0"/>
    <n v="141.75"/>
    <n v="92.940453216374266"/>
    <n v="25"/>
    <s v="drama"/>
    <n v="92.206264822134386"/>
    <s v="Show 281"/>
    <s v="USE"/>
    <s v="717"/>
    <s v="R43"/>
    <s v="USER43717 - basic"/>
  </r>
  <r>
    <s v="USER60021"/>
    <x v="3"/>
    <x v="2"/>
    <s v="netflix"/>
    <s v="Show 30"/>
    <x v="7"/>
    <n v="2021"/>
    <n v="51.02"/>
    <n v="9"/>
    <n v="3"/>
    <n v="0"/>
    <n v="1"/>
    <n v="4.9000000000000004"/>
    <s v="No Comment"/>
    <s v="laptop"/>
    <x v="0"/>
    <s v="weekday"/>
    <x v="891"/>
    <n v="2.75"/>
    <s v="480p"/>
    <s v="credit card"/>
    <x v="2"/>
    <n v="51.02"/>
    <n v="92.940453216374266"/>
    <n v="2"/>
    <s v="drama"/>
    <n v="94.941498973305954"/>
    <s v="Show 281"/>
    <s v="USE"/>
    <s v="021"/>
    <s v="R60"/>
    <s v="USER60021 - basic"/>
  </r>
  <r>
    <s v="USER83431"/>
    <x v="5"/>
    <x v="1"/>
    <s v="netflix"/>
    <s v="Show 166"/>
    <x v="4"/>
    <n v="2002"/>
    <n v="156.05000000000001"/>
    <n v="3"/>
    <n v="3"/>
    <n v="1"/>
    <n v="0"/>
    <n v="3.4"/>
    <s v="Would watch again"/>
    <s v="tablet"/>
    <x v="3"/>
    <s v="weekday"/>
    <x v="164"/>
    <n v="0.38"/>
    <s v="1080p"/>
    <s v="gift card"/>
    <x v="2"/>
    <n v="156.05000000000001"/>
    <n v="93.828395245170881"/>
    <n v="17"/>
    <s v="drama"/>
    <n v="89.583182711198418"/>
    <s v="Show 281"/>
    <s v="USE"/>
    <s v="431"/>
    <s v="R83"/>
    <s v="USER83431 - premium"/>
  </r>
  <r>
    <s v="USER83055"/>
    <x v="3"/>
    <x v="2"/>
    <s v="netflix"/>
    <s v="Show 421"/>
    <x v="3"/>
    <n v="2009"/>
    <n v="5.48"/>
    <n v="4"/>
    <n v="1"/>
    <n v="1"/>
    <n v="0"/>
    <n v="2.9"/>
    <s v="No Comment"/>
    <s v="laptop"/>
    <x v="3"/>
    <s v="weekday"/>
    <x v="1035"/>
    <n v="3.57"/>
    <s v="4k"/>
    <s v="credit card"/>
    <x v="0"/>
    <n v="5.48"/>
    <n v="92.940453216374266"/>
    <n v="22"/>
    <s v="drama"/>
    <n v="89.583182711198418"/>
    <s v="Show 281"/>
    <s v="USE"/>
    <s v="055"/>
    <s v="R83"/>
    <s v="USER83055 - basic"/>
  </r>
  <r>
    <s v="USER94617"/>
    <x v="5"/>
    <x v="1"/>
    <s v="prime video"/>
    <s v="Show 186"/>
    <x v="1"/>
    <n v="1995"/>
    <n v="126.69"/>
    <n v="5"/>
    <n v="3"/>
    <n v="0"/>
    <n v="1"/>
    <n v="1.3"/>
    <s v="No Comment"/>
    <s v="laptop"/>
    <x v="1"/>
    <s v="weekend"/>
    <x v="1036"/>
    <n v="3.66"/>
    <s v="4k"/>
    <s v="gift card"/>
    <x v="0"/>
    <n v="126.69"/>
    <n v="93.828395245170881"/>
    <n v="38"/>
    <s v="drama"/>
    <n v="92.206264822134386"/>
    <s v="Show 281"/>
    <s v="USE"/>
    <s v="617"/>
    <s v="R94"/>
    <s v="USER94617 - premium"/>
  </r>
  <r>
    <s v="USER10720"/>
    <x v="7"/>
    <x v="1"/>
    <s v="netflix"/>
    <s v="Show 224"/>
    <x v="6"/>
    <n v="2000"/>
    <n v="154.65"/>
    <n v="4"/>
    <n v="4"/>
    <n v="1"/>
    <n v="0"/>
    <n v="2.9"/>
    <s v="Loved it!"/>
    <s v="tablet"/>
    <x v="0"/>
    <s v="weekday"/>
    <x v="1037"/>
    <n v="1.41"/>
    <s v="4k"/>
    <s v="wallet"/>
    <x v="1"/>
    <n v="154.65"/>
    <n v="93.828395245170881"/>
    <n v="22"/>
    <s v="drama"/>
    <n v="94.941498973305954"/>
    <s v="Show 281"/>
    <s v="USE"/>
    <s v="720"/>
    <s v="R10"/>
    <s v="USER10720 - premium"/>
  </r>
  <r>
    <s v="USER35440"/>
    <x v="6"/>
    <x v="1"/>
    <s v="prime video"/>
    <s v="Show 42"/>
    <x v="3"/>
    <n v="2002"/>
    <n v="45.64"/>
    <n v="7"/>
    <n v="3"/>
    <n v="1"/>
    <n v="0"/>
    <n v="3.4"/>
    <s v="Would watch again"/>
    <s v="laptop"/>
    <x v="1"/>
    <s v="weekday"/>
    <x v="1038"/>
    <n v="1.57"/>
    <s v="480p"/>
    <s v="debit card"/>
    <x v="2"/>
    <n v="45.64"/>
    <n v="93.828395245170881"/>
    <n v="17"/>
    <s v="drama"/>
    <n v="92.206264822134386"/>
    <s v="Show 281"/>
    <s v="USE"/>
    <s v="440"/>
    <s v="R35"/>
    <s v="USER35440 - premium"/>
  </r>
  <r>
    <s v="USER31299"/>
    <x v="3"/>
    <x v="2"/>
    <s v="netflix"/>
    <s v="Show 288"/>
    <x v="3"/>
    <n v="2018"/>
    <n v="28.21"/>
    <n v="2"/>
    <n v="4"/>
    <n v="0"/>
    <n v="1"/>
    <n v="2.4"/>
    <s v="No Comment"/>
    <s v="gaming console"/>
    <x v="3"/>
    <s v="weekend"/>
    <x v="1039"/>
    <n v="1.56"/>
    <s v="1080p"/>
    <s v="credit card"/>
    <x v="2"/>
    <n v="28.21"/>
    <n v="92.940453216374266"/>
    <n v="27"/>
    <s v="drama"/>
    <n v="89.583182711198418"/>
    <s v="Show 281"/>
    <s v="USE"/>
    <s v="299"/>
    <s v="R31"/>
    <s v="USER31299 - basic"/>
  </r>
  <r>
    <s v="USER53431"/>
    <x v="2"/>
    <x v="2"/>
    <s v="prime video"/>
    <s v="Show 342"/>
    <x v="3"/>
    <n v="2021"/>
    <n v="66.06"/>
    <n v="1"/>
    <n v="0"/>
    <n v="0"/>
    <n v="1"/>
    <n v="4.0999999999999996"/>
    <s v="No Comment"/>
    <s v="gaming console"/>
    <x v="1"/>
    <s v="weekday"/>
    <x v="1040"/>
    <n v="3.95"/>
    <s v="4k"/>
    <s v="wallet"/>
    <x v="0"/>
    <n v="66.06"/>
    <n v="92.940453216374266"/>
    <n v="10"/>
    <s v="drama"/>
    <n v="92.206264822134386"/>
    <s v="Show 281"/>
    <s v="USE"/>
    <s v="431"/>
    <s v="R53"/>
    <s v="USER53431 - basic"/>
  </r>
  <r>
    <s v="USER69423"/>
    <x v="5"/>
    <x v="1"/>
    <s v="prime video"/>
    <s v="Show 228"/>
    <x v="1"/>
    <n v="2005"/>
    <n v="78.489999999999995"/>
    <n v="0"/>
    <n v="5"/>
    <n v="1"/>
    <n v="0"/>
    <n v="2.5"/>
    <s v="Loved it!"/>
    <s v="laptop"/>
    <x v="1"/>
    <s v="weekend"/>
    <x v="1041"/>
    <n v="4.5999999999999996"/>
    <s v="720p"/>
    <s v="debit card"/>
    <x v="0"/>
    <n v="78.489999999999995"/>
    <n v="93.828395245170881"/>
    <n v="26"/>
    <s v="drama"/>
    <n v="92.206264822134386"/>
    <s v="Show 281"/>
    <s v="USE"/>
    <s v="423"/>
    <s v="R69"/>
    <s v="USER69423 - premium"/>
  </r>
  <r>
    <s v="USER67398"/>
    <x v="2"/>
    <x v="2"/>
    <s v="prime video"/>
    <s v="Show 461"/>
    <x v="2"/>
    <n v="1993"/>
    <n v="140.37"/>
    <n v="8"/>
    <n v="5"/>
    <n v="1"/>
    <n v="0"/>
    <n v="4.4000000000000004"/>
    <s v="Would watch again"/>
    <s v="smart tv"/>
    <x v="2"/>
    <s v="weekend"/>
    <x v="1042"/>
    <n v="3.8"/>
    <s v="480p"/>
    <s v="debit card"/>
    <x v="0"/>
    <n v="140.37"/>
    <n v="92.940453216374266"/>
    <n v="7"/>
    <s v="drama"/>
    <n v="95.074317269076303"/>
    <s v="Show 281"/>
    <s v="USE"/>
    <s v="398"/>
    <s v="R67"/>
    <s v="USER67398 - basic"/>
  </r>
  <r>
    <s v="USER82224"/>
    <x v="0"/>
    <x v="0"/>
    <s v="prime video"/>
    <s v="Show 454"/>
    <x v="5"/>
    <n v="2024"/>
    <n v="146"/>
    <n v="0"/>
    <n v="4"/>
    <n v="0"/>
    <n v="1"/>
    <n v="4.8"/>
    <s v="No Comment"/>
    <s v="gaming console"/>
    <x v="0"/>
    <s v="weekend"/>
    <x v="1043"/>
    <n v="1.19"/>
    <s v="480p"/>
    <s v="credit card"/>
    <x v="1"/>
    <n v="146"/>
    <n v="91.943934681181958"/>
    <n v="3"/>
    <s v="drama"/>
    <n v="94.941498973305954"/>
    <s v="Show 281"/>
    <s v="USE"/>
    <s v="224"/>
    <s v="R82"/>
    <s v="USER82224 - standard"/>
  </r>
  <r>
    <s v="USER44583"/>
    <x v="6"/>
    <x v="2"/>
    <s v="netflix"/>
    <s v="Show 393"/>
    <x v="3"/>
    <n v="2012"/>
    <n v="96.63"/>
    <n v="4"/>
    <n v="4"/>
    <n v="0"/>
    <n v="1"/>
    <n v="4.0999999999999996"/>
    <s v="No Comment"/>
    <s v="gaming console"/>
    <x v="2"/>
    <s v="weekday"/>
    <x v="841"/>
    <n v="3.07"/>
    <s v="4k"/>
    <s v="wallet"/>
    <x v="0"/>
    <n v="96.63"/>
    <n v="92.940453216374266"/>
    <n v="10"/>
    <s v="drama"/>
    <n v="95.074317269076303"/>
    <s v="Show 281"/>
    <s v="USE"/>
    <s v="583"/>
    <s v="R44"/>
    <s v="USER44583 - basic"/>
  </r>
  <r>
    <s v="USER53347"/>
    <x v="4"/>
    <x v="0"/>
    <s v="prime video"/>
    <s v="Show 385"/>
    <x v="0"/>
    <n v="2004"/>
    <n v="36.56"/>
    <n v="8"/>
    <n v="4"/>
    <n v="0"/>
    <n v="1"/>
    <n v="1.1000000000000001"/>
    <s v="No Comment"/>
    <s v="mobile"/>
    <x v="0"/>
    <s v="weekday"/>
    <x v="1044"/>
    <n v="2.38"/>
    <s v="720p"/>
    <s v="upi"/>
    <x v="2"/>
    <n v="36.56"/>
    <n v="91.943934681181958"/>
    <n v="40"/>
    <s v="drama"/>
    <n v="94.941498973305954"/>
    <s v="Show 281"/>
    <s v="USE"/>
    <s v="347"/>
    <s v="R53"/>
    <s v="USER53347 - standard"/>
  </r>
  <r>
    <s v="USER49874"/>
    <x v="0"/>
    <x v="1"/>
    <s v="netflix"/>
    <s v="Show 434"/>
    <x v="4"/>
    <n v="2015"/>
    <n v="155.66999999999999"/>
    <n v="7"/>
    <n v="4"/>
    <n v="0"/>
    <n v="1"/>
    <n v="2.1"/>
    <s v="No Comment"/>
    <s v="mobile"/>
    <x v="3"/>
    <s v="weekday"/>
    <x v="1045"/>
    <n v="4.22"/>
    <s v="480p"/>
    <s v="debit card"/>
    <x v="0"/>
    <n v="155.66999999999999"/>
    <n v="93.828395245170881"/>
    <n v="30"/>
    <s v="drama"/>
    <n v="89.583182711198418"/>
    <s v="Show 281"/>
    <s v="USE"/>
    <s v="874"/>
    <s v="R49"/>
    <s v="USER49874 - premium"/>
  </r>
  <r>
    <s v="USER25471"/>
    <x v="1"/>
    <x v="1"/>
    <s v="prime video"/>
    <s v="Show 209"/>
    <x v="7"/>
    <n v="1999"/>
    <n v="77.7"/>
    <n v="5"/>
    <n v="4"/>
    <n v="0"/>
    <n v="1"/>
    <n v="4.5999999999999996"/>
    <s v="No Comment"/>
    <s v="gaming console"/>
    <x v="1"/>
    <s v="weekend"/>
    <x v="1046"/>
    <n v="2.19"/>
    <s v="480p"/>
    <s v="gift card"/>
    <x v="1"/>
    <n v="77.7"/>
    <n v="93.828395245170881"/>
    <n v="5"/>
    <s v="drama"/>
    <n v="92.206264822134386"/>
    <s v="Show 281"/>
    <s v="USE"/>
    <s v="471"/>
    <s v="R25"/>
    <s v="USER25471 - premium"/>
  </r>
  <r>
    <s v="USER90206"/>
    <x v="0"/>
    <x v="1"/>
    <s v="netflix"/>
    <s v="Show 263"/>
    <x v="3"/>
    <n v="2023"/>
    <n v="157.11000000000001"/>
    <n v="6"/>
    <n v="4"/>
    <n v="1"/>
    <n v="0"/>
    <n v="3.8"/>
    <s v="Loved it!"/>
    <s v="laptop"/>
    <x v="2"/>
    <s v="weekend"/>
    <x v="1047"/>
    <n v="1.21"/>
    <s v="4k"/>
    <s v="gift card"/>
    <x v="1"/>
    <n v="157.11000000000001"/>
    <n v="93.828395245170881"/>
    <n v="13"/>
    <s v="drama"/>
    <n v="95.074317269076303"/>
    <s v="Show 281"/>
    <s v="USE"/>
    <s v="206"/>
    <s v="R90"/>
    <s v="USER90206 - premium"/>
  </r>
  <r>
    <s v="USER16756"/>
    <x v="7"/>
    <x v="0"/>
    <s v="prime video"/>
    <s v="Show 128"/>
    <x v="1"/>
    <n v="2024"/>
    <n v="169.01"/>
    <n v="9"/>
    <n v="3"/>
    <n v="1"/>
    <n v="0"/>
    <n v="4"/>
    <s v="No Comment"/>
    <s v="smart tv"/>
    <x v="1"/>
    <s v="weekend"/>
    <x v="1048"/>
    <n v="3.26"/>
    <s v="480p"/>
    <s v="gift card"/>
    <x v="0"/>
    <n v="169.01"/>
    <n v="91.943934681181958"/>
    <n v="11"/>
    <s v="drama"/>
    <n v="92.206264822134386"/>
    <s v="Show 281"/>
    <s v="USE"/>
    <s v="756"/>
    <s v="R16"/>
    <s v="USER16756 - standard"/>
  </r>
  <r>
    <s v="USER44724"/>
    <x v="2"/>
    <x v="2"/>
    <s v="prime video"/>
    <s v="Show 467"/>
    <x v="5"/>
    <n v="2020"/>
    <n v="85.51"/>
    <n v="5"/>
    <n v="0"/>
    <n v="1"/>
    <n v="0"/>
    <n v="3"/>
    <s v="Would watch again"/>
    <s v="mobile"/>
    <x v="1"/>
    <s v="weekday"/>
    <x v="1049"/>
    <n v="2.76"/>
    <s v="480p"/>
    <s v="credit card"/>
    <x v="0"/>
    <n v="85.51"/>
    <n v="92.940453216374266"/>
    <n v="21"/>
    <s v="drama"/>
    <n v="92.206264822134386"/>
    <s v="Show 281"/>
    <s v="USE"/>
    <s v="724"/>
    <s v="R44"/>
    <s v="USER44724 - basic"/>
  </r>
  <r>
    <s v="USER24985"/>
    <x v="4"/>
    <x v="2"/>
    <s v="netflix"/>
    <s v="Show 315"/>
    <x v="2"/>
    <n v="1995"/>
    <n v="83.33"/>
    <n v="6"/>
    <n v="3"/>
    <n v="1"/>
    <n v="0"/>
    <n v="3.7"/>
    <s v="Loved it!"/>
    <s v="laptop"/>
    <x v="0"/>
    <s v="weekend"/>
    <x v="286"/>
    <n v="0.05"/>
    <s v="4k"/>
    <s v="gift card"/>
    <x v="0"/>
    <n v="83.33"/>
    <n v="92.940453216374266"/>
    <n v="14"/>
    <s v="drama"/>
    <n v="94.941498973305954"/>
    <s v="Show 281"/>
    <s v="USE"/>
    <s v="985"/>
    <s v="R24"/>
    <s v="USER24985 - basic"/>
  </r>
  <r>
    <s v="USER64537"/>
    <x v="3"/>
    <x v="2"/>
    <s v="netflix"/>
    <s v="Show 442"/>
    <x v="2"/>
    <n v="1991"/>
    <n v="89.47"/>
    <n v="1"/>
    <n v="1"/>
    <n v="1"/>
    <n v="0"/>
    <n v="4.2"/>
    <s v="Loved it!"/>
    <s v="smart tv"/>
    <x v="1"/>
    <s v="weekend"/>
    <x v="1050"/>
    <n v="4.6900000000000004"/>
    <s v="720p"/>
    <s v="wallet"/>
    <x v="0"/>
    <n v="89.47"/>
    <n v="92.940453216374266"/>
    <n v="9"/>
    <s v="drama"/>
    <n v="92.206264822134386"/>
    <s v="Show 281"/>
    <s v="USE"/>
    <s v="537"/>
    <s v="R64"/>
    <s v="USER64537 - basic"/>
  </r>
  <r>
    <s v="USER95324"/>
    <x v="0"/>
    <x v="2"/>
    <s v="netflix"/>
    <s v="Show 56"/>
    <x v="7"/>
    <n v="2003"/>
    <n v="45.51"/>
    <n v="4"/>
    <n v="1"/>
    <n v="1"/>
    <n v="0"/>
    <n v="3"/>
    <s v="Loved it!"/>
    <s v="gaming console"/>
    <x v="2"/>
    <s v="weekend"/>
    <x v="1051"/>
    <n v="5"/>
    <s v="720p"/>
    <s v="upi"/>
    <x v="0"/>
    <n v="45.51"/>
    <n v="92.940453216374266"/>
    <n v="21"/>
    <s v="drama"/>
    <n v="95.074317269076303"/>
    <s v="Show 281"/>
    <s v="USE"/>
    <s v="324"/>
    <s v="R95"/>
    <s v="USER95324 - basic"/>
  </r>
  <r>
    <s v="USER84286"/>
    <x v="2"/>
    <x v="1"/>
    <s v="prime video"/>
    <s v="Show 272"/>
    <x v="7"/>
    <n v="2024"/>
    <n v="100.25"/>
    <n v="9"/>
    <n v="3"/>
    <n v="0"/>
    <n v="1"/>
    <n v="3.7"/>
    <s v="No Comment"/>
    <s v="mobile"/>
    <x v="0"/>
    <s v="weekday"/>
    <x v="1052"/>
    <n v="4.04"/>
    <s v="4k"/>
    <s v="debit card"/>
    <x v="0"/>
    <n v="100.25"/>
    <n v="93.828395245170881"/>
    <n v="14"/>
    <s v="drama"/>
    <n v="94.941498973305954"/>
    <s v="Show 281"/>
    <s v="USE"/>
    <s v="286"/>
    <s v="R84"/>
    <s v="USER84286 - premium"/>
  </r>
  <r>
    <s v="USER51349"/>
    <x v="7"/>
    <x v="1"/>
    <s v="netflix"/>
    <s v="Show 225"/>
    <x v="0"/>
    <n v="2022"/>
    <n v="25.24"/>
    <n v="3"/>
    <n v="2"/>
    <n v="1"/>
    <n v="0"/>
    <n v="4.0999999999999996"/>
    <s v="No Comment"/>
    <s v="tablet"/>
    <x v="2"/>
    <s v="weekday"/>
    <x v="1053"/>
    <n v="0.33"/>
    <s v="4k"/>
    <s v="credit card"/>
    <x v="1"/>
    <n v="25.24"/>
    <n v="93.828395245170881"/>
    <n v="10"/>
    <s v="drama"/>
    <n v="95.074317269076303"/>
    <s v="Show 281"/>
    <s v="USE"/>
    <s v="349"/>
    <s v="R51"/>
    <s v="USER51349 - premium"/>
  </r>
  <r>
    <s v="USER56423"/>
    <x v="0"/>
    <x v="1"/>
    <s v="prime video"/>
    <s v="Show 450"/>
    <x v="3"/>
    <n v="2022"/>
    <n v="149.91999999999999"/>
    <n v="3"/>
    <n v="4"/>
    <n v="1"/>
    <n v="0"/>
    <n v="1.4"/>
    <s v="Loved it!"/>
    <s v="laptop"/>
    <x v="0"/>
    <s v="weekday"/>
    <x v="1054"/>
    <n v="0.26"/>
    <s v="720p"/>
    <s v="credit card"/>
    <x v="0"/>
    <n v="319.5"/>
    <n v="93.828395245170881"/>
    <n v="37"/>
    <s v="drama"/>
    <n v="94.941498973305954"/>
    <s v="Show 281"/>
    <s v="USE"/>
    <s v="423"/>
    <s v="R56"/>
    <s v="USER56423 - premium"/>
  </r>
  <r>
    <s v="USER56524"/>
    <x v="7"/>
    <x v="1"/>
    <s v="prime video"/>
    <s v="Show 428"/>
    <x v="2"/>
    <n v="2009"/>
    <n v="70.59"/>
    <n v="3"/>
    <n v="4"/>
    <n v="1"/>
    <n v="0"/>
    <n v="3.6"/>
    <s v="Boring"/>
    <s v="laptop"/>
    <x v="1"/>
    <s v="weekend"/>
    <x v="1055"/>
    <n v="0.14000000000000001"/>
    <s v="720p"/>
    <s v="wallet"/>
    <x v="1"/>
    <n v="70.59"/>
    <n v="93.828395245170881"/>
    <n v="15"/>
    <s v="drama"/>
    <n v="92.206264822134386"/>
    <s v="Show 281"/>
    <s v="USE"/>
    <s v="524"/>
    <s v="R56"/>
    <s v="USER56524 - premium"/>
  </r>
  <r>
    <s v="USER84560"/>
    <x v="4"/>
    <x v="0"/>
    <s v="netflix"/>
    <s v="Show 431"/>
    <x v="7"/>
    <n v="1991"/>
    <n v="98.52"/>
    <n v="2"/>
    <n v="1"/>
    <n v="0"/>
    <n v="1"/>
    <n v="1.5"/>
    <s v="No Comment"/>
    <s v="mobile"/>
    <x v="0"/>
    <s v="weekend"/>
    <x v="1056"/>
    <n v="2.56"/>
    <s v="4k"/>
    <s v="wallet"/>
    <x v="1"/>
    <n v="98.52"/>
    <n v="91.943934681181958"/>
    <n v="36"/>
    <s v="drama"/>
    <n v="94.941498973305954"/>
    <s v="Show 281"/>
    <s v="USE"/>
    <s v="560"/>
    <s v="R84"/>
    <s v="USER84560 - standard"/>
  </r>
  <r>
    <s v="USER98044"/>
    <x v="5"/>
    <x v="2"/>
    <s v="prime video"/>
    <s v="Show 292"/>
    <x v="5"/>
    <n v="2014"/>
    <n v="123.8"/>
    <n v="7"/>
    <n v="2"/>
    <n v="0"/>
    <n v="1"/>
    <n v="1.7"/>
    <s v="No Comment"/>
    <s v="smart tv"/>
    <x v="1"/>
    <s v="weekend"/>
    <x v="1057"/>
    <n v="4.1500000000000004"/>
    <s v="1080p"/>
    <s v="debit card"/>
    <x v="0"/>
    <n v="123.8"/>
    <n v="92.940453216374266"/>
    <n v="34"/>
    <s v="drama"/>
    <n v="92.206264822134386"/>
    <s v="Show 281"/>
    <s v="USE"/>
    <s v="044"/>
    <s v="R98"/>
    <s v="USER98044 - basic"/>
  </r>
  <r>
    <s v="USER90574"/>
    <x v="7"/>
    <x v="2"/>
    <s v="netflix"/>
    <s v="Show 365"/>
    <x v="1"/>
    <n v="2003"/>
    <n v="117.54"/>
    <n v="7"/>
    <n v="3"/>
    <n v="0"/>
    <n v="1"/>
    <n v="1.6"/>
    <s v="No Comment"/>
    <s v="tablet"/>
    <x v="3"/>
    <s v="weekend"/>
    <x v="1058"/>
    <n v="3.81"/>
    <s v="4k"/>
    <s v="wallet"/>
    <x v="0"/>
    <n v="117.54"/>
    <n v="92.940453216374266"/>
    <n v="35"/>
    <s v="drama"/>
    <n v="89.583182711198418"/>
    <s v="Show 281"/>
    <s v="USE"/>
    <s v="574"/>
    <s v="R90"/>
    <s v="USER90574 - basic"/>
  </r>
  <r>
    <s v="USER95913"/>
    <x v="2"/>
    <x v="1"/>
    <s v="prime video"/>
    <s v="Show 357"/>
    <x v="5"/>
    <n v="2007"/>
    <n v="171.85"/>
    <n v="3"/>
    <n v="1"/>
    <n v="0"/>
    <n v="1"/>
    <n v="2.6"/>
    <s v="No Comment"/>
    <s v="tablet"/>
    <x v="1"/>
    <s v="weekend"/>
    <x v="1059"/>
    <n v="3.07"/>
    <s v="480p"/>
    <s v="upi"/>
    <x v="1"/>
    <n v="171.85"/>
    <n v="93.828395245170881"/>
    <n v="25"/>
    <s v="drama"/>
    <n v="92.206264822134386"/>
    <s v="Show 281"/>
    <s v="USE"/>
    <s v="913"/>
    <s v="R95"/>
    <s v="USER95913 - premium"/>
  </r>
  <r>
    <s v="USER14216"/>
    <x v="4"/>
    <x v="2"/>
    <s v="netflix"/>
    <s v="Show 104"/>
    <x v="3"/>
    <n v="1998"/>
    <n v="124.31"/>
    <n v="1"/>
    <n v="4"/>
    <n v="1"/>
    <n v="0"/>
    <n v="4"/>
    <s v="Would watch again"/>
    <s v="mobile"/>
    <x v="1"/>
    <s v="weekday"/>
    <x v="814"/>
    <n v="0.18"/>
    <s v="720p"/>
    <s v="gift card"/>
    <x v="2"/>
    <n v="124.31"/>
    <n v="92.940453216374266"/>
    <n v="11"/>
    <s v="drama"/>
    <n v="92.206264822134386"/>
    <s v="Show 281"/>
    <s v="USE"/>
    <s v="216"/>
    <s v="R14"/>
    <s v="USER14216 - basic"/>
  </r>
  <r>
    <s v="USER58357"/>
    <x v="4"/>
    <x v="0"/>
    <s v="netflix"/>
    <s v="Show 115"/>
    <x v="3"/>
    <n v="1996"/>
    <n v="164.53"/>
    <n v="10"/>
    <n v="1"/>
    <n v="1"/>
    <n v="0"/>
    <n v="4.3"/>
    <s v="Amazing cinematography"/>
    <s v="smart tv"/>
    <x v="3"/>
    <s v="weekend"/>
    <x v="1060"/>
    <n v="0.84"/>
    <s v="480p"/>
    <s v="gift card"/>
    <x v="1"/>
    <n v="164.53"/>
    <n v="91.943934681181958"/>
    <n v="8"/>
    <s v="drama"/>
    <n v="89.583182711198418"/>
    <s v="Show 281"/>
    <s v="USE"/>
    <s v="357"/>
    <s v="R58"/>
    <s v="USER58357 - standard"/>
  </r>
  <r>
    <s v="USER95434"/>
    <x v="7"/>
    <x v="1"/>
    <s v="prime video"/>
    <s v="Show 395"/>
    <x v="1"/>
    <n v="1997"/>
    <n v="151.99"/>
    <n v="3"/>
    <n v="4"/>
    <n v="1"/>
    <n v="0"/>
    <n v="1"/>
    <s v="No Comment"/>
    <s v="tablet"/>
    <x v="3"/>
    <s v="weekday"/>
    <x v="1061"/>
    <n v="1.69"/>
    <s v="4k"/>
    <s v="gift card"/>
    <x v="2"/>
    <n v="151.99"/>
    <n v="93.828395245170881"/>
    <n v="41"/>
    <s v="drama"/>
    <n v="89.583182711198418"/>
    <s v="Show 281"/>
    <s v="USE"/>
    <s v="434"/>
    <s v="R95"/>
    <s v="USER95434 - premium"/>
  </r>
  <r>
    <s v="USER39435"/>
    <x v="3"/>
    <x v="2"/>
    <s v="prime video"/>
    <s v="Show 485"/>
    <x v="7"/>
    <n v="1998"/>
    <n v="6.69"/>
    <n v="1"/>
    <n v="2"/>
    <n v="0"/>
    <n v="1"/>
    <n v="4.4000000000000004"/>
    <s v="No Comment"/>
    <s v="gaming console"/>
    <x v="1"/>
    <s v="weekend"/>
    <x v="1062"/>
    <n v="3.31"/>
    <s v="1080p"/>
    <s v="wallet"/>
    <x v="2"/>
    <n v="6.69"/>
    <n v="92.940453216374266"/>
    <n v="7"/>
    <s v="drama"/>
    <n v="92.206264822134386"/>
    <s v="Show 281"/>
    <s v="USE"/>
    <s v="435"/>
    <s v="R39"/>
    <s v="USER39435 - basic"/>
  </r>
  <r>
    <s v="USER35327"/>
    <x v="2"/>
    <x v="1"/>
    <s v="prime video"/>
    <s v="Show 277"/>
    <x v="0"/>
    <n v="1999"/>
    <n v="138.33000000000001"/>
    <n v="6"/>
    <n v="4"/>
    <n v="1"/>
    <n v="0"/>
    <n v="3"/>
    <s v="Too slow"/>
    <s v="gaming console"/>
    <x v="3"/>
    <s v="weekday"/>
    <x v="1063"/>
    <n v="4.5599999999999996"/>
    <s v="720p"/>
    <s v="credit card"/>
    <x v="1"/>
    <n v="138.33000000000001"/>
    <n v="93.828395245170881"/>
    <n v="21"/>
    <s v="drama"/>
    <n v="89.583182711198418"/>
    <s v="Show 281"/>
    <s v="USE"/>
    <s v="327"/>
    <s v="R35"/>
    <s v="USER35327 - premium"/>
  </r>
  <r>
    <s v="USER17930"/>
    <x v="0"/>
    <x v="0"/>
    <s v="netflix"/>
    <s v="Show 51"/>
    <x v="3"/>
    <n v="2019"/>
    <n v="114.43"/>
    <n v="5"/>
    <n v="4"/>
    <n v="1"/>
    <n v="0"/>
    <n v="2.8"/>
    <s v="Amazing cinematography"/>
    <s v="mobile"/>
    <x v="0"/>
    <s v="weekend"/>
    <x v="732"/>
    <n v="2.92"/>
    <s v="480p"/>
    <s v="gift card"/>
    <x v="1"/>
    <n v="114.43"/>
    <n v="91.943934681181958"/>
    <n v="23"/>
    <s v="drama"/>
    <n v="94.941498973305954"/>
    <s v="Show 281"/>
    <s v="USE"/>
    <s v="930"/>
    <s v="R17"/>
    <s v="USER17930 - standard"/>
  </r>
  <r>
    <s v="USER86555"/>
    <x v="2"/>
    <x v="2"/>
    <s v="prime video"/>
    <s v="Show 330"/>
    <x v="3"/>
    <n v="2005"/>
    <n v="31.52"/>
    <n v="7"/>
    <n v="4"/>
    <n v="1"/>
    <n v="0"/>
    <n v="2.8"/>
    <s v="Amazing cinematography"/>
    <s v="gaming console"/>
    <x v="0"/>
    <s v="weekday"/>
    <x v="1064"/>
    <n v="2.7"/>
    <s v="480p"/>
    <s v="credit card"/>
    <x v="1"/>
    <n v="31.52"/>
    <n v="92.940453216374266"/>
    <n v="23"/>
    <s v="drama"/>
    <n v="94.941498973305954"/>
    <s v="Show 281"/>
    <s v="USE"/>
    <s v="555"/>
    <s v="R86"/>
    <s v="USER86555 - basic"/>
  </r>
  <r>
    <s v="USER81947"/>
    <x v="6"/>
    <x v="1"/>
    <s v="prime video"/>
    <s v="Show 497"/>
    <x v="4"/>
    <n v="2003"/>
    <n v="32.29"/>
    <n v="2"/>
    <n v="3"/>
    <n v="0"/>
    <n v="1"/>
    <n v="3.2"/>
    <s v="No Comment"/>
    <s v="gaming console"/>
    <x v="3"/>
    <s v="weekend"/>
    <x v="667"/>
    <n v="2.79"/>
    <s v="720p"/>
    <s v="upi"/>
    <x v="2"/>
    <n v="32.29"/>
    <n v="93.828395245170881"/>
    <n v="19"/>
    <s v="drama"/>
    <n v="89.583182711198418"/>
    <s v="Show 281"/>
    <s v="USE"/>
    <s v="947"/>
    <s v="R81"/>
    <s v="USER81947 - premium"/>
  </r>
  <r>
    <s v="USER82364"/>
    <x v="7"/>
    <x v="1"/>
    <s v="netflix"/>
    <s v="Show 4"/>
    <x v="7"/>
    <n v="2000"/>
    <n v="60.58"/>
    <n v="6"/>
    <n v="2"/>
    <n v="0"/>
    <n v="1"/>
    <n v="1.7"/>
    <s v="No Comment"/>
    <s v="laptop"/>
    <x v="1"/>
    <s v="weekend"/>
    <x v="1065"/>
    <n v="0.61"/>
    <s v="480p"/>
    <s v="credit card"/>
    <x v="1"/>
    <n v="60.58"/>
    <n v="93.828395245170881"/>
    <n v="34"/>
    <s v="drama"/>
    <n v="92.206264822134386"/>
    <s v="Show 281"/>
    <s v="USE"/>
    <s v="364"/>
    <s v="R82"/>
    <s v="USER82364 - premium"/>
  </r>
  <r>
    <s v="USER65810"/>
    <x v="0"/>
    <x v="1"/>
    <s v="netflix"/>
    <s v="Show 483"/>
    <x v="6"/>
    <n v="2008"/>
    <n v="155.16999999999999"/>
    <n v="4"/>
    <n v="5"/>
    <n v="1"/>
    <n v="0"/>
    <n v="1.9"/>
    <s v="Loved it!"/>
    <s v="mobile"/>
    <x v="1"/>
    <s v="weekday"/>
    <x v="1066"/>
    <n v="1.34"/>
    <s v="4k"/>
    <s v="wallet"/>
    <x v="1"/>
    <n v="155.16999999999999"/>
    <n v="93.828395245170881"/>
    <n v="32"/>
    <s v="drama"/>
    <n v="92.206264822134386"/>
    <s v="Show 281"/>
    <s v="USE"/>
    <s v="810"/>
    <s v="R65"/>
    <s v="USER65810 - premium"/>
  </r>
  <r>
    <s v="USER94641"/>
    <x v="7"/>
    <x v="1"/>
    <s v="prime video"/>
    <s v="Show 104"/>
    <x v="5"/>
    <n v="2003"/>
    <n v="8.31"/>
    <n v="9"/>
    <n v="5"/>
    <n v="0"/>
    <n v="1"/>
    <n v="3.5"/>
    <s v="No Comment"/>
    <s v="laptop"/>
    <x v="3"/>
    <s v="weekend"/>
    <x v="1067"/>
    <n v="2.16"/>
    <s v="4k"/>
    <s v="credit card"/>
    <x v="0"/>
    <n v="8.31"/>
    <n v="93.828395245170881"/>
    <n v="16"/>
    <s v="drama"/>
    <n v="89.583182711198418"/>
    <s v="Show 281"/>
    <s v="USE"/>
    <s v="641"/>
    <s v="R94"/>
    <s v="USER94641 - premium"/>
  </r>
  <r>
    <s v="USER48680"/>
    <x v="1"/>
    <x v="0"/>
    <s v="prime video"/>
    <s v="Show 47"/>
    <x v="1"/>
    <n v="2008"/>
    <n v="57.66"/>
    <n v="1"/>
    <n v="2"/>
    <n v="1"/>
    <n v="0"/>
    <n v="3.7"/>
    <s v="Boring"/>
    <s v="laptop"/>
    <x v="0"/>
    <s v="weekend"/>
    <x v="1068"/>
    <n v="3.39"/>
    <s v="4k"/>
    <s v="credit card"/>
    <x v="2"/>
    <n v="57.66"/>
    <n v="91.943934681181958"/>
    <n v="14"/>
    <s v="drama"/>
    <n v="94.941498973305954"/>
    <s v="Show 281"/>
    <s v="USE"/>
    <s v="680"/>
    <s v="R48"/>
    <s v="USER48680 - standard"/>
  </r>
  <r>
    <s v="USER10417"/>
    <x v="3"/>
    <x v="2"/>
    <s v="prime video"/>
    <s v="Show 275"/>
    <x v="0"/>
    <n v="2005"/>
    <n v="168.05"/>
    <n v="10"/>
    <n v="3"/>
    <n v="1"/>
    <n v="0"/>
    <n v="2.8"/>
    <s v="Amazing cinematography"/>
    <s v="mobile"/>
    <x v="0"/>
    <s v="weekday"/>
    <x v="1069"/>
    <n v="3.62"/>
    <s v="1080p"/>
    <s v="debit card"/>
    <x v="0"/>
    <n v="168.05"/>
    <n v="92.940453216374266"/>
    <n v="23"/>
    <s v="drama"/>
    <n v="94.941498973305954"/>
    <s v="Show 281"/>
    <s v="USE"/>
    <s v="417"/>
    <s v="R10"/>
    <s v="USER10417 - basic"/>
  </r>
  <r>
    <s v="USER19636"/>
    <x v="4"/>
    <x v="0"/>
    <s v="netflix"/>
    <s v="Show 431"/>
    <x v="2"/>
    <n v="1999"/>
    <n v="20.69"/>
    <n v="4"/>
    <n v="2"/>
    <n v="0"/>
    <n v="1"/>
    <n v="3.4"/>
    <s v="No Comment"/>
    <s v="laptop"/>
    <x v="2"/>
    <s v="weekend"/>
    <x v="1070"/>
    <n v="4.71"/>
    <s v="480p"/>
    <s v="debit card"/>
    <x v="1"/>
    <n v="20.69"/>
    <n v="91.943934681181958"/>
    <n v="17"/>
    <s v="drama"/>
    <n v="95.074317269076303"/>
    <s v="Show 281"/>
    <s v="USE"/>
    <s v="636"/>
    <s v="R19"/>
    <s v="USER19636 - standard"/>
  </r>
  <r>
    <s v="USER93737"/>
    <x v="0"/>
    <x v="2"/>
    <s v="netflix"/>
    <s v="Show 1"/>
    <x v="0"/>
    <n v="1994"/>
    <n v="141.22"/>
    <n v="8"/>
    <n v="2"/>
    <n v="0"/>
    <n v="1"/>
    <n v="1.1000000000000001"/>
    <s v="No Comment"/>
    <s v="laptop"/>
    <x v="3"/>
    <s v="weekday"/>
    <x v="1071"/>
    <n v="0.75"/>
    <s v="480p"/>
    <s v="wallet"/>
    <x v="2"/>
    <n v="141.22"/>
    <n v="92.940453216374266"/>
    <n v="40"/>
    <s v="drama"/>
    <n v="89.583182711198418"/>
    <s v="Show 281"/>
    <s v="USE"/>
    <s v="737"/>
    <s v="R93"/>
    <s v="USER93737 - basic"/>
  </r>
  <r>
    <s v="USER12084"/>
    <x v="2"/>
    <x v="0"/>
    <s v="netflix"/>
    <s v="Show 200"/>
    <x v="4"/>
    <n v="2002"/>
    <n v="111.7"/>
    <n v="10"/>
    <n v="2"/>
    <n v="0"/>
    <n v="1"/>
    <n v="4.5999999999999996"/>
    <s v="No Comment"/>
    <s v="gaming console"/>
    <x v="0"/>
    <s v="weekend"/>
    <x v="1072"/>
    <n v="2.08"/>
    <s v="480p"/>
    <s v="wallet"/>
    <x v="0"/>
    <n v="111.7"/>
    <n v="91.943934681181958"/>
    <n v="5"/>
    <s v="drama"/>
    <n v="94.941498973305954"/>
    <s v="Show 281"/>
    <s v="USE"/>
    <s v="084"/>
    <s v="R12"/>
    <s v="USER12084 - standard"/>
  </r>
  <r>
    <s v="USER61109"/>
    <x v="7"/>
    <x v="0"/>
    <s v="netflix"/>
    <s v="Show 162"/>
    <x v="0"/>
    <n v="2021"/>
    <n v="85.74"/>
    <n v="10"/>
    <n v="1"/>
    <n v="1"/>
    <n v="0"/>
    <n v="2.5"/>
    <s v="Would watch again"/>
    <s v="smart tv"/>
    <x v="2"/>
    <s v="weekend"/>
    <x v="1073"/>
    <n v="2.75"/>
    <s v="720p"/>
    <s v="gift card"/>
    <x v="0"/>
    <n v="85.74"/>
    <n v="91.943934681181958"/>
    <n v="26"/>
    <s v="drama"/>
    <n v="95.074317269076303"/>
    <s v="Show 281"/>
    <s v="USE"/>
    <s v="109"/>
    <s v="R61"/>
    <s v="USER61109 - standard"/>
  </r>
  <r>
    <s v="USER82905"/>
    <x v="3"/>
    <x v="2"/>
    <s v="netflix"/>
    <s v="Show 429"/>
    <x v="1"/>
    <n v="2009"/>
    <n v="119.79"/>
    <n v="1"/>
    <n v="2"/>
    <n v="1"/>
    <n v="0"/>
    <n v="3.3"/>
    <s v="Would watch again"/>
    <s v="laptop"/>
    <x v="1"/>
    <s v="weekend"/>
    <x v="1074"/>
    <n v="2.87"/>
    <s v="4k"/>
    <s v="upi"/>
    <x v="2"/>
    <n v="119.79"/>
    <n v="92.940453216374266"/>
    <n v="18"/>
    <s v="drama"/>
    <n v="92.206264822134386"/>
    <s v="Show 281"/>
    <s v="USE"/>
    <s v="905"/>
    <s v="R82"/>
    <s v="USER82905 - basic"/>
  </r>
  <r>
    <s v="USER92933"/>
    <x v="2"/>
    <x v="1"/>
    <s v="netflix"/>
    <s v="Show 223"/>
    <x v="6"/>
    <n v="2014"/>
    <n v="104.77"/>
    <n v="5"/>
    <n v="1"/>
    <n v="1"/>
    <n v="0"/>
    <n v="2"/>
    <s v="Loved it!"/>
    <s v="mobile"/>
    <x v="3"/>
    <s v="weekend"/>
    <x v="1075"/>
    <n v="2.92"/>
    <s v="4k"/>
    <s v="gift card"/>
    <x v="1"/>
    <n v="104.77"/>
    <n v="93.828395245170881"/>
    <n v="31"/>
    <s v="drama"/>
    <n v="89.583182711198418"/>
    <s v="Show 281"/>
    <s v="USE"/>
    <s v="933"/>
    <s v="R92"/>
    <s v="USER92933 - premium"/>
  </r>
  <r>
    <s v="USER73683"/>
    <x v="7"/>
    <x v="2"/>
    <s v="prime video"/>
    <s v="Show 219"/>
    <x v="7"/>
    <n v="2010"/>
    <n v="168.78"/>
    <n v="5"/>
    <n v="5"/>
    <n v="0"/>
    <n v="1"/>
    <n v="3.4"/>
    <s v="No Comment"/>
    <s v="laptop"/>
    <x v="0"/>
    <s v="weekend"/>
    <x v="1076"/>
    <n v="4.53"/>
    <s v="480p"/>
    <s v="wallet"/>
    <x v="1"/>
    <n v="168.78"/>
    <n v="92.940453216374266"/>
    <n v="17"/>
    <s v="drama"/>
    <n v="94.941498973305954"/>
    <s v="Show 281"/>
    <s v="USE"/>
    <s v="683"/>
    <s v="R73"/>
    <s v="USER73683 - basic"/>
  </r>
  <r>
    <s v="USER88564"/>
    <x v="5"/>
    <x v="2"/>
    <s v="netflix"/>
    <s v="Show 416"/>
    <x v="2"/>
    <n v="2000"/>
    <n v="116.69"/>
    <n v="5"/>
    <n v="5"/>
    <n v="1"/>
    <n v="0"/>
    <n v="2.9"/>
    <s v="No Comment"/>
    <s v="smart tv"/>
    <x v="1"/>
    <s v="weekend"/>
    <x v="1077"/>
    <n v="0.13"/>
    <s v="1080p"/>
    <s v="upi"/>
    <x v="2"/>
    <n v="116.69"/>
    <n v="92.940453216374266"/>
    <n v="22"/>
    <s v="drama"/>
    <n v="92.206264822134386"/>
    <s v="Show 281"/>
    <s v="USE"/>
    <s v="564"/>
    <s v="R88"/>
    <s v="USER88564 - basic"/>
  </r>
  <r>
    <s v="USER42263"/>
    <x v="7"/>
    <x v="2"/>
    <s v="netflix"/>
    <s v="Show 330"/>
    <x v="5"/>
    <n v="2012"/>
    <n v="121.59"/>
    <n v="4"/>
    <n v="1"/>
    <n v="0"/>
    <n v="1"/>
    <n v="3.5"/>
    <s v="No Comment"/>
    <s v="gaming console"/>
    <x v="2"/>
    <s v="weekday"/>
    <x v="1078"/>
    <n v="4.2699999999999996"/>
    <s v="1080p"/>
    <s v="wallet"/>
    <x v="1"/>
    <n v="121.59"/>
    <n v="92.940453216374266"/>
    <n v="16"/>
    <s v="drama"/>
    <n v="95.074317269076303"/>
    <s v="Show 281"/>
    <s v="USE"/>
    <s v="263"/>
    <s v="R42"/>
    <s v="USER42263 - basic"/>
  </r>
  <r>
    <s v="USER84822"/>
    <x v="4"/>
    <x v="0"/>
    <s v="prime video"/>
    <s v="Show 233"/>
    <x v="2"/>
    <n v="2000"/>
    <n v="167.53"/>
    <n v="7"/>
    <n v="2"/>
    <n v="0"/>
    <n v="1"/>
    <n v="3.8"/>
    <s v="No Comment"/>
    <s v="mobile"/>
    <x v="3"/>
    <s v="weekday"/>
    <x v="1079"/>
    <n v="1.44"/>
    <s v="720p"/>
    <s v="wallet"/>
    <x v="1"/>
    <n v="285.58999999999997"/>
    <n v="91.943934681181958"/>
    <n v="13"/>
    <s v="drama"/>
    <n v="89.583182711198418"/>
    <s v="Show 281"/>
    <s v="USE"/>
    <s v="822"/>
    <s v="R84"/>
    <s v="USER84822 - standard"/>
  </r>
  <r>
    <s v="USER60221"/>
    <x v="2"/>
    <x v="1"/>
    <s v="prime video"/>
    <s v="Show 162"/>
    <x v="7"/>
    <n v="1998"/>
    <n v="128.47"/>
    <n v="0"/>
    <n v="3"/>
    <n v="1"/>
    <n v="0"/>
    <n v="3.6"/>
    <s v="Too slow"/>
    <s v="mobile"/>
    <x v="1"/>
    <s v="weekday"/>
    <x v="1080"/>
    <n v="0.56000000000000005"/>
    <s v="4k"/>
    <s v="upi"/>
    <x v="2"/>
    <n v="128.47"/>
    <n v="93.828395245170881"/>
    <n v="15"/>
    <s v="drama"/>
    <n v="92.206264822134386"/>
    <s v="Show 281"/>
    <s v="USE"/>
    <s v="221"/>
    <s v="R60"/>
    <s v="USER60221 - premium"/>
  </r>
  <r>
    <s v="USER66630"/>
    <x v="1"/>
    <x v="1"/>
    <s v="prime video"/>
    <s v="Show 166"/>
    <x v="1"/>
    <n v="2015"/>
    <n v="54.08"/>
    <n v="0"/>
    <n v="2"/>
    <n v="1"/>
    <n v="0"/>
    <n v="2.7"/>
    <s v="Amazing cinematography"/>
    <s v="mobile"/>
    <x v="2"/>
    <s v="weekday"/>
    <x v="1081"/>
    <n v="1.95"/>
    <s v="1080p"/>
    <s v="debit card"/>
    <x v="2"/>
    <n v="54.08"/>
    <n v="93.828395245170881"/>
    <n v="24"/>
    <s v="drama"/>
    <n v="95.074317269076303"/>
    <s v="Show 281"/>
    <s v="USE"/>
    <s v="630"/>
    <s v="R66"/>
    <s v="USER66630 - premium"/>
  </r>
  <r>
    <s v="USER30980"/>
    <x v="6"/>
    <x v="0"/>
    <s v="netflix"/>
    <s v="Show 410"/>
    <x v="2"/>
    <n v="2002"/>
    <n v="165.44"/>
    <n v="3"/>
    <n v="0"/>
    <n v="1"/>
    <n v="0"/>
    <n v="1.5"/>
    <s v="Would watch again"/>
    <s v="mobile"/>
    <x v="1"/>
    <s v="weekday"/>
    <x v="1082"/>
    <n v="1.22"/>
    <s v="480p"/>
    <s v="gift card"/>
    <x v="1"/>
    <n v="165.44"/>
    <n v="91.943934681181958"/>
    <n v="36"/>
    <s v="drama"/>
    <n v="92.206264822134386"/>
    <s v="Show 281"/>
    <s v="USE"/>
    <s v="980"/>
    <s v="R30"/>
    <s v="USER30980 - standard"/>
  </r>
  <r>
    <s v="USER50596"/>
    <x v="5"/>
    <x v="1"/>
    <s v="prime video"/>
    <s v="Show 239"/>
    <x v="4"/>
    <n v="2002"/>
    <n v="82.55"/>
    <n v="6"/>
    <n v="3"/>
    <n v="1"/>
    <n v="0"/>
    <n v="1.1000000000000001"/>
    <s v="Too slow"/>
    <s v="laptop"/>
    <x v="3"/>
    <s v="weekend"/>
    <x v="1083"/>
    <n v="2.1800000000000002"/>
    <s v="4k"/>
    <s v="wallet"/>
    <x v="0"/>
    <n v="82.55"/>
    <n v="93.828395245170881"/>
    <n v="40"/>
    <s v="drama"/>
    <n v="89.583182711198418"/>
    <s v="Show 281"/>
    <s v="USE"/>
    <s v="596"/>
    <s v="R50"/>
    <s v="USER50596 - premium"/>
  </r>
  <r>
    <s v="USER94661"/>
    <x v="5"/>
    <x v="0"/>
    <s v="netflix"/>
    <s v="Show 495"/>
    <x v="7"/>
    <n v="2004"/>
    <n v="29.29"/>
    <n v="10"/>
    <n v="2"/>
    <n v="0"/>
    <n v="1"/>
    <n v="2.4"/>
    <s v="No Comment"/>
    <s v="mobile"/>
    <x v="2"/>
    <s v="weekday"/>
    <x v="1084"/>
    <n v="3.34"/>
    <s v="4k"/>
    <s v="wallet"/>
    <x v="1"/>
    <n v="29.29"/>
    <n v="91.943934681181958"/>
    <n v="27"/>
    <s v="drama"/>
    <n v="95.074317269076303"/>
    <s v="Show 281"/>
    <s v="USE"/>
    <s v="661"/>
    <s v="R94"/>
    <s v="USER94661 - standard"/>
  </r>
  <r>
    <s v="USER77936"/>
    <x v="6"/>
    <x v="1"/>
    <s v="prime video"/>
    <s v="Show 115"/>
    <x v="1"/>
    <n v="2000"/>
    <n v="19.309999999999999"/>
    <n v="1"/>
    <n v="1"/>
    <n v="0"/>
    <n v="1"/>
    <n v="2.9"/>
    <s v="No Comment"/>
    <s v="tablet"/>
    <x v="0"/>
    <s v="weekday"/>
    <x v="1085"/>
    <n v="4.83"/>
    <s v="480p"/>
    <s v="wallet"/>
    <x v="0"/>
    <n v="19.309999999999999"/>
    <n v="93.828395245170881"/>
    <n v="22"/>
    <s v="drama"/>
    <n v="94.941498973305954"/>
    <s v="Show 281"/>
    <s v="USE"/>
    <s v="936"/>
    <s v="R77"/>
    <s v="USER77936 - premium"/>
  </r>
  <r>
    <s v="USER81162"/>
    <x v="0"/>
    <x v="2"/>
    <s v="prime video"/>
    <s v="Show 424"/>
    <x v="4"/>
    <n v="2006"/>
    <n v="175.81"/>
    <n v="6"/>
    <n v="3"/>
    <n v="0"/>
    <n v="1"/>
    <n v="3.2"/>
    <s v="No Comment"/>
    <s v="laptop"/>
    <x v="0"/>
    <s v="weekend"/>
    <x v="1086"/>
    <n v="2.33"/>
    <s v="1080p"/>
    <s v="credit card"/>
    <x v="2"/>
    <n v="175.81"/>
    <n v="92.940453216374266"/>
    <n v="19"/>
    <s v="drama"/>
    <n v="94.941498973305954"/>
    <s v="Show 281"/>
    <s v="USE"/>
    <s v="162"/>
    <s v="R81"/>
    <s v="USER81162 - basic"/>
  </r>
  <r>
    <s v="USER86374"/>
    <x v="5"/>
    <x v="2"/>
    <s v="netflix"/>
    <s v="Show 175"/>
    <x v="3"/>
    <n v="1995"/>
    <n v="99.63"/>
    <n v="8"/>
    <n v="0"/>
    <n v="0"/>
    <n v="1"/>
    <n v="2.2000000000000002"/>
    <s v="No Comment"/>
    <s v="tablet"/>
    <x v="3"/>
    <s v="weekday"/>
    <x v="1087"/>
    <n v="3.48"/>
    <s v="1080p"/>
    <s v="gift card"/>
    <x v="1"/>
    <n v="262.14999999999998"/>
    <n v="92.940453216374266"/>
    <n v="29"/>
    <s v="drama"/>
    <n v="89.583182711198418"/>
    <s v="Show 281"/>
    <s v="USE"/>
    <s v="374"/>
    <s v="R86"/>
    <s v="USER86374 - basic"/>
  </r>
  <r>
    <s v="USER43993"/>
    <x v="3"/>
    <x v="0"/>
    <s v="netflix"/>
    <s v="Show 246"/>
    <x v="1"/>
    <n v="2012"/>
    <n v="120.56"/>
    <n v="6"/>
    <n v="3"/>
    <n v="0"/>
    <n v="1"/>
    <n v="1.1000000000000001"/>
    <s v="No Comment"/>
    <s v="laptop"/>
    <x v="1"/>
    <s v="weekday"/>
    <x v="213"/>
    <n v="1.61"/>
    <s v="480p"/>
    <s v="gift card"/>
    <x v="2"/>
    <n v="120.56"/>
    <n v="91.943934681181958"/>
    <n v="40"/>
    <s v="drama"/>
    <n v="92.206264822134386"/>
    <s v="Show 281"/>
    <s v="USE"/>
    <s v="993"/>
    <s v="R43"/>
    <s v="USER43993 - standard"/>
  </r>
  <r>
    <s v="USER89560"/>
    <x v="7"/>
    <x v="0"/>
    <s v="prime video"/>
    <s v="Show 454"/>
    <x v="4"/>
    <n v="2023"/>
    <n v="65.92"/>
    <n v="2"/>
    <n v="3"/>
    <n v="0"/>
    <n v="1"/>
    <n v="5"/>
    <s v="No Comment"/>
    <s v="tablet"/>
    <x v="1"/>
    <s v="weekend"/>
    <x v="1088"/>
    <n v="1.44"/>
    <s v="1080p"/>
    <s v="gift card"/>
    <x v="0"/>
    <n v="65.92"/>
    <n v="91.943934681181958"/>
    <n v="1"/>
    <s v="drama"/>
    <n v="92.206264822134386"/>
    <s v="Show 281"/>
    <s v="USE"/>
    <s v="560"/>
    <s v="R89"/>
    <s v="USER89560 - standard"/>
  </r>
  <r>
    <s v="USER40720"/>
    <x v="6"/>
    <x v="0"/>
    <s v="prime video"/>
    <s v="Show 379"/>
    <x v="7"/>
    <n v="2014"/>
    <n v="174.44"/>
    <n v="5"/>
    <n v="5"/>
    <n v="0"/>
    <n v="1"/>
    <n v="1.3"/>
    <s v="No Comment"/>
    <s v="laptop"/>
    <x v="2"/>
    <s v="weekend"/>
    <x v="1089"/>
    <n v="0.26"/>
    <s v="1080p"/>
    <s v="upi"/>
    <x v="0"/>
    <n v="174.44"/>
    <n v="91.943934681181958"/>
    <n v="38"/>
    <s v="drama"/>
    <n v="95.074317269076303"/>
    <s v="Show 281"/>
    <s v="USE"/>
    <s v="720"/>
    <s v="R40"/>
    <s v="USER40720 - standard"/>
  </r>
  <r>
    <s v="USER44880"/>
    <x v="1"/>
    <x v="2"/>
    <s v="prime video"/>
    <s v="Show 100"/>
    <x v="0"/>
    <n v="2004"/>
    <n v="171.69"/>
    <n v="6"/>
    <n v="3"/>
    <n v="1"/>
    <n v="0"/>
    <n v="3.7"/>
    <s v="Boring"/>
    <s v="tablet"/>
    <x v="1"/>
    <s v="weekend"/>
    <x v="1090"/>
    <n v="3.5"/>
    <s v="480p"/>
    <s v="gift card"/>
    <x v="0"/>
    <n v="171.69"/>
    <n v="92.940453216374266"/>
    <n v="14"/>
    <s v="drama"/>
    <n v="92.206264822134386"/>
    <s v="Show 281"/>
    <s v="USE"/>
    <s v="880"/>
    <s v="R44"/>
    <s v="USER44880 - basic"/>
  </r>
  <r>
    <s v="USER92610"/>
    <x v="5"/>
    <x v="2"/>
    <s v="netflix"/>
    <s v="Show 327"/>
    <x v="2"/>
    <n v="1996"/>
    <n v="101.57"/>
    <n v="3"/>
    <n v="1"/>
    <n v="0"/>
    <n v="1"/>
    <n v="3.7"/>
    <s v="No Comment"/>
    <s v="tablet"/>
    <x v="0"/>
    <s v="weekend"/>
    <x v="1091"/>
    <n v="2.85"/>
    <s v="720p"/>
    <s v="credit card"/>
    <x v="1"/>
    <n v="101.57"/>
    <n v="92.940453216374266"/>
    <n v="14"/>
    <s v="drama"/>
    <n v="94.941498973305954"/>
    <s v="Show 281"/>
    <s v="USE"/>
    <s v="610"/>
    <s v="R92"/>
    <s v="USER92610 - basic"/>
  </r>
  <r>
    <s v="USER38047"/>
    <x v="0"/>
    <x v="0"/>
    <s v="netflix"/>
    <s v="Show 270"/>
    <x v="0"/>
    <n v="2011"/>
    <n v="148.77000000000001"/>
    <n v="0"/>
    <n v="2"/>
    <n v="1"/>
    <n v="0"/>
    <n v="1.6"/>
    <s v="Amazing cinematography"/>
    <s v="tablet"/>
    <x v="1"/>
    <s v="weekday"/>
    <x v="1092"/>
    <n v="1.69"/>
    <s v="480p"/>
    <s v="debit card"/>
    <x v="2"/>
    <n v="148.77000000000001"/>
    <n v="91.943934681181958"/>
    <n v="35"/>
    <s v="drama"/>
    <n v="92.206264822134386"/>
    <s v="Show 281"/>
    <s v="USE"/>
    <s v="047"/>
    <s v="R38"/>
    <s v="USER38047 - standard"/>
  </r>
  <r>
    <s v="USER54873"/>
    <x v="7"/>
    <x v="2"/>
    <s v="prime video"/>
    <s v="Show 436"/>
    <x v="7"/>
    <n v="2013"/>
    <n v="21.97"/>
    <n v="0"/>
    <n v="3"/>
    <n v="1"/>
    <n v="0"/>
    <n v="4"/>
    <s v="Boring"/>
    <s v="laptop"/>
    <x v="2"/>
    <s v="weekday"/>
    <x v="1093"/>
    <n v="4.5599999999999996"/>
    <s v="1080p"/>
    <s v="upi"/>
    <x v="2"/>
    <n v="21.97"/>
    <n v="92.940453216374266"/>
    <n v="11"/>
    <s v="drama"/>
    <n v="95.074317269076303"/>
    <s v="Show 281"/>
    <s v="USE"/>
    <s v="873"/>
    <s v="R54"/>
    <s v="USER54873 - basic"/>
  </r>
  <r>
    <s v="USER79418"/>
    <x v="4"/>
    <x v="1"/>
    <s v="prime video"/>
    <s v="Show 212"/>
    <x v="3"/>
    <n v="2011"/>
    <n v="145.28"/>
    <n v="8"/>
    <n v="3"/>
    <n v="0"/>
    <n v="1"/>
    <n v="3.7"/>
    <s v="No Comment"/>
    <s v="gaming console"/>
    <x v="3"/>
    <s v="weekend"/>
    <x v="1094"/>
    <n v="4.0199999999999996"/>
    <s v="4k"/>
    <s v="debit card"/>
    <x v="1"/>
    <n v="145.28"/>
    <n v="93.828395245170881"/>
    <n v="14"/>
    <s v="drama"/>
    <n v="89.583182711198418"/>
    <s v="Show 281"/>
    <s v="USE"/>
    <s v="418"/>
    <s v="R79"/>
    <s v="USER79418 - premium"/>
  </r>
  <r>
    <s v="USER90701"/>
    <x v="6"/>
    <x v="2"/>
    <s v="prime video"/>
    <s v="Show 484"/>
    <x v="5"/>
    <n v="1991"/>
    <n v="166.11"/>
    <n v="5"/>
    <n v="2"/>
    <n v="0"/>
    <n v="1"/>
    <n v="3"/>
    <s v="No Comment"/>
    <s v="laptop"/>
    <x v="2"/>
    <s v="weekend"/>
    <x v="1095"/>
    <n v="2.78"/>
    <s v="1080p"/>
    <s v="upi"/>
    <x v="0"/>
    <n v="166.11"/>
    <n v="92.940453216374266"/>
    <n v="21"/>
    <s v="drama"/>
    <n v="95.074317269076303"/>
    <s v="Show 281"/>
    <s v="USE"/>
    <s v="701"/>
    <s v="R90"/>
    <s v="USER90701 - basic"/>
  </r>
  <r>
    <s v="USER84978"/>
    <x v="2"/>
    <x v="2"/>
    <s v="netflix"/>
    <s v="Show 217"/>
    <x v="6"/>
    <n v="1990"/>
    <n v="142.51"/>
    <n v="10"/>
    <n v="0"/>
    <n v="1"/>
    <n v="0"/>
    <n v="2.8"/>
    <s v="Loved it!"/>
    <s v="gaming console"/>
    <x v="2"/>
    <s v="weekend"/>
    <x v="1096"/>
    <n v="0.3"/>
    <s v="720p"/>
    <s v="credit card"/>
    <x v="0"/>
    <n v="142.51"/>
    <n v="92.940453216374266"/>
    <n v="23"/>
    <s v="drama"/>
    <n v="95.074317269076303"/>
    <s v="Show 281"/>
    <s v="USE"/>
    <s v="978"/>
    <s v="R84"/>
    <s v="USER84978 - basic"/>
  </r>
  <r>
    <s v="USER93304"/>
    <x v="4"/>
    <x v="0"/>
    <s v="netflix"/>
    <s v="Show 224"/>
    <x v="4"/>
    <n v="2010"/>
    <n v="20.98"/>
    <n v="7"/>
    <n v="5"/>
    <n v="1"/>
    <n v="0"/>
    <n v="3.5"/>
    <s v="No Comment"/>
    <s v="mobile"/>
    <x v="0"/>
    <s v="weekend"/>
    <x v="1097"/>
    <n v="4.72"/>
    <s v="4k"/>
    <s v="credit card"/>
    <x v="1"/>
    <n v="20.98"/>
    <n v="91.943934681181958"/>
    <n v="16"/>
    <s v="drama"/>
    <n v="94.941498973305954"/>
    <s v="Show 281"/>
    <s v="USE"/>
    <s v="304"/>
    <s v="R93"/>
    <s v="USER93304 - standard"/>
  </r>
  <r>
    <s v="USER73596"/>
    <x v="6"/>
    <x v="1"/>
    <s v="netflix"/>
    <s v="Show 110"/>
    <x v="7"/>
    <n v="2011"/>
    <n v="91.79"/>
    <n v="9"/>
    <n v="3"/>
    <n v="0"/>
    <n v="1"/>
    <n v="1.6"/>
    <s v="No Comment"/>
    <s v="mobile"/>
    <x v="0"/>
    <s v="weekday"/>
    <x v="1098"/>
    <n v="0.28999999999999998"/>
    <s v="720p"/>
    <s v="upi"/>
    <x v="2"/>
    <n v="91.79"/>
    <n v="93.828395245170881"/>
    <n v="35"/>
    <s v="drama"/>
    <n v="94.941498973305954"/>
    <s v="Show 281"/>
    <s v="USE"/>
    <s v="596"/>
    <s v="R73"/>
    <s v="USER73596 - premium"/>
  </r>
  <r>
    <s v="USER78002"/>
    <x v="6"/>
    <x v="1"/>
    <s v="netflix"/>
    <s v="Show 262"/>
    <x v="7"/>
    <n v="1991"/>
    <n v="177.76"/>
    <n v="8"/>
    <n v="0"/>
    <n v="0"/>
    <n v="1"/>
    <n v="3.5"/>
    <s v="No Comment"/>
    <s v="tablet"/>
    <x v="0"/>
    <s v="weekday"/>
    <x v="1099"/>
    <n v="3.16"/>
    <s v="720p"/>
    <s v="wallet"/>
    <x v="2"/>
    <n v="177.76"/>
    <n v="93.828395245170881"/>
    <n v="16"/>
    <s v="drama"/>
    <n v="94.941498973305954"/>
    <s v="Show 281"/>
    <s v="USE"/>
    <s v="002"/>
    <s v="R78"/>
    <s v="USER78002 - premium"/>
  </r>
  <r>
    <s v="USER77822"/>
    <x v="0"/>
    <x v="2"/>
    <s v="prime video"/>
    <s v="Show 472"/>
    <x v="7"/>
    <n v="2005"/>
    <n v="84.67"/>
    <n v="1"/>
    <n v="0"/>
    <n v="1"/>
    <n v="0"/>
    <n v="4.8"/>
    <s v="Boring"/>
    <s v="smart tv"/>
    <x v="0"/>
    <s v="weekend"/>
    <x v="1068"/>
    <n v="2.2200000000000002"/>
    <s v="480p"/>
    <s v="debit card"/>
    <x v="0"/>
    <n v="84.67"/>
    <n v="92.940453216374266"/>
    <n v="3"/>
    <s v="drama"/>
    <n v="94.941498973305954"/>
    <s v="Show 281"/>
    <s v="USE"/>
    <s v="822"/>
    <s v="R77"/>
    <s v="USER77822 - basic"/>
  </r>
  <r>
    <s v="USER60728"/>
    <x v="3"/>
    <x v="0"/>
    <s v="prime video"/>
    <s v="Show 456"/>
    <x v="6"/>
    <n v="2012"/>
    <n v="86.28"/>
    <n v="4"/>
    <n v="1"/>
    <n v="1"/>
    <n v="0"/>
    <n v="4.3"/>
    <s v="Amazing cinematography"/>
    <s v="mobile"/>
    <x v="2"/>
    <s v="weekend"/>
    <x v="1100"/>
    <n v="1.7"/>
    <s v="480p"/>
    <s v="credit card"/>
    <x v="2"/>
    <n v="86.28"/>
    <n v="91.943934681181958"/>
    <n v="8"/>
    <s v="drama"/>
    <n v="95.074317269076303"/>
    <s v="Show 281"/>
    <s v="USE"/>
    <s v="728"/>
    <s v="R60"/>
    <s v="USER60728 - standard"/>
  </r>
  <r>
    <s v="USER91266"/>
    <x v="5"/>
    <x v="1"/>
    <s v="netflix"/>
    <s v="Show 83"/>
    <x v="2"/>
    <n v="2003"/>
    <n v="143.31"/>
    <n v="6"/>
    <n v="5"/>
    <n v="0"/>
    <n v="1"/>
    <n v="2.5"/>
    <s v="No Comment"/>
    <s v="mobile"/>
    <x v="1"/>
    <s v="weekend"/>
    <x v="1101"/>
    <n v="4.24"/>
    <s v="1080p"/>
    <s v="wallet"/>
    <x v="0"/>
    <n v="143.31"/>
    <n v="93.828395245170881"/>
    <n v="26"/>
    <s v="drama"/>
    <n v="92.206264822134386"/>
    <s v="Show 281"/>
    <s v="USE"/>
    <s v="266"/>
    <s v="R91"/>
    <s v="USER91266 - premium"/>
  </r>
  <r>
    <s v="USER20503"/>
    <x v="2"/>
    <x v="2"/>
    <s v="netflix"/>
    <s v="Show 301"/>
    <x v="0"/>
    <n v="2009"/>
    <n v="61.5"/>
    <n v="5"/>
    <n v="4"/>
    <n v="1"/>
    <n v="0"/>
    <n v="3.9"/>
    <s v="Amazing cinematography"/>
    <s v="mobile"/>
    <x v="0"/>
    <s v="weekday"/>
    <x v="1102"/>
    <n v="1.96"/>
    <s v="4k"/>
    <s v="gift card"/>
    <x v="2"/>
    <n v="61.5"/>
    <n v="92.940453216374266"/>
    <n v="12"/>
    <s v="drama"/>
    <n v="94.941498973305954"/>
    <s v="Show 281"/>
    <s v="USE"/>
    <s v="503"/>
    <s v="R20"/>
    <s v="USER20503 - basic"/>
  </r>
  <r>
    <s v="USER11814"/>
    <x v="4"/>
    <x v="1"/>
    <s v="netflix"/>
    <s v="Show 410"/>
    <x v="0"/>
    <n v="2014"/>
    <n v="54.36"/>
    <n v="8"/>
    <n v="3"/>
    <n v="0"/>
    <n v="1"/>
    <n v="3.4"/>
    <s v="No Comment"/>
    <s v="smart tv"/>
    <x v="3"/>
    <s v="weekday"/>
    <x v="1103"/>
    <n v="2.54"/>
    <s v="480p"/>
    <s v="debit card"/>
    <x v="0"/>
    <n v="54.36"/>
    <n v="93.828395245170881"/>
    <n v="17"/>
    <s v="drama"/>
    <n v="89.583182711198418"/>
    <s v="Show 281"/>
    <s v="USE"/>
    <s v="814"/>
    <s v="R11"/>
    <s v="USER11814 - premium"/>
  </r>
  <r>
    <s v="USER48718"/>
    <x v="2"/>
    <x v="2"/>
    <s v="netflix"/>
    <s v="Show 110"/>
    <x v="0"/>
    <n v="1997"/>
    <n v="80.19"/>
    <n v="1"/>
    <n v="0"/>
    <n v="1"/>
    <n v="0"/>
    <n v="3.1"/>
    <s v="Loved it!"/>
    <s v="smart tv"/>
    <x v="3"/>
    <s v="weekend"/>
    <x v="1104"/>
    <n v="0.19"/>
    <s v="720p"/>
    <s v="credit card"/>
    <x v="0"/>
    <n v="80.19"/>
    <n v="92.940453216374266"/>
    <n v="20"/>
    <s v="drama"/>
    <n v="89.583182711198418"/>
    <s v="Show 281"/>
    <s v="USE"/>
    <s v="718"/>
    <s v="R48"/>
    <s v="USER48718 - basic"/>
  </r>
  <r>
    <s v="USER52097"/>
    <x v="6"/>
    <x v="2"/>
    <s v="prime video"/>
    <s v="Show 17"/>
    <x v="1"/>
    <n v="2006"/>
    <n v="136.4"/>
    <n v="9"/>
    <n v="3"/>
    <n v="0"/>
    <n v="1"/>
    <n v="4.5"/>
    <s v="No Comment"/>
    <s v="tablet"/>
    <x v="3"/>
    <s v="weekday"/>
    <x v="1105"/>
    <n v="2.97"/>
    <s v="720p"/>
    <s v="debit card"/>
    <x v="1"/>
    <n v="136.4"/>
    <n v="92.940453216374266"/>
    <n v="6"/>
    <s v="drama"/>
    <n v="89.583182711198418"/>
    <s v="Show 281"/>
    <s v="USE"/>
    <s v="097"/>
    <s v="R52"/>
    <s v="USER52097 - basic"/>
  </r>
  <r>
    <s v="USER69053"/>
    <x v="6"/>
    <x v="0"/>
    <s v="netflix"/>
    <s v="Show 312"/>
    <x v="2"/>
    <n v="2005"/>
    <n v="168.86"/>
    <n v="8"/>
    <n v="4"/>
    <n v="0"/>
    <n v="1"/>
    <n v="2"/>
    <s v="No Comment"/>
    <s v="gaming console"/>
    <x v="3"/>
    <s v="weekday"/>
    <x v="1106"/>
    <n v="1.92"/>
    <s v="4k"/>
    <s v="wallet"/>
    <x v="2"/>
    <n v="168.86"/>
    <n v="91.943934681181958"/>
    <n v="31"/>
    <s v="drama"/>
    <n v="89.583182711198418"/>
    <s v="Show 281"/>
    <s v="USE"/>
    <s v="053"/>
    <s v="R69"/>
    <s v="USER69053 - standard"/>
  </r>
  <r>
    <s v="USER71740"/>
    <x v="6"/>
    <x v="2"/>
    <s v="netflix"/>
    <s v="Show 79"/>
    <x v="0"/>
    <n v="1991"/>
    <n v="77.62"/>
    <n v="6"/>
    <n v="4"/>
    <n v="1"/>
    <n v="0"/>
    <n v="1.2"/>
    <s v="Too slow"/>
    <s v="mobile"/>
    <x v="1"/>
    <s v="weekend"/>
    <x v="1107"/>
    <n v="0.78"/>
    <s v="4k"/>
    <s v="upi"/>
    <x v="1"/>
    <n v="77.62"/>
    <n v="92.940453216374266"/>
    <n v="39"/>
    <s v="drama"/>
    <n v="92.206264822134386"/>
    <s v="Show 281"/>
    <s v="USE"/>
    <s v="740"/>
    <s v="R71"/>
    <s v="USER71740 - basic"/>
  </r>
  <r>
    <s v="USER58792"/>
    <x v="1"/>
    <x v="1"/>
    <s v="netflix"/>
    <s v="Show 294"/>
    <x v="0"/>
    <n v="1995"/>
    <n v="81.23"/>
    <n v="2"/>
    <n v="4"/>
    <n v="1"/>
    <n v="0"/>
    <n v="2.2000000000000002"/>
    <s v="Loved it!"/>
    <s v="gaming console"/>
    <x v="1"/>
    <s v="weekday"/>
    <x v="1108"/>
    <n v="2.62"/>
    <s v="4k"/>
    <s v="wallet"/>
    <x v="0"/>
    <n v="81.23"/>
    <n v="93.828395245170881"/>
    <n v="29"/>
    <s v="drama"/>
    <n v="92.206264822134386"/>
    <s v="Show 281"/>
    <s v="USE"/>
    <s v="792"/>
    <s v="R58"/>
    <s v="USER58792 - premium"/>
  </r>
  <r>
    <s v="USER71237"/>
    <x v="3"/>
    <x v="2"/>
    <s v="netflix"/>
    <s v="Show 221"/>
    <x v="2"/>
    <n v="1998"/>
    <n v="47.2"/>
    <n v="8"/>
    <n v="4"/>
    <n v="0"/>
    <n v="1"/>
    <n v="2.6"/>
    <s v="No Comment"/>
    <s v="laptop"/>
    <x v="0"/>
    <s v="weekday"/>
    <x v="1109"/>
    <n v="0.46"/>
    <s v="1080p"/>
    <s v="debit card"/>
    <x v="2"/>
    <n v="47.2"/>
    <n v="92.940453216374266"/>
    <n v="25"/>
    <s v="drama"/>
    <n v="94.941498973305954"/>
    <s v="Show 281"/>
    <s v="USE"/>
    <s v="237"/>
    <s v="R71"/>
    <s v="USER71237 - basic"/>
  </r>
  <r>
    <s v="USER32869"/>
    <x v="2"/>
    <x v="1"/>
    <s v="netflix"/>
    <s v="Show 260"/>
    <x v="6"/>
    <n v="1996"/>
    <n v="36"/>
    <n v="3"/>
    <n v="4"/>
    <n v="1"/>
    <n v="0"/>
    <n v="2"/>
    <s v="No Comment"/>
    <s v="laptop"/>
    <x v="1"/>
    <s v="weekend"/>
    <x v="1110"/>
    <n v="1.1299999999999999"/>
    <s v="720p"/>
    <s v="upi"/>
    <x v="2"/>
    <n v="36"/>
    <n v="93.828395245170881"/>
    <n v="31"/>
    <s v="drama"/>
    <n v="92.206264822134386"/>
    <s v="Show 281"/>
    <s v="USE"/>
    <s v="869"/>
    <s v="R32"/>
    <s v="USER32869 - premium"/>
  </r>
  <r>
    <s v="USER96630"/>
    <x v="1"/>
    <x v="0"/>
    <s v="prime video"/>
    <s v="Show 300"/>
    <x v="7"/>
    <n v="2021"/>
    <n v="146.4"/>
    <n v="6"/>
    <n v="1"/>
    <n v="1"/>
    <n v="0"/>
    <n v="4"/>
    <s v="Boring"/>
    <s v="laptop"/>
    <x v="2"/>
    <s v="weekday"/>
    <x v="1111"/>
    <n v="4.47"/>
    <s v="720p"/>
    <s v="wallet"/>
    <x v="2"/>
    <n v="146.4"/>
    <n v="91.943934681181958"/>
    <n v="11"/>
    <s v="drama"/>
    <n v="95.074317269076303"/>
    <s v="Show 281"/>
    <s v="USE"/>
    <s v="630"/>
    <s v="R96"/>
    <s v="USER96630 - standard"/>
  </r>
  <r>
    <s v="USER13123"/>
    <x v="6"/>
    <x v="2"/>
    <s v="prime video"/>
    <s v="Show 263"/>
    <x v="2"/>
    <n v="1998"/>
    <n v="134.79"/>
    <n v="7"/>
    <n v="1"/>
    <n v="1"/>
    <n v="0"/>
    <n v="3.4"/>
    <s v="Too slow"/>
    <s v="tablet"/>
    <x v="0"/>
    <s v="weekday"/>
    <x v="1112"/>
    <n v="2.81"/>
    <s v="1080p"/>
    <s v="debit card"/>
    <x v="0"/>
    <n v="134.79"/>
    <n v="92.940453216374266"/>
    <n v="17"/>
    <s v="drama"/>
    <n v="94.941498973305954"/>
    <s v="Show 281"/>
    <s v="USE"/>
    <s v="123"/>
    <s v="R13"/>
    <s v="USER13123 - basic"/>
  </r>
  <r>
    <s v="USER50656"/>
    <x v="1"/>
    <x v="2"/>
    <s v="prime video"/>
    <s v="Show 305"/>
    <x v="5"/>
    <n v="2016"/>
    <n v="13.28"/>
    <n v="8"/>
    <n v="3"/>
    <n v="0"/>
    <n v="1"/>
    <n v="3.6"/>
    <s v="No Comment"/>
    <s v="gaming console"/>
    <x v="0"/>
    <s v="weekend"/>
    <x v="1113"/>
    <n v="3.02"/>
    <s v="1080p"/>
    <s v="debit card"/>
    <x v="0"/>
    <n v="13.28"/>
    <n v="92.940453216374266"/>
    <n v="15"/>
    <s v="drama"/>
    <n v="94.941498973305954"/>
    <s v="Show 281"/>
    <s v="USE"/>
    <s v="656"/>
    <s v="R50"/>
    <s v="USER50656 - basic"/>
  </r>
  <r>
    <s v="USER40923"/>
    <x v="0"/>
    <x v="1"/>
    <s v="prime video"/>
    <s v="Show 312"/>
    <x v="6"/>
    <n v="2019"/>
    <n v="157.31"/>
    <n v="3"/>
    <n v="3"/>
    <n v="1"/>
    <n v="0"/>
    <n v="4.4000000000000004"/>
    <s v="No Comment"/>
    <s v="gaming console"/>
    <x v="3"/>
    <s v="weekend"/>
    <x v="1114"/>
    <n v="0.37"/>
    <s v="4k"/>
    <s v="credit card"/>
    <x v="2"/>
    <n v="157.31"/>
    <n v="93.828395245170881"/>
    <n v="7"/>
    <s v="drama"/>
    <n v="89.583182711198418"/>
    <s v="Show 281"/>
    <s v="USE"/>
    <s v="923"/>
    <s v="R40"/>
    <s v="USER40923 - premium"/>
  </r>
  <r>
    <s v="USER22234"/>
    <x v="1"/>
    <x v="0"/>
    <s v="netflix"/>
    <s v="Show 51"/>
    <x v="2"/>
    <n v="1998"/>
    <n v="99.1"/>
    <n v="6"/>
    <n v="5"/>
    <n v="0"/>
    <n v="1"/>
    <n v="1"/>
    <s v="No Comment"/>
    <s v="tablet"/>
    <x v="1"/>
    <s v="weekend"/>
    <x v="1115"/>
    <n v="1.98"/>
    <s v="1080p"/>
    <s v="credit card"/>
    <x v="2"/>
    <n v="99.1"/>
    <n v="91.943934681181958"/>
    <n v="41"/>
    <s v="drama"/>
    <n v="92.206264822134386"/>
    <s v="Show 281"/>
    <s v="USE"/>
    <s v="234"/>
    <s v="R22"/>
    <s v="USER22234 - standard"/>
  </r>
  <r>
    <s v="USER29267"/>
    <x v="0"/>
    <x v="0"/>
    <s v="netflix"/>
    <s v="Show 343"/>
    <x v="4"/>
    <n v="2004"/>
    <n v="95.24"/>
    <n v="7"/>
    <n v="1"/>
    <n v="1"/>
    <n v="0"/>
    <n v="1.9"/>
    <s v="Too slow"/>
    <s v="gaming console"/>
    <x v="3"/>
    <s v="weekend"/>
    <x v="974"/>
    <n v="0.05"/>
    <s v="4k"/>
    <s v="upi"/>
    <x v="1"/>
    <n v="95.24"/>
    <n v="91.943934681181958"/>
    <n v="32"/>
    <s v="drama"/>
    <n v="89.583182711198418"/>
    <s v="Show 281"/>
    <s v="USE"/>
    <s v="267"/>
    <s v="R29"/>
    <s v="USER29267 - standard"/>
  </r>
  <r>
    <s v="USER95134"/>
    <x v="0"/>
    <x v="1"/>
    <s v="netflix"/>
    <s v="Show 222"/>
    <x v="5"/>
    <n v="2009"/>
    <n v="58.26"/>
    <n v="0"/>
    <n v="2"/>
    <n v="1"/>
    <n v="0"/>
    <n v="2.6"/>
    <s v="No Comment"/>
    <s v="laptop"/>
    <x v="3"/>
    <s v="weekday"/>
    <x v="1116"/>
    <n v="2.57"/>
    <s v="4k"/>
    <s v="upi"/>
    <x v="0"/>
    <n v="58.26"/>
    <n v="93.828395245170881"/>
    <n v="25"/>
    <s v="drama"/>
    <n v="89.583182711198418"/>
    <s v="Show 281"/>
    <s v="USE"/>
    <s v="134"/>
    <s v="R95"/>
    <s v="USER95134 - premium"/>
  </r>
  <r>
    <s v="USER86773"/>
    <x v="4"/>
    <x v="2"/>
    <s v="netflix"/>
    <s v="Show 158"/>
    <x v="6"/>
    <n v="2010"/>
    <n v="27.3"/>
    <n v="0"/>
    <n v="0"/>
    <n v="0"/>
    <n v="1"/>
    <n v="3.3"/>
    <s v="No Comment"/>
    <s v="gaming console"/>
    <x v="2"/>
    <s v="weekday"/>
    <x v="1117"/>
    <n v="2.97"/>
    <s v="720p"/>
    <s v="wallet"/>
    <x v="2"/>
    <n v="27.3"/>
    <n v="92.940453216374266"/>
    <n v="18"/>
    <s v="drama"/>
    <n v="95.074317269076303"/>
    <s v="Show 281"/>
    <s v="USE"/>
    <s v="773"/>
    <s v="R86"/>
    <s v="USER86773 - basic"/>
  </r>
  <r>
    <s v="USER14775"/>
    <x v="0"/>
    <x v="0"/>
    <s v="prime video"/>
    <s v="Show 215"/>
    <x v="2"/>
    <n v="2000"/>
    <n v="139.26"/>
    <n v="5"/>
    <n v="2"/>
    <n v="0"/>
    <n v="1"/>
    <n v="2.9"/>
    <s v="No Comment"/>
    <s v="smart tv"/>
    <x v="3"/>
    <s v="weekend"/>
    <x v="1118"/>
    <n v="4.5999999999999996"/>
    <s v="1080p"/>
    <s v="upi"/>
    <x v="0"/>
    <n v="139.26"/>
    <n v="91.943934681181958"/>
    <n v="22"/>
    <s v="drama"/>
    <n v="89.583182711198418"/>
    <s v="Show 281"/>
    <s v="USE"/>
    <s v="775"/>
    <s v="R14"/>
    <s v="USER14775 - standard"/>
  </r>
  <r>
    <s v="USER80986"/>
    <x v="1"/>
    <x v="0"/>
    <s v="prime video"/>
    <s v="Show 431"/>
    <x v="2"/>
    <n v="1999"/>
    <n v="170.31"/>
    <n v="7"/>
    <n v="5"/>
    <n v="0"/>
    <n v="1"/>
    <n v="4"/>
    <s v="No Comment"/>
    <s v="mobile"/>
    <x v="2"/>
    <s v="weekday"/>
    <x v="1119"/>
    <n v="4.32"/>
    <s v="720p"/>
    <s v="wallet"/>
    <x v="0"/>
    <n v="170.31"/>
    <n v="91.943934681181958"/>
    <n v="11"/>
    <s v="drama"/>
    <n v="95.074317269076303"/>
    <s v="Show 281"/>
    <s v="USE"/>
    <s v="986"/>
    <s v="R80"/>
    <s v="USER80986 - standard"/>
  </r>
  <r>
    <s v="USER56798"/>
    <x v="7"/>
    <x v="1"/>
    <s v="prime video"/>
    <s v="Show 97"/>
    <x v="1"/>
    <n v="2016"/>
    <n v="101.84"/>
    <n v="6"/>
    <n v="2"/>
    <n v="1"/>
    <n v="0"/>
    <n v="2.6"/>
    <s v="Too slow"/>
    <s v="laptop"/>
    <x v="0"/>
    <s v="weekday"/>
    <x v="1120"/>
    <n v="2.59"/>
    <s v="4k"/>
    <s v="credit card"/>
    <x v="1"/>
    <n v="101.84"/>
    <n v="93.828395245170881"/>
    <n v="25"/>
    <s v="drama"/>
    <n v="94.941498973305954"/>
    <s v="Show 281"/>
    <s v="USE"/>
    <s v="798"/>
    <s v="R56"/>
    <s v="USER56798 - premium"/>
  </r>
  <r>
    <s v="USER47295"/>
    <x v="2"/>
    <x v="0"/>
    <s v="prime video"/>
    <s v="Show 340"/>
    <x v="1"/>
    <n v="2007"/>
    <n v="27.92"/>
    <n v="10"/>
    <n v="1"/>
    <n v="0"/>
    <n v="1"/>
    <n v="4.2"/>
    <s v="No Comment"/>
    <s v="gaming console"/>
    <x v="2"/>
    <s v="weekday"/>
    <x v="1121"/>
    <n v="1.23"/>
    <s v="1080p"/>
    <s v="debit card"/>
    <x v="0"/>
    <n v="27.92"/>
    <n v="91.943934681181958"/>
    <n v="9"/>
    <s v="drama"/>
    <n v="95.074317269076303"/>
    <s v="Show 281"/>
    <s v="USE"/>
    <s v="295"/>
    <s v="R47"/>
    <s v="USER47295 - standard"/>
  </r>
  <r>
    <s v="USER69628"/>
    <x v="4"/>
    <x v="1"/>
    <s v="prime video"/>
    <s v="Show 158"/>
    <x v="2"/>
    <n v="2000"/>
    <n v="6.6"/>
    <n v="2"/>
    <n v="5"/>
    <n v="1"/>
    <n v="0"/>
    <n v="2.1"/>
    <s v="No Comment"/>
    <s v="smart tv"/>
    <x v="2"/>
    <s v="weekend"/>
    <x v="1122"/>
    <n v="3.98"/>
    <s v="480p"/>
    <s v="credit card"/>
    <x v="1"/>
    <n v="6.6"/>
    <n v="93.828395245170881"/>
    <n v="30"/>
    <s v="drama"/>
    <n v="95.074317269076303"/>
    <s v="Show 281"/>
    <s v="USE"/>
    <s v="628"/>
    <s v="R69"/>
    <s v="USER69628 - premium"/>
  </r>
  <r>
    <s v="USER94894"/>
    <x v="0"/>
    <x v="2"/>
    <s v="netflix"/>
    <s v="Show 93"/>
    <x v="5"/>
    <n v="1999"/>
    <n v="41.3"/>
    <n v="0"/>
    <n v="2"/>
    <n v="1"/>
    <n v="0"/>
    <n v="2.2999999999999998"/>
    <s v="Too slow"/>
    <s v="mobile"/>
    <x v="1"/>
    <s v="weekday"/>
    <x v="1123"/>
    <n v="4.22"/>
    <s v="4k"/>
    <s v="gift card"/>
    <x v="2"/>
    <n v="41.3"/>
    <n v="92.940453216374266"/>
    <n v="28"/>
    <s v="drama"/>
    <n v="92.206264822134386"/>
    <s v="Show 281"/>
    <s v="USE"/>
    <s v="894"/>
    <s v="R94"/>
    <s v="USER94894 - basic"/>
  </r>
  <r>
    <s v="USER42276"/>
    <x v="0"/>
    <x v="0"/>
    <s v="netflix"/>
    <s v="Show 462"/>
    <x v="3"/>
    <n v="1991"/>
    <n v="97.65"/>
    <n v="8"/>
    <n v="2"/>
    <n v="1"/>
    <n v="0"/>
    <n v="4.7"/>
    <s v="Amazing cinematography"/>
    <s v="tablet"/>
    <x v="1"/>
    <s v="weekend"/>
    <x v="1124"/>
    <n v="0.26"/>
    <s v="4k"/>
    <s v="wallet"/>
    <x v="1"/>
    <n v="97.65"/>
    <n v="91.943934681181958"/>
    <n v="4"/>
    <s v="drama"/>
    <n v="92.206264822134386"/>
    <s v="Show 281"/>
    <s v="USE"/>
    <s v="276"/>
    <s v="R42"/>
    <s v="USER42276 - standard"/>
  </r>
  <r>
    <s v="USER12164"/>
    <x v="0"/>
    <x v="0"/>
    <s v="prime video"/>
    <s v="Show 329"/>
    <x v="4"/>
    <n v="1996"/>
    <n v="40.130000000000003"/>
    <n v="2"/>
    <n v="3"/>
    <n v="1"/>
    <n v="0"/>
    <n v="3.4"/>
    <s v="No Comment"/>
    <s v="mobile"/>
    <x v="0"/>
    <s v="weekend"/>
    <x v="1125"/>
    <n v="3.96"/>
    <s v="4k"/>
    <s v="gift card"/>
    <x v="0"/>
    <n v="40.130000000000003"/>
    <n v="91.943934681181958"/>
    <n v="17"/>
    <s v="drama"/>
    <n v="94.941498973305954"/>
    <s v="Show 281"/>
    <s v="USE"/>
    <s v="164"/>
    <s v="R12"/>
    <s v="USER12164 - standard"/>
  </r>
  <r>
    <s v="USER85526"/>
    <x v="0"/>
    <x v="1"/>
    <s v="prime video"/>
    <s v="Show 252"/>
    <x v="7"/>
    <n v="2014"/>
    <n v="116.51"/>
    <n v="8"/>
    <n v="4"/>
    <n v="0"/>
    <n v="1"/>
    <n v="3.8"/>
    <s v="No Comment"/>
    <s v="smart tv"/>
    <x v="2"/>
    <s v="weekday"/>
    <x v="1126"/>
    <n v="3.73"/>
    <s v="480p"/>
    <s v="gift card"/>
    <x v="1"/>
    <n v="116.51"/>
    <n v="93.828395245170881"/>
    <n v="13"/>
    <s v="drama"/>
    <n v="95.074317269076303"/>
    <s v="Show 281"/>
    <s v="USE"/>
    <s v="526"/>
    <s v="R85"/>
    <s v="USER85526 - premium"/>
  </r>
  <r>
    <s v="USER67839"/>
    <x v="1"/>
    <x v="1"/>
    <s v="prime video"/>
    <s v="Show 496"/>
    <x v="2"/>
    <n v="2004"/>
    <n v="177.83"/>
    <n v="7"/>
    <n v="1"/>
    <n v="0"/>
    <n v="1"/>
    <n v="1.6"/>
    <s v="No Comment"/>
    <s v="laptop"/>
    <x v="0"/>
    <s v="weekday"/>
    <x v="575"/>
    <n v="1.4"/>
    <s v="1080p"/>
    <s v="upi"/>
    <x v="0"/>
    <n v="177.83"/>
    <n v="93.828395245170881"/>
    <n v="35"/>
    <s v="drama"/>
    <n v="94.941498973305954"/>
    <s v="Show 281"/>
    <s v="USE"/>
    <s v="839"/>
    <s v="R67"/>
    <s v="USER67839 - premium"/>
  </r>
  <r>
    <s v="USER35474"/>
    <x v="1"/>
    <x v="2"/>
    <s v="prime video"/>
    <s v="Show 320"/>
    <x v="2"/>
    <n v="2000"/>
    <n v="18.260000000000002"/>
    <n v="1"/>
    <n v="5"/>
    <n v="1"/>
    <n v="0"/>
    <n v="3.8"/>
    <s v="Boring"/>
    <s v="smart tv"/>
    <x v="3"/>
    <s v="weekend"/>
    <x v="1127"/>
    <n v="0.47"/>
    <s v="1080p"/>
    <s v="credit card"/>
    <x v="2"/>
    <n v="18.260000000000002"/>
    <n v="92.940453216374266"/>
    <n v="13"/>
    <s v="drama"/>
    <n v="89.583182711198418"/>
    <s v="Show 281"/>
    <s v="USE"/>
    <s v="474"/>
    <s v="R35"/>
    <s v="USER35474 - basic"/>
  </r>
  <r>
    <s v="USER16156"/>
    <x v="0"/>
    <x v="1"/>
    <s v="prime video"/>
    <s v="Show 68"/>
    <x v="6"/>
    <n v="2013"/>
    <n v="11.84"/>
    <n v="7"/>
    <n v="2"/>
    <n v="0"/>
    <n v="1"/>
    <n v="1.5"/>
    <s v="No Comment"/>
    <s v="gaming console"/>
    <x v="0"/>
    <s v="weekend"/>
    <x v="1128"/>
    <n v="4.29"/>
    <s v="480p"/>
    <s v="upi"/>
    <x v="1"/>
    <n v="11.84"/>
    <n v="93.828395245170881"/>
    <n v="36"/>
    <s v="drama"/>
    <n v="94.941498973305954"/>
    <s v="Show 281"/>
    <s v="USE"/>
    <s v="156"/>
    <s v="R16"/>
    <s v="USER16156 - premium"/>
  </r>
  <r>
    <s v="USER44814"/>
    <x v="4"/>
    <x v="1"/>
    <s v="netflix"/>
    <s v="Show 203"/>
    <x v="1"/>
    <n v="2022"/>
    <n v="56.26"/>
    <n v="4"/>
    <n v="2"/>
    <n v="1"/>
    <n v="0"/>
    <n v="3.2"/>
    <s v="No Comment"/>
    <s v="gaming console"/>
    <x v="1"/>
    <s v="weekend"/>
    <x v="1129"/>
    <n v="4.16"/>
    <s v="4k"/>
    <s v="debit card"/>
    <x v="0"/>
    <n v="56.26"/>
    <n v="93.828395245170881"/>
    <n v="19"/>
    <s v="drama"/>
    <n v="92.206264822134386"/>
    <s v="Show 281"/>
    <s v="USE"/>
    <s v="814"/>
    <s v="R44"/>
    <s v="USER44814 - premium"/>
  </r>
  <r>
    <s v="USER97539"/>
    <x v="4"/>
    <x v="2"/>
    <s v="netflix"/>
    <s v="Show 105"/>
    <x v="1"/>
    <n v="2010"/>
    <n v="49.56"/>
    <n v="7"/>
    <n v="0"/>
    <n v="0"/>
    <n v="1"/>
    <n v="4.8"/>
    <s v="No Comment"/>
    <s v="mobile"/>
    <x v="0"/>
    <s v="weekday"/>
    <x v="1130"/>
    <n v="4.37"/>
    <s v="480p"/>
    <s v="wallet"/>
    <x v="1"/>
    <n v="49.56"/>
    <n v="92.940453216374266"/>
    <n v="3"/>
    <s v="drama"/>
    <n v="94.941498973305954"/>
    <s v="Show 281"/>
    <s v="USE"/>
    <s v="539"/>
    <s v="R97"/>
    <s v="USER97539 - basic"/>
  </r>
  <r>
    <s v="USER15882"/>
    <x v="0"/>
    <x v="2"/>
    <s v="netflix"/>
    <s v="Show 422"/>
    <x v="1"/>
    <n v="2004"/>
    <n v="71.91"/>
    <n v="8"/>
    <n v="4"/>
    <n v="1"/>
    <n v="0"/>
    <n v="3.8"/>
    <s v="Would watch again"/>
    <s v="laptop"/>
    <x v="0"/>
    <s v="weekend"/>
    <x v="1131"/>
    <n v="3.91"/>
    <s v="480p"/>
    <s v="gift card"/>
    <x v="1"/>
    <n v="250.41"/>
    <n v="92.940453216374266"/>
    <n v="13"/>
    <s v="drama"/>
    <n v="94.941498973305954"/>
    <s v="Show 281"/>
    <s v="USE"/>
    <s v="882"/>
    <s v="R15"/>
    <s v="USER15882 - basic"/>
  </r>
  <r>
    <s v="USER26468"/>
    <x v="5"/>
    <x v="1"/>
    <s v="prime video"/>
    <s v="Show 209"/>
    <x v="1"/>
    <n v="2017"/>
    <n v="46.85"/>
    <n v="5"/>
    <n v="1"/>
    <n v="1"/>
    <n v="0"/>
    <n v="4.4000000000000004"/>
    <s v="Amazing cinematography"/>
    <s v="gaming console"/>
    <x v="3"/>
    <s v="weekday"/>
    <x v="1132"/>
    <n v="3.83"/>
    <s v="1080p"/>
    <s v="wallet"/>
    <x v="2"/>
    <n v="46.85"/>
    <n v="93.828395245170881"/>
    <n v="7"/>
    <s v="drama"/>
    <n v="89.583182711198418"/>
    <s v="Show 281"/>
    <s v="USE"/>
    <s v="468"/>
    <s v="R26"/>
    <s v="USER26468 - premium"/>
  </r>
  <r>
    <s v="USER93432"/>
    <x v="1"/>
    <x v="2"/>
    <s v="prime video"/>
    <s v="Show 2"/>
    <x v="2"/>
    <n v="2024"/>
    <n v="52.66"/>
    <n v="7"/>
    <n v="4"/>
    <n v="1"/>
    <n v="0"/>
    <n v="4"/>
    <s v="Boring"/>
    <s v="mobile"/>
    <x v="0"/>
    <s v="weekend"/>
    <x v="1133"/>
    <n v="0.36"/>
    <s v="720p"/>
    <s v="gift card"/>
    <x v="1"/>
    <n v="52.66"/>
    <n v="92.940453216374266"/>
    <n v="11"/>
    <s v="drama"/>
    <n v="94.941498973305954"/>
    <s v="Show 281"/>
    <s v="USE"/>
    <s v="432"/>
    <s v="R93"/>
    <s v="USER93432 - basic"/>
  </r>
  <r>
    <s v="USER25432"/>
    <x v="3"/>
    <x v="0"/>
    <s v="netflix"/>
    <s v="Show 307"/>
    <x v="6"/>
    <n v="1996"/>
    <n v="13.68"/>
    <n v="10"/>
    <n v="3"/>
    <n v="0"/>
    <n v="1"/>
    <n v="1.3"/>
    <s v="No Comment"/>
    <s v="laptop"/>
    <x v="1"/>
    <s v="weekday"/>
    <x v="1134"/>
    <n v="3.12"/>
    <s v="720p"/>
    <s v="debit card"/>
    <x v="1"/>
    <n v="13.68"/>
    <n v="91.943934681181958"/>
    <n v="38"/>
    <s v="drama"/>
    <n v="92.206264822134386"/>
    <s v="Show 281"/>
    <s v="USE"/>
    <s v="432"/>
    <s v="R25"/>
    <s v="USER25432 - standard"/>
  </r>
  <r>
    <s v="USER86657"/>
    <x v="6"/>
    <x v="0"/>
    <s v="prime video"/>
    <s v="Show 153"/>
    <x v="4"/>
    <n v="1995"/>
    <n v="21.75"/>
    <n v="5"/>
    <n v="2"/>
    <n v="1"/>
    <n v="0"/>
    <n v="2.9"/>
    <s v="No Comment"/>
    <s v="gaming console"/>
    <x v="1"/>
    <s v="weekday"/>
    <x v="1135"/>
    <n v="1.7"/>
    <s v="480p"/>
    <s v="wallet"/>
    <x v="0"/>
    <n v="21.75"/>
    <n v="91.943934681181958"/>
    <n v="22"/>
    <s v="drama"/>
    <n v="92.206264822134386"/>
    <s v="Show 281"/>
    <s v="USE"/>
    <s v="657"/>
    <s v="R86"/>
    <s v="USER86657 - standard"/>
  </r>
  <r>
    <s v="USER47763"/>
    <x v="5"/>
    <x v="1"/>
    <s v="netflix"/>
    <s v="Show 312"/>
    <x v="6"/>
    <n v="2017"/>
    <n v="146.63999999999999"/>
    <n v="7"/>
    <n v="1"/>
    <n v="1"/>
    <n v="0"/>
    <n v="1.1000000000000001"/>
    <s v="Too slow"/>
    <s v="tablet"/>
    <x v="3"/>
    <s v="weekday"/>
    <x v="1136"/>
    <n v="4.3899999999999997"/>
    <s v="1080p"/>
    <s v="upi"/>
    <x v="0"/>
    <n v="146.63999999999999"/>
    <n v="93.828395245170881"/>
    <n v="40"/>
    <s v="drama"/>
    <n v="89.583182711198418"/>
    <s v="Show 281"/>
    <s v="USE"/>
    <s v="763"/>
    <s v="R47"/>
    <s v="USER47763 - premium"/>
  </r>
  <r>
    <s v="USER44902"/>
    <x v="1"/>
    <x v="2"/>
    <s v="prime video"/>
    <s v="Show 16"/>
    <x v="3"/>
    <n v="2005"/>
    <n v="69.209999999999994"/>
    <n v="0"/>
    <n v="4"/>
    <n v="0"/>
    <n v="1"/>
    <n v="2.1"/>
    <s v="No Comment"/>
    <s v="mobile"/>
    <x v="3"/>
    <s v="weekday"/>
    <x v="1137"/>
    <n v="0.18"/>
    <s v="480p"/>
    <s v="upi"/>
    <x v="0"/>
    <n v="120.14"/>
    <n v="92.940453216374266"/>
    <n v="30"/>
    <s v="drama"/>
    <n v="89.583182711198418"/>
    <s v="Show 281"/>
    <s v="USE"/>
    <s v="902"/>
    <s v="R44"/>
    <s v="USER44902 - basic"/>
  </r>
  <r>
    <s v="USER28748"/>
    <x v="0"/>
    <x v="2"/>
    <s v="prime video"/>
    <s v="Show 55"/>
    <x v="0"/>
    <n v="2010"/>
    <n v="23.26"/>
    <n v="3"/>
    <n v="5"/>
    <n v="0"/>
    <n v="1"/>
    <n v="2.7"/>
    <s v="No Comment"/>
    <s v="smart tv"/>
    <x v="2"/>
    <s v="weekend"/>
    <x v="1138"/>
    <n v="2.72"/>
    <s v="480p"/>
    <s v="credit card"/>
    <x v="2"/>
    <n v="23.26"/>
    <n v="92.940453216374266"/>
    <n v="24"/>
    <s v="drama"/>
    <n v="95.074317269076303"/>
    <s v="Show 281"/>
    <s v="USE"/>
    <s v="748"/>
    <s v="R28"/>
    <s v="USER28748 - basic"/>
  </r>
  <r>
    <s v="USER35000"/>
    <x v="1"/>
    <x v="2"/>
    <s v="prime video"/>
    <s v="Show 330"/>
    <x v="5"/>
    <n v="2020"/>
    <n v="104.86"/>
    <n v="5"/>
    <n v="5"/>
    <n v="1"/>
    <n v="0"/>
    <n v="1.2"/>
    <s v="Would watch again"/>
    <s v="smart tv"/>
    <x v="3"/>
    <s v="weekday"/>
    <x v="1139"/>
    <n v="3.17"/>
    <s v="720p"/>
    <s v="wallet"/>
    <x v="0"/>
    <n v="104.86"/>
    <n v="92.940453216374266"/>
    <n v="39"/>
    <s v="drama"/>
    <n v="89.583182711198418"/>
    <s v="Show 281"/>
    <s v="USE"/>
    <s v="000"/>
    <s v="R35"/>
    <s v="USER35000 - basic"/>
  </r>
  <r>
    <s v="USER33718"/>
    <x v="1"/>
    <x v="2"/>
    <s v="prime video"/>
    <s v="Show 249"/>
    <x v="5"/>
    <n v="2012"/>
    <n v="173.19"/>
    <n v="5"/>
    <n v="0"/>
    <n v="0"/>
    <n v="1"/>
    <n v="4.5999999999999996"/>
    <s v="No Comment"/>
    <s v="mobile"/>
    <x v="3"/>
    <s v="weekend"/>
    <x v="1140"/>
    <n v="1.01"/>
    <s v="1080p"/>
    <s v="upi"/>
    <x v="2"/>
    <n v="173.19"/>
    <n v="92.940453216374266"/>
    <n v="5"/>
    <s v="drama"/>
    <n v="89.583182711198418"/>
    <s v="Show 281"/>
    <s v="USE"/>
    <s v="718"/>
    <s v="R33"/>
    <s v="USER33718 - basic"/>
  </r>
  <r>
    <s v="USER35114"/>
    <x v="2"/>
    <x v="0"/>
    <s v="prime video"/>
    <s v="Show 335"/>
    <x v="7"/>
    <n v="2016"/>
    <n v="102.32"/>
    <n v="9"/>
    <n v="4"/>
    <n v="0"/>
    <n v="1"/>
    <n v="4.7"/>
    <s v="No Comment"/>
    <s v="smart tv"/>
    <x v="0"/>
    <s v="weekend"/>
    <x v="1141"/>
    <n v="0.28000000000000003"/>
    <s v="720p"/>
    <s v="gift card"/>
    <x v="2"/>
    <n v="102.32"/>
    <n v="91.943934681181958"/>
    <n v="4"/>
    <s v="drama"/>
    <n v="94.941498973305954"/>
    <s v="Show 281"/>
    <s v="USE"/>
    <s v="114"/>
    <s v="R35"/>
    <s v="USER35114 - standard"/>
  </r>
  <r>
    <s v="USER68980"/>
    <x v="0"/>
    <x v="1"/>
    <s v="prime video"/>
    <s v="Show 43"/>
    <x v="7"/>
    <n v="2008"/>
    <n v="52.91"/>
    <n v="5"/>
    <n v="3"/>
    <n v="1"/>
    <n v="0"/>
    <n v="3.3"/>
    <s v="Too slow"/>
    <s v="smart tv"/>
    <x v="1"/>
    <s v="weekday"/>
    <x v="1142"/>
    <n v="1.95"/>
    <s v="1080p"/>
    <s v="upi"/>
    <x v="2"/>
    <n v="52.91"/>
    <n v="93.828395245170881"/>
    <n v="18"/>
    <s v="drama"/>
    <n v="92.206264822134386"/>
    <s v="Show 281"/>
    <s v="USE"/>
    <s v="980"/>
    <s v="R68"/>
    <s v="USER68980 - premium"/>
  </r>
  <r>
    <s v="USER30710"/>
    <x v="2"/>
    <x v="0"/>
    <s v="netflix"/>
    <s v="Show 466"/>
    <x v="7"/>
    <n v="1992"/>
    <n v="167.34"/>
    <n v="3"/>
    <n v="3"/>
    <n v="1"/>
    <n v="0"/>
    <n v="3.1"/>
    <s v="Loved it!"/>
    <s v="gaming console"/>
    <x v="1"/>
    <s v="weekend"/>
    <x v="42"/>
    <n v="3.2"/>
    <s v="480p"/>
    <s v="wallet"/>
    <x v="2"/>
    <n v="231.24"/>
    <n v="91.943934681181958"/>
    <n v="20"/>
    <s v="drama"/>
    <n v="92.206264822134386"/>
    <s v="Show 281"/>
    <s v="USE"/>
    <s v="710"/>
    <s v="R30"/>
    <s v="USER30710 - standard"/>
  </r>
  <r>
    <s v="USER48267"/>
    <x v="7"/>
    <x v="0"/>
    <s v="prime video"/>
    <s v="Show 360"/>
    <x v="7"/>
    <n v="2024"/>
    <n v="51.42"/>
    <n v="0"/>
    <n v="4"/>
    <n v="0"/>
    <n v="1"/>
    <n v="2"/>
    <s v="No Comment"/>
    <s v="laptop"/>
    <x v="0"/>
    <s v="weekday"/>
    <x v="1143"/>
    <n v="2.98"/>
    <s v="720p"/>
    <s v="gift card"/>
    <x v="2"/>
    <n v="51.42"/>
    <n v="91.943934681181958"/>
    <n v="31"/>
    <s v="drama"/>
    <n v="94.941498973305954"/>
    <s v="Show 281"/>
    <s v="USE"/>
    <s v="267"/>
    <s v="R48"/>
    <s v="USER48267 - standard"/>
  </r>
  <r>
    <s v="USER87151"/>
    <x v="5"/>
    <x v="2"/>
    <s v="netflix"/>
    <s v="Show 350"/>
    <x v="4"/>
    <n v="2013"/>
    <n v="5.96"/>
    <n v="0"/>
    <n v="5"/>
    <n v="1"/>
    <n v="0"/>
    <n v="3.5"/>
    <s v="Boring"/>
    <s v="mobile"/>
    <x v="1"/>
    <s v="weekend"/>
    <x v="1144"/>
    <n v="0.55000000000000004"/>
    <s v="4k"/>
    <s v="wallet"/>
    <x v="1"/>
    <n v="178.51"/>
    <n v="92.940453216374266"/>
    <n v="16"/>
    <s v="drama"/>
    <n v="92.206264822134386"/>
    <s v="Show 281"/>
    <s v="USE"/>
    <s v="151"/>
    <s v="R87"/>
    <s v="USER87151 - basic"/>
  </r>
  <r>
    <s v="USER39007"/>
    <x v="1"/>
    <x v="0"/>
    <s v="netflix"/>
    <s v="Show 491"/>
    <x v="7"/>
    <n v="2020"/>
    <n v="101.5"/>
    <n v="10"/>
    <n v="4"/>
    <n v="1"/>
    <n v="0"/>
    <n v="3.2"/>
    <s v="Boring"/>
    <s v="mobile"/>
    <x v="1"/>
    <s v="weekday"/>
    <x v="1145"/>
    <n v="3.93"/>
    <s v="4k"/>
    <s v="credit card"/>
    <x v="0"/>
    <n v="101.5"/>
    <n v="91.943934681181958"/>
    <n v="19"/>
    <s v="drama"/>
    <n v="92.206264822134386"/>
    <s v="Show 281"/>
    <s v="USE"/>
    <s v="007"/>
    <s v="R39"/>
    <s v="USER39007 - standard"/>
  </r>
  <r>
    <s v="USER16334"/>
    <x v="6"/>
    <x v="2"/>
    <s v="netflix"/>
    <s v="Show 191"/>
    <x v="0"/>
    <n v="1999"/>
    <n v="74.849999999999994"/>
    <n v="3"/>
    <n v="0"/>
    <n v="0"/>
    <n v="1"/>
    <n v="2.5"/>
    <s v="No Comment"/>
    <s v="smart tv"/>
    <x v="3"/>
    <s v="weekday"/>
    <x v="1146"/>
    <n v="2.16"/>
    <s v="480p"/>
    <s v="wallet"/>
    <x v="0"/>
    <n v="74.849999999999994"/>
    <n v="92.940453216374266"/>
    <n v="26"/>
    <s v="drama"/>
    <n v="89.583182711198418"/>
    <s v="Show 281"/>
    <s v="USE"/>
    <s v="334"/>
    <s v="R16"/>
    <s v="USER16334 - basic"/>
  </r>
  <r>
    <s v="USER36432"/>
    <x v="2"/>
    <x v="1"/>
    <s v="prime video"/>
    <s v="Show 34"/>
    <x v="4"/>
    <n v="2008"/>
    <n v="176.13"/>
    <n v="2"/>
    <n v="4"/>
    <n v="0"/>
    <n v="1"/>
    <n v="2.4"/>
    <s v="No Comment"/>
    <s v="laptop"/>
    <x v="1"/>
    <s v="weekday"/>
    <x v="1147"/>
    <n v="2.3199999999999998"/>
    <s v="720p"/>
    <s v="wallet"/>
    <x v="2"/>
    <n v="176.13"/>
    <n v="93.828395245170881"/>
    <n v="27"/>
    <s v="drama"/>
    <n v="92.206264822134386"/>
    <s v="Show 281"/>
    <s v="USE"/>
    <s v="432"/>
    <s v="R36"/>
    <s v="USER36432 - premium"/>
  </r>
  <r>
    <s v="USER32949"/>
    <x v="2"/>
    <x v="1"/>
    <s v="prime video"/>
    <s v="Show 352"/>
    <x v="1"/>
    <n v="2021"/>
    <n v="132.69"/>
    <n v="9"/>
    <n v="4"/>
    <n v="1"/>
    <n v="0"/>
    <n v="4"/>
    <s v="No Comment"/>
    <s v="mobile"/>
    <x v="2"/>
    <s v="weekday"/>
    <x v="1148"/>
    <n v="4.9400000000000004"/>
    <s v="480p"/>
    <s v="debit card"/>
    <x v="0"/>
    <n v="132.69"/>
    <n v="93.828395245170881"/>
    <n v="11"/>
    <s v="drama"/>
    <n v="95.074317269076303"/>
    <s v="Show 281"/>
    <s v="USE"/>
    <s v="949"/>
    <s v="R32"/>
    <s v="USER32949 - premium"/>
  </r>
  <r>
    <s v="USER42097"/>
    <x v="5"/>
    <x v="0"/>
    <s v="netflix"/>
    <s v="Show 58"/>
    <x v="6"/>
    <n v="2004"/>
    <n v="70.63"/>
    <n v="6"/>
    <n v="4"/>
    <n v="0"/>
    <n v="1"/>
    <n v="2.6"/>
    <s v="No Comment"/>
    <s v="gaming console"/>
    <x v="3"/>
    <s v="weekday"/>
    <x v="1149"/>
    <n v="3.25"/>
    <s v="1080p"/>
    <s v="debit card"/>
    <x v="1"/>
    <n v="70.63"/>
    <n v="91.943934681181958"/>
    <n v="25"/>
    <s v="drama"/>
    <n v="89.583182711198418"/>
    <s v="Show 281"/>
    <s v="USE"/>
    <s v="097"/>
    <s v="R42"/>
    <s v="USER42097 - standard"/>
  </r>
  <r>
    <s v="USER62413"/>
    <x v="3"/>
    <x v="0"/>
    <s v="prime video"/>
    <s v="Show 61"/>
    <x v="5"/>
    <n v="2009"/>
    <n v="120.02"/>
    <n v="10"/>
    <n v="2"/>
    <n v="1"/>
    <n v="0"/>
    <n v="4.9000000000000004"/>
    <s v="Would watch again"/>
    <s v="gaming console"/>
    <x v="0"/>
    <s v="weekday"/>
    <x v="1150"/>
    <n v="0.01"/>
    <s v="4k"/>
    <s v="debit card"/>
    <x v="1"/>
    <n v="120.02"/>
    <n v="91.943934681181958"/>
    <n v="2"/>
    <s v="drama"/>
    <n v="94.941498973305954"/>
    <s v="Show 281"/>
    <s v="USE"/>
    <s v="413"/>
    <s v="R62"/>
    <s v="USER62413 - standard"/>
  </r>
  <r>
    <s v="USER26724"/>
    <x v="0"/>
    <x v="0"/>
    <s v="netflix"/>
    <s v="Show 160"/>
    <x v="2"/>
    <n v="1996"/>
    <n v="50.17"/>
    <n v="5"/>
    <n v="3"/>
    <n v="1"/>
    <n v="0"/>
    <n v="3.6"/>
    <s v="Would watch again"/>
    <s v="gaming console"/>
    <x v="2"/>
    <s v="weekday"/>
    <x v="1151"/>
    <n v="0.68"/>
    <s v="1080p"/>
    <s v="credit card"/>
    <x v="2"/>
    <n v="50.17"/>
    <n v="91.943934681181958"/>
    <n v="15"/>
    <s v="drama"/>
    <n v="95.074317269076303"/>
    <s v="Show 281"/>
    <s v="USE"/>
    <s v="724"/>
    <s v="R26"/>
    <s v="USER26724 - standard"/>
  </r>
  <r>
    <s v="USER96855"/>
    <x v="2"/>
    <x v="0"/>
    <s v="netflix"/>
    <s v="Show 360"/>
    <x v="4"/>
    <n v="1992"/>
    <n v="69.56"/>
    <n v="4"/>
    <n v="3"/>
    <n v="1"/>
    <n v="0"/>
    <n v="4.7"/>
    <s v="No Comment"/>
    <s v="smart tv"/>
    <x v="2"/>
    <s v="weekend"/>
    <x v="1152"/>
    <n v="3.68"/>
    <s v="1080p"/>
    <s v="upi"/>
    <x v="1"/>
    <n v="69.56"/>
    <n v="91.943934681181958"/>
    <n v="4"/>
    <s v="drama"/>
    <n v="95.074317269076303"/>
    <s v="Show 281"/>
    <s v="USE"/>
    <s v="855"/>
    <s v="R96"/>
    <s v="USER96855 - standard"/>
  </r>
  <r>
    <s v="USER96085"/>
    <x v="7"/>
    <x v="1"/>
    <s v="netflix"/>
    <s v="Show 95"/>
    <x v="1"/>
    <n v="2011"/>
    <n v="11.83"/>
    <n v="7"/>
    <n v="2"/>
    <n v="0"/>
    <n v="1"/>
    <n v="4.4000000000000004"/>
    <s v="No Comment"/>
    <s v="smart tv"/>
    <x v="0"/>
    <s v="weekend"/>
    <x v="1153"/>
    <n v="4.47"/>
    <s v="4k"/>
    <s v="gift card"/>
    <x v="1"/>
    <n v="11.83"/>
    <n v="93.828395245170881"/>
    <n v="7"/>
    <s v="drama"/>
    <n v="94.941498973305954"/>
    <s v="Show 281"/>
    <s v="USE"/>
    <s v="085"/>
    <s v="R96"/>
    <s v="USER96085 - premium"/>
  </r>
  <r>
    <s v="USER69523"/>
    <x v="0"/>
    <x v="1"/>
    <s v="prime video"/>
    <s v="Show 64"/>
    <x v="6"/>
    <n v="2010"/>
    <n v="101.28"/>
    <n v="3"/>
    <n v="5"/>
    <n v="1"/>
    <n v="0"/>
    <n v="1.1000000000000001"/>
    <s v="Amazing cinematography"/>
    <s v="mobile"/>
    <x v="2"/>
    <s v="weekend"/>
    <x v="1154"/>
    <n v="1.02"/>
    <s v="720p"/>
    <s v="gift card"/>
    <x v="2"/>
    <n v="101.28"/>
    <n v="93.828395245170881"/>
    <n v="40"/>
    <s v="drama"/>
    <n v="95.074317269076303"/>
    <s v="Show 281"/>
    <s v="USE"/>
    <s v="523"/>
    <s v="R69"/>
    <s v="USER69523 - premium"/>
  </r>
  <r>
    <s v="USER69905"/>
    <x v="2"/>
    <x v="2"/>
    <s v="netflix"/>
    <s v="Show 82"/>
    <x v="2"/>
    <n v="2003"/>
    <n v="13.36"/>
    <n v="7"/>
    <n v="3"/>
    <n v="0"/>
    <n v="1"/>
    <n v="1.1000000000000001"/>
    <s v="No Comment"/>
    <s v="tablet"/>
    <x v="0"/>
    <s v="weekend"/>
    <x v="1155"/>
    <n v="4.12"/>
    <s v="4k"/>
    <s v="wallet"/>
    <x v="1"/>
    <n v="13.36"/>
    <n v="92.940453216374266"/>
    <n v="40"/>
    <s v="drama"/>
    <n v="94.941498973305954"/>
    <s v="Show 281"/>
    <s v="USE"/>
    <s v="905"/>
    <s v="R69"/>
    <s v="USER69905 - basic"/>
  </r>
  <r>
    <s v="USER42152"/>
    <x v="3"/>
    <x v="1"/>
    <s v="netflix"/>
    <s v="Show 198"/>
    <x v="5"/>
    <n v="2016"/>
    <n v="60.91"/>
    <n v="3"/>
    <n v="4"/>
    <n v="1"/>
    <n v="0"/>
    <n v="3.2"/>
    <s v="Would watch again"/>
    <s v="gaming console"/>
    <x v="1"/>
    <s v="weekend"/>
    <x v="1156"/>
    <n v="3.8"/>
    <s v="1080p"/>
    <s v="gift card"/>
    <x v="0"/>
    <n v="60.91"/>
    <n v="93.828395245170881"/>
    <n v="19"/>
    <s v="drama"/>
    <n v="92.206264822134386"/>
    <s v="Show 281"/>
    <s v="USE"/>
    <s v="152"/>
    <s v="R42"/>
    <s v="USER42152 - premium"/>
  </r>
  <r>
    <s v="USER98587"/>
    <x v="5"/>
    <x v="1"/>
    <s v="prime video"/>
    <s v="Show 39"/>
    <x v="7"/>
    <n v="2022"/>
    <n v="108.92"/>
    <n v="10"/>
    <n v="0"/>
    <n v="1"/>
    <n v="0"/>
    <n v="4.5999999999999996"/>
    <s v="Would watch again"/>
    <s v="laptop"/>
    <x v="0"/>
    <s v="weekday"/>
    <x v="1157"/>
    <n v="3.7"/>
    <s v="1080p"/>
    <s v="wallet"/>
    <x v="1"/>
    <n v="108.92"/>
    <n v="93.828395245170881"/>
    <n v="5"/>
    <s v="drama"/>
    <n v="94.941498973305954"/>
    <s v="Show 281"/>
    <s v="USE"/>
    <s v="587"/>
    <s v="R98"/>
    <s v="USER98587 - premium"/>
  </r>
  <r>
    <s v="USER23896"/>
    <x v="5"/>
    <x v="2"/>
    <s v="netflix"/>
    <s v="Show 445"/>
    <x v="6"/>
    <n v="2001"/>
    <n v="144.37"/>
    <n v="3"/>
    <n v="3"/>
    <n v="0"/>
    <n v="1"/>
    <n v="3.5"/>
    <s v="No Comment"/>
    <s v="smart tv"/>
    <x v="1"/>
    <s v="weekday"/>
    <x v="521"/>
    <n v="3.95"/>
    <s v="720p"/>
    <s v="upi"/>
    <x v="2"/>
    <n v="144.37"/>
    <n v="92.940453216374266"/>
    <n v="16"/>
    <s v="drama"/>
    <n v="92.206264822134386"/>
    <s v="Show 281"/>
    <s v="USE"/>
    <s v="896"/>
    <s v="R23"/>
    <s v="USER23896 - basic"/>
  </r>
  <r>
    <s v="USER96760"/>
    <x v="6"/>
    <x v="1"/>
    <s v="prime video"/>
    <s v="Show 181"/>
    <x v="4"/>
    <n v="2008"/>
    <n v="163.77000000000001"/>
    <n v="1"/>
    <n v="0"/>
    <n v="1"/>
    <n v="0"/>
    <n v="2.9"/>
    <s v="Would watch again"/>
    <s v="smart tv"/>
    <x v="0"/>
    <s v="weekend"/>
    <x v="1158"/>
    <n v="0.36"/>
    <s v="720p"/>
    <s v="wallet"/>
    <x v="0"/>
    <n v="163.77000000000001"/>
    <n v="93.828395245170881"/>
    <n v="22"/>
    <s v="drama"/>
    <n v="94.941498973305954"/>
    <s v="Show 281"/>
    <s v="USE"/>
    <s v="760"/>
    <s v="R96"/>
    <s v="USER96760 - premium"/>
  </r>
  <r>
    <s v="USER14503"/>
    <x v="2"/>
    <x v="2"/>
    <s v="netflix"/>
    <s v="Show 447"/>
    <x v="4"/>
    <n v="1994"/>
    <n v="101.56"/>
    <n v="5"/>
    <n v="4"/>
    <n v="0"/>
    <n v="1"/>
    <n v="4.7"/>
    <s v="No Comment"/>
    <s v="gaming console"/>
    <x v="3"/>
    <s v="weekday"/>
    <x v="1018"/>
    <n v="1.34"/>
    <s v="4k"/>
    <s v="debit card"/>
    <x v="0"/>
    <n v="101.56"/>
    <n v="92.940453216374266"/>
    <n v="4"/>
    <s v="drama"/>
    <n v="89.583182711198418"/>
    <s v="Show 281"/>
    <s v="USE"/>
    <s v="503"/>
    <s v="R14"/>
    <s v="USER14503 - basic"/>
  </r>
  <r>
    <s v="USER34007"/>
    <x v="1"/>
    <x v="1"/>
    <s v="netflix"/>
    <s v="Show 165"/>
    <x v="2"/>
    <n v="2001"/>
    <n v="19.82"/>
    <n v="6"/>
    <n v="4"/>
    <n v="0"/>
    <n v="1"/>
    <n v="3.8"/>
    <s v="No Comment"/>
    <s v="mobile"/>
    <x v="1"/>
    <s v="weekend"/>
    <x v="1159"/>
    <n v="3.45"/>
    <s v="720p"/>
    <s v="wallet"/>
    <x v="0"/>
    <n v="19.82"/>
    <n v="93.828395245170881"/>
    <n v="13"/>
    <s v="drama"/>
    <n v="92.206264822134386"/>
    <s v="Show 281"/>
    <s v="USE"/>
    <s v="007"/>
    <s v="R34"/>
    <s v="USER34007 - premium"/>
  </r>
  <r>
    <s v="USER86119"/>
    <x v="4"/>
    <x v="2"/>
    <s v="prime video"/>
    <s v="Show 27"/>
    <x v="2"/>
    <n v="2017"/>
    <n v="49.56"/>
    <n v="3"/>
    <n v="3"/>
    <n v="0"/>
    <n v="1"/>
    <n v="4.0999999999999996"/>
    <s v="No Comment"/>
    <s v="tablet"/>
    <x v="3"/>
    <s v="weekday"/>
    <x v="1160"/>
    <n v="1.33"/>
    <s v="720p"/>
    <s v="credit card"/>
    <x v="1"/>
    <n v="49.56"/>
    <n v="92.940453216374266"/>
    <n v="10"/>
    <s v="drama"/>
    <n v="89.583182711198418"/>
    <s v="Show 281"/>
    <s v="USE"/>
    <s v="119"/>
    <s v="R86"/>
    <s v="USER86119 - basic"/>
  </r>
  <r>
    <s v="USER20402"/>
    <x v="1"/>
    <x v="1"/>
    <s v="netflix"/>
    <s v="Show 417"/>
    <x v="6"/>
    <n v="2007"/>
    <n v="50.07"/>
    <n v="3"/>
    <n v="0"/>
    <n v="1"/>
    <n v="0"/>
    <n v="3"/>
    <s v="No Comment"/>
    <s v="smart tv"/>
    <x v="3"/>
    <s v="weekday"/>
    <x v="1161"/>
    <n v="4.28"/>
    <s v="4k"/>
    <s v="debit card"/>
    <x v="2"/>
    <n v="50.07"/>
    <n v="93.828395245170881"/>
    <n v="21"/>
    <s v="drama"/>
    <n v="89.583182711198418"/>
    <s v="Show 281"/>
    <s v="USE"/>
    <s v="402"/>
    <s v="R20"/>
    <s v="USER20402 - premium"/>
  </r>
  <r>
    <s v="USER84371"/>
    <x v="1"/>
    <x v="2"/>
    <s v="netflix"/>
    <s v="Show 63"/>
    <x v="4"/>
    <n v="2009"/>
    <n v="173.78"/>
    <n v="3"/>
    <n v="3"/>
    <n v="1"/>
    <n v="0"/>
    <n v="4.8"/>
    <s v="No Comment"/>
    <s v="smart tv"/>
    <x v="2"/>
    <s v="weekend"/>
    <x v="1162"/>
    <n v="4.99"/>
    <s v="4k"/>
    <s v="credit card"/>
    <x v="1"/>
    <n v="173.78"/>
    <n v="92.940453216374266"/>
    <n v="3"/>
    <s v="drama"/>
    <n v="95.074317269076303"/>
    <s v="Show 281"/>
    <s v="USE"/>
    <s v="371"/>
    <s v="R84"/>
    <s v="USER84371 - basic"/>
  </r>
  <r>
    <s v="USER10409"/>
    <x v="6"/>
    <x v="1"/>
    <s v="prime video"/>
    <s v="Show 444"/>
    <x v="3"/>
    <n v="2020"/>
    <n v="13.31"/>
    <n v="5"/>
    <n v="0"/>
    <n v="0"/>
    <n v="1"/>
    <n v="1.5"/>
    <s v="No Comment"/>
    <s v="gaming console"/>
    <x v="3"/>
    <s v="weekend"/>
    <x v="1163"/>
    <n v="3.32"/>
    <s v="720p"/>
    <s v="gift card"/>
    <x v="1"/>
    <n v="13.31"/>
    <n v="93.828395245170881"/>
    <n v="36"/>
    <s v="drama"/>
    <n v="89.583182711198418"/>
    <s v="Show 281"/>
    <s v="USE"/>
    <s v="409"/>
    <s v="R10"/>
    <s v="USER10409 - premium"/>
  </r>
  <r>
    <s v="USER74817"/>
    <x v="6"/>
    <x v="0"/>
    <s v="netflix"/>
    <s v="Show 328"/>
    <x v="0"/>
    <n v="2002"/>
    <n v="91.89"/>
    <n v="3"/>
    <n v="2"/>
    <n v="1"/>
    <n v="0"/>
    <n v="2.8"/>
    <s v="No Comment"/>
    <s v="mobile"/>
    <x v="1"/>
    <s v="weekend"/>
    <x v="1164"/>
    <n v="3.48"/>
    <s v="720p"/>
    <s v="wallet"/>
    <x v="1"/>
    <n v="91.89"/>
    <n v="91.943934681181958"/>
    <n v="23"/>
    <s v="drama"/>
    <n v="92.206264822134386"/>
    <s v="Show 281"/>
    <s v="USE"/>
    <s v="817"/>
    <s v="R74"/>
    <s v="USER74817 - standard"/>
  </r>
  <r>
    <s v="USER33606"/>
    <x v="2"/>
    <x v="2"/>
    <s v="prime video"/>
    <s v="Show 274"/>
    <x v="6"/>
    <n v="2005"/>
    <n v="151.19"/>
    <n v="7"/>
    <n v="0"/>
    <n v="1"/>
    <n v="0"/>
    <n v="4.5999999999999996"/>
    <s v="Loved it!"/>
    <s v="laptop"/>
    <x v="1"/>
    <s v="weekend"/>
    <x v="1165"/>
    <n v="0.52"/>
    <s v="4k"/>
    <s v="credit card"/>
    <x v="2"/>
    <n v="151.19"/>
    <n v="92.940453216374266"/>
    <n v="5"/>
    <s v="drama"/>
    <n v="92.206264822134386"/>
    <s v="Show 281"/>
    <s v="USE"/>
    <s v="606"/>
    <s v="R33"/>
    <s v="USER33606 - basic"/>
  </r>
  <r>
    <s v="USER22866"/>
    <x v="6"/>
    <x v="1"/>
    <s v="netflix"/>
    <s v="Show 411"/>
    <x v="6"/>
    <n v="2016"/>
    <n v="164.53"/>
    <n v="1"/>
    <n v="5"/>
    <n v="0"/>
    <n v="1"/>
    <n v="1.2"/>
    <s v="No Comment"/>
    <s v="smart tv"/>
    <x v="3"/>
    <s v="weekday"/>
    <x v="1166"/>
    <n v="3.22"/>
    <s v="480p"/>
    <s v="debit card"/>
    <x v="0"/>
    <n v="164.53"/>
    <n v="93.828395245170881"/>
    <n v="39"/>
    <s v="drama"/>
    <n v="89.583182711198418"/>
    <s v="Show 281"/>
    <s v="USE"/>
    <s v="866"/>
    <s v="R22"/>
    <s v="USER22866 - premium"/>
  </r>
  <r>
    <s v="USER93459"/>
    <x v="4"/>
    <x v="0"/>
    <s v="netflix"/>
    <s v="Show 330"/>
    <x v="5"/>
    <n v="2000"/>
    <n v="80.239999999999995"/>
    <n v="6"/>
    <n v="1"/>
    <n v="1"/>
    <n v="0"/>
    <n v="3.3"/>
    <s v="Would watch again"/>
    <s v="smart tv"/>
    <x v="1"/>
    <s v="weekday"/>
    <x v="1167"/>
    <n v="1.82"/>
    <s v="720p"/>
    <s v="debit card"/>
    <x v="0"/>
    <n v="80.239999999999995"/>
    <n v="91.943934681181958"/>
    <n v="18"/>
    <s v="drama"/>
    <n v="92.206264822134386"/>
    <s v="Show 281"/>
    <s v="USE"/>
    <s v="459"/>
    <s v="R93"/>
    <s v="USER93459 - standard"/>
  </r>
  <r>
    <s v="USER67538"/>
    <x v="5"/>
    <x v="2"/>
    <s v="netflix"/>
    <s v="Show 494"/>
    <x v="6"/>
    <n v="2017"/>
    <n v="130.65"/>
    <n v="6"/>
    <n v="0"/>
    <n v="1"/>
    <n v="0"/>
    <n v="1.6"/>
    <s v="Boring"/>
    <s v="tablet"/>
    <x v="0"/>
    <s v="weekend"/>
    <x v="1168"/>
    <n v="4.68"/>
    <s v="4k"/>
    <s v="upi"/>
    <x v="2"/>
    <n v="130.65"/>
    <n v="92.940453216374266"/>
    <n v="35"/>
    <s v="drama"/>
    <n v="94.941498973305954"/>
    <s v="Show 281"/>
    <s v="USE"/>
    <s v="538"/>
    <s v="R67"/>
    <s v="USER67538 - basic"/>
  </r>
  <r>
    <s v="USER46668"/>
    <x v="0"/>
    <x v="2"/>
    <s v="netflix"/>
    <s v="Show 126"/>
    <x v="0"/>
    <n v="1992"/>
    <n v="63.59"/>
    <n v="1"/>
    <n v="0"/>
    <n v="1"/>
    <n v="0"/>
    <n v="4.5999999999999996"/>
    <s v="Boring"/>
    <s v="smart tv"/>
    <x v="2"/>
    <s v="weekend"/>
    <x v="1169"/>
    <n v="2.59"/>
    <s v="720p"/>
    <s v="wallet"/>
    <x v="1"/>
    <n v="63.59"/>
    <n v="92.940453216374266"/>
    <n v="5"/>
    <s v="drama"/>
    <n v="95.074317269076303"/>
    <s v="Show 281"/>
    <s v="USE"/>
    <s v="668"/>
    <s v="R46"/>
    <s v="USER46668 - basic"/>
  </r>
  <r>
    <s v="USER75051"/>
    <x v="2"/>
    <x v="1"/>
    <s v="netflix"/>
    <s v="Show 240"/>
    <x v="0"/>
    <n v="2009"/>
    <n v="20.85"/>
    <n v="7"/>
    <n v="0"/>
    <n v="0"/>
    <n v="1"/>
    <n v="2.2000000000000002"/>
    <s v="No Comment"/>
    <s v="gaming console"/>
    <x v="2"/>
    <s v="weekend"/>
    <x v="1170"/>
    <n v="2.4700000000000002"/>
    <s v="4k"/>
    <s v="wallet"/>
    <x v="1"/>
    <n v="20.85"/>
    <n v="93.828395245170881"/>
    <n v="29"/>
    <s v="drama"/>
    <n v="95.074317269076303"/>
    <s v="Show 281"/>
    <s v="USE"/>
    <s v="051"/>
    <s v="R75"/>
    <s v="USER75051 - premium"/>
  </r>
  <r>
    <s v="USER32106"/>
    <x v="0"/>
    <x v="1"/>
    <s v="netflix"/>
    <s v="Show 242"/>
    <x v="1"/>
    <n v="2024"/>
    <n v="86.86"/>
    <n v="9"/>
    <n v="0"/>
    <n v="1"/>
    <n v="0"/>
    <n v="2.6"/>
    <s v="Loved it!"/>
    <s v="gaming console"/>
    <x v="2"/>
    <s v="weekend"/>
    <x v="1171"/>
    <n v="4.63"/>
    <s v="4k"/>
    <s v="debit card"/>
    <x v="1"/>
    <n v="86.86"/>
    <n v="93.828395245170881"/>
    <n v="25"/>
    <s v="drama"/>
    <n v="95.074317269076303"/>
    <s v="Show 281"/>
    <s v="USE"/>
    <s v="106"/>
    <s v="R32"/>
    <s v="USER32106 - premium"/>
  </r>
  <r>
    <s v="USER77068"/>
    <x v="3"/>
    <x v="2"/>
    <s v="netflix"/>
    <s v="Show 405"/>
    <x v="2"/>
    <n v="2016"/>
    <n v="73.45"/>
    <n v="4"/>
    <n v="5"/>
    <n v="1"/>
    <n v="0"/>
    <n v="4"/>
    <s v="Would watch again"/>
    <s v="laptop"/>
    <x v="1"/>
    <s v="weekday"/>
    <x v="1172"/>
    <n v="2.4500000000000002"/>
    <s v="480p"/>
    <s v="credit card"/>
    <x v="2"/>
    <n v="73.45"/>
    <n v="92.940453216374266"/>
    <n v="11"/>
    <s v="drama"/>
    <n v="92.206264822134386"/>
    <s v="Show 281"/>
    <s v="USE"/>
    <s v="068"/>
    <s v="R77"/>
    <s v="USER77068 - basic"/>
  </r>
  <r>
    <s v="USER18264"/>
    <x v="3"/>
    <x v="1"/>
    <s v="netflix"/>
    <s v="Show 332"/>
    <x v="6"/>
    <n v="2015"/>
    <n v="167.31"/>
    <n v="0"/>
    <n v="3"/>
    <n v="1"/>
    <n v="0"/>
    <n v="4.2"/>
    <s v="Amazing cinematography"/>
    <s v="mobile"/>
    <x v="2"/>
    <s v="weekday"/>
    <x v="1173"/>
    <n v="2.83"/>
    <s v="720p"/>
    <s v="gift card"/>
    <x v="0"/>
    <n v="167.31"/>
    <n v="93.828395245170881"/>
    <n v="9"/>
    <s v="drama"/>
    <n v="95.074317269076303"/>
    <s v="Show 281"/>
    <s v="USE"/>
    <s v="264"/>
    <s v="R18"/>
    <s v="USER18264 - premium"/>
  </r>
  <r>
    <s v="USER94462"/>
    <x v="1"/>
    <x v="2"/>
    <s v="prime video"/>
    <s v="Show 203"/>
    <x v="3"/>
    <n v="2004"/>
    <n v="102.35"/>
    <n v="4"/>
    <n v="1"/>
    <n v="1"/>
    <n v="0"/>
    <n v="3"/>
    <s v="Would watch again"/>
    <s v="laptop"/>
    <x v="1"/>
    <s v="weekday"/>
    <x v="360"/>
    <n v="1.97"/>
    <s v="1080p"/>
    <s v="gift card"/>
    <x v="0"/>
    <n v="102.35"/>
    <n v="92.940453216374266"/>
    <n v="21"/>
    <s v="drama"/>
    <n v="92.206264822134386"/>
    <s v="Show 281"/>
    <s v="USE"/>
    <s v="462"/>
    <s v="R94"/>
    <s v="USER94462 - basic"/>
  </r>
  <r>
    <s v="USER12620"/>
    <x v="6"/>
    <x v="0"/>
    <s v="prime video"/>
    <s v="Show 448"/>
    <x v="4"/>
    <n v="2019"/>
    <n v="53.53"/>
    <n v="6"/>
    <n v="0"/>
    <n v="1"/>
    <n v="0"/>
    <n v="4.5999999999999996"/>
    <s v="Loved it!"/>
    <s v="tablet"/>
    <x v="1"/>
    <s v="weekend"/>
    <x v="1174"/>
    <n v="1.87"/>
    <s v="720p"/>
    <s v="gift card"/>
    <x v="2"/>
    <n v="53.53"/>
    <n v="91.943934681181958"/>
    <n v="5"/>
    <s v="drama"/>
    <n v="92.206264822134386"/>
    <s v="Show 281"/>
    <s v="USE"/>
    <s v="620"/>
    <s v="R12"/>
    <s v="USER12620 - standard"/>
  </r>
  <r>
    <s v="USER29384"/>
    <x v="0"/>
    <x v="1"/>
    <s v="netflix"/>
    <s v="Show 52"/>
    <x v="0"/>
    <n v="2005"/>
    <n v="84.17"/>
    <n v="9"/>
    <n v="3"/>
    <n v="1"/>
    <n v="0"/>
    <n v="3.9"/>
    <s v="Would watch again"/>
    <s v="laptop"/>
    <x v="0"/>
    <s v="weekday"/>
    <x v="1175"/>
    <n v="2.06"/>
    <s v="480p"/>
    <s v="credit card"/>
    <x v="0"/>
    <n v="84.17"/>
    <n v="93.828395245170881"/>
    <n v="12"/>
    <s v="drama"/>
    <n v="94.941498973305954"/>
    <s v="Show 281"/>
    <s v="USE"/>
    <s v="384"/>
    <s v="R29"/>
    <s v="USER29384 - premium"/>
  </r>
  <r>
    <s v="USER72888"/>
    <x v="0"/>
    <x v="0"/>
    <s v="netflix"/>
    <s v="Show 18"/>
    <x v="6"/>
    <n v="1993"/>
    <n v="63.9"/>
    <n v="10"/>
    <n v="0"/>
    <n v="0"/>
    <n v="1"/>
    <n v="2.1"/>
    <s v="No Comment"/>
    <s v="smart tv"/>
    <x v="3"/>
    <s v="weekend"/>
    <x v="26"/>
    <n v="0.54"/>
    <s v="720p"/>
    <s v="credit card"/>
    <x v="1"/>
    <n v="63.9"/>
    <n v="91.943934681181958"/>
    <n v="30"/>
    <s v="drama"/>
    <n v="89.583182711198418"/>
    <s v="Show 281"/>
    <s v="USE"/>
    <s v="888"/>
    <s v="R72"/>
    <s v="USER72888 - standard"/>
  </r>
  <r>
    <s v="USER89819"/>
    <x v="2"/>
    <x v="0"/>
    <s v="netflix"/>
    <s v="Show 139"/>
    <x v="0"/>
    <n v="2014"/>
    <n v="132.57"/>
    <n v="9"/>
    <n v="3"/>
    <n v="0"/>
    <n v="1"/>
    <n v="2.2999999999999998"/>
    <s v="No Comment"/>
    <s v="tablet"/>
    <x v="2"/>
    <s v="weekend"/>
    <x v="1176"/>
    <n v="0.65"/>
    <s v="720p"/>
    <s v="wallet"/>
    <x v="1"/>
    <n v="132.57"/>
    <n v="91.943934681181958"/>
    <n v="28"/>
    <s v="drama"/>
    <n v="95.074317269076303"/>
    <s v="Show 281"/>
    <s v="USE"/>
    <s v="819"/>
    <s v="R89"/>
    <s v="USER89819 - standard"/>
  </r>
  <r>
    <s v="USER93411"/>
    <x v="2"/>
    <x v="1"/>
    <s v="netflix"/>
    <s v="Show 284"/>
    <x v="2"/>
    <n v="2011"/>
    <n v="167.56"/>
    <n v="7"/>
    <n v="2"/>
    <n v="1"/>
    <n v="0"/>
    <n v="4.4000000000000004"/>
    <s v="Boring"/>
    <s v="mobile"/>
    <x v="3"/>
    <s v="weekend"/>
    <x v="1177"/>
    <n v="2.96"/>
    <s v="720p"/>
    <s v="credit card"/>
    <x v="0"/>
    <n v="167.56"/>
    <n v="93.828395245170881"/>
    <n v="7"/>
    <s v="drama"/>
    <n v="89.583182711198418"/>
    <s v="Show 281"/>
    <s v="USE"/>
    <s v="411"/>
    <s v="R93"/>
    <s v="USER93411 - premium"/>
  </r>
  <r>
    <s v="USER40848"/>
    <x v="7"/>
    <x v="1"/>
    <s v="prime video"/>
    <s v="Show 160"/>
    <x v="6"/>
    <n v="2014"/>
    <n v="8.84"/>
    <n v="10"/>
    <n v="1"/>
    <n v="0"/>
    <n v="1"/>
    <n v="2.1"/>
    <s v="No Comment"/>
    <s v="tablet"/>
    <x v="0"/>
    <s v="weekday"/>
    <x v="304"/>
    <n v="4.71"/>
    <s v="480p"/>
    <s v="gift card"/>
    <x v="1"/>
    <n v="8.84"/>
    <n v="93.828395245170881"/>
    <n v="30"/>
    <s v="drama"/>
    <n v="94.941498973305954"/>
    <s v="Show 281"/>
    <s v="USE"/>
    <s v="848"/>
    <s v="R40"/>
    <s v="USER40848 - premium"/>
  </r>
  <r>
    <s v="USER65697"/>
    <x v="3"/>
    <x v="0"/>
    <s v="netflix"/>
    <s v="Show 26"/>
    <x v="7"/>
    <n v="2014"/>
    <n v="55.07"/>
    <n v="4"/>
    <n v="3"/>
    <n v="1"/>
    <n v="0"/>
    <n v="2.2999999999999998"/>
    <s v="Amazing cinematography"/>
    <s v="mobile"/>
    <x v="3"/>
    <s v="weekend"/>
    <x v="1178"/>
    <n v="1.77"/>
    <s v="480p"/>
    <s v="gift card"/>
    <x v="0"/>
    <n v="55.07"/>
    <n v="91.943934681181958"/>
    <n v="28"/>
    <s v="drama"/>
    <n v="89.583182711198418"/>
    <s v="Show 281"/>
    <s v="USE"/>
    <s v="697"/>
    <s v="R65"/>
    <s v="USER65697 - standard"/>
  </r>
  <r>
    <s v="USER81525"/>
    <x v="3"/>
    <x v="1"/>
    <s v="netflix"/>
    <s v="Show 456"/>
    <x v="2"/>
    <n v="2008"/>
    <n v="41.8"/>
    <n v="9"/>
    <n v="5"/>
    <n v="1"/>
    <n v="0"/>
    <n v="4.0999999999999996"/>
    <s v="No Comment"/>
    <s v="gaming console"/>
    <x v="1"/>
    <s v="weekday"/>
    <x v="1179"/>
    <n v="4.66"/>
    <s v="1080p"/>
    <s v="credit card"/>
    <x v="1"/>
    <n v="41.8"/>
    <n v="93.828395245170881"/>
    <n v="10"/>
    <s v="drama"/>
    <n v="92.206264822134386"/>
    <s v="Show 281"/>
    <s v="USE"/>
    <s v="525"/>
    <s v="R81"/>
    <s v="USER81525 - premium"/>
  </r>
  <r>
    <s v="USER31331"/>
    <x v="0"/>
    <x v="2"/>
    <s v="prime video"/>
    <s v="Show 378"/>
    <x v="3"/>
    <n v="2018"/>
    <n v="18"/>
    <n v="3"/>
    <n v="1"/>
    <n v="0"/>
    <n v="1"/>
    <n v="4.5999999999999996"/>
    <s v="No Comment"/>
    <s v="smart tv"/>
    <x v="3"/>
    <s v="weekday"/>
    <x v="1180"/>
    <n v="3.2"/>
    <s v="720p"/>
    <s v="debit card"/>
    <x v="1"/>
    <n v="18"/>
    <n v="92.940453216374266"/>
    <n v="5"/>
    <s v="drama"/>
    <n v="89.583182711198418"/>
    <s v="Show 281"/>
    <s v="USE"/>
    <s v="331"/>
    <s v="R31"/>
    <s v="USER31331 - basic"/>
  </r>
  <r>
    <s v="USER80722"/>
    <x v="4"/>
    <x v="2"/>
    <s v="prime video"/>
    <s v="Show 309"/>
    <x v="5"/>
    <n v="2013"/>
    <n v="53.66"/>
    <n v="2"/>
    <n v="3"/>
    <n v="0"/>
    <n v="1"/>
    <n v="1.8"/>
    <s v="No Comment"/>
    <s v="mobile"/>
    <x v="3"/>
    <s v="weekday"/>
    <x v="1181"/>
    <n v="0.54"/>
    <s v="1080p"/>
    <s v="credit card"/>
    <x v="2"/>
    <n v="130.16999999999999"/>
    <n v="92.940453216374266"/>
    <n v="33"/>
    <s v="drama"/>
    <n v="89.583182711198418"/>
    <s v="Show 281"/>
    <s v="USE"/>
    <s v="722"/>
    <s v="R80"/>
    <s v="USER80722 - basic"/>
  </r>
  <r>
    <s v="USER38979"/>
    <x v="2"/>
    <x v="0"/>
    <s v="netflix"/>
    <s v="Show 424"/>
    <x v="4"/>
    <n v="2004"/>
    <n v="32.08"/>
    <n v="6"/>
    <n v="3"/>
    <n v="0"/>
    <n v="1"/>
    <n v="3"/>
    <s v="No Comment"/>
    <s v="tablet"/>
    <x v="1"/>
    <s v="weekend"/>
    <x v="1182"/>
    <n v="3.88"/>
    <s v="1080p"/>
    <s v="credit card"/>
    <x v="0"/>
    <n v="32.08"/>
    <n v="91.943934681181958"/>
    <n v="21"/>
    <s v="drama"/>
    <n v="92.206264822134386"/>
    <s v="Show 281"/>
    <s v="USE"/>
    <s v="979"/>
    <s v="R38"/>
    <s v="USER38979 - standard"/>
  </r>
  <r>
    <s v="USER31920"/>
    <x v="4"/>
    <x v="1"/>
    <s v="prime video"/>
    <s v="Show 337"/>
    <x v="5"/>
    <n v="2014"/>
    <n v="175.08"/>
    <n v="4"/>
    <n v="4"/>
    <n v="0"/>
    <n v="1"/>
    <n v="2.9"/>
    <s v="No Comment"/>
    <s v="laptop"/>
    <x v="0"/>
    <s v="weekday"/>
    <x v="1183"/>
    <n v="4.92"/>
    <s v="480p"/>
    <s v="debit card"/>
    <x v="0"/>
    <n v="175.08"/>
    <n v="93.828395245170881"/>
    <n v="22"/>
    <s v="drama"/>
    <n v="94.941498973305954"/>
    <s v="Show 281"/>
    <s v="USE"/>
    <s v="920"/>
    <s v="R31"/>
    <s v="USER31920 - premium"/>
  </r>
  <r>
    <s v="USER80873"/>
    <x v="3"/>
    <x v="2"/>
    <s v="netflix"/>
    <s v="Show 358"/>
    <x v="0"/>
    <n v="2001"/>
    <n v="36.409999999999997"/>
    <n v="10"/>
    <n v="2"/>
    <n v="1"/>
    <n v="0"/>
    <n v="2.5"/>
    <s v="Amazing cinematography"/>
    <s v="mobile"/>
    <x v="3"/>
    <s v="weekend"/>
    <x v="1184"/>
    <n v="3.02"/>
    <s v="480p"/>
    <s v="debit card"/>
    <x v="2"/>
    <n v="36.409999999999997"/>
    <n v="92.940453216374266"/>
    <n v="26"/>
    <s v="drama"/>
    <n v="89.583182711198418"/>
    <s v="Show 281"/>
    <s v="USE"/>
    <s v="873"/>
    <s v="R80"/>
    <s v="USER80873 - basic"/>
  </r>
  <r>
    <s v="USER19249"/>
    <x v="6"/>
    <x v="2"/>
    <s v="prime video"/>
    <s v="Show 402"/>
    <x v="5"/>
    <n v="2007"/>
    <n v="13.21"/>
    <n v="0"/>
    <n v="3"/>
    <n v="1"/>
    <n v="0"/>
    <n v="4.9000000000000004"/>
    <s v="Amazing cinematography"/>
    <s v="mobile"/>
    <x v="3"/>
    <s v="weekday"/>
    <x v="661"/>
    <n v="4.4400000000000004"/>
    <s v="1080p"/>
    <s v="gift card"/>
    <x v="2"/>
    <n v="13.21"/>
    <n v="92.940453216374266"/>
    <n v="2"/>
    <s v="drama"/>
    <n v="89.583182711198418"/>
    <s v="Show 281"/>
    <s v="USE"/>
    <s v="249"/>
    <s v="R19"/>
    <s v="USER19249 - basic"/>
  </r>
  <r>
    <s v="USER44704"/>
    <x v="7"/>
    <x v="0"/>
    <s v="netflix"/>
    <s v="Show 271"/>
    <x v="3"/>
    <n v="2022"/>
    <n v="65.67"/>
    <n v="10"/>
    <n v="5"/>
    <n v="1"/>
    <n v="0"/>
    <n v="3.5"/>
    <s v="No Comment"/>
    <s v="laptop"/>
    <x v="3"/>
    <s v="weekday"/>
    <x v="1185"/>
    <n v="1.37"/>
    <s v="1080p"/>
    <s v="debit card"/>
    <x v="2"/>
    <n v="65.67"/>
    <n v="91.943934681181958"/>
    <n v="16"/>
    <s v="drama"/>
    <n v="89.583182711198418"/>
    <s v="Show 281"/>
    <s v="USE"/>
    <s v="704"/>
    <s v="R44"/>
    <s v="USER44704 - standard"/>
  </r>
  <r>
    <s v="USER61992"/>
    <x v="3"/>
    <x v="0"/>
    <s v="prime video"/>
    <s v="Show 194"/>
    <x v="3"/>
    <n v="2004"/>
    <n v="127.61"/>
    <n v="4"/>
    <n v="5"/>
    <n v="0"/>
    <n v="1"/>
    <n v="2.1"/>
    <s v="No Comment"/>
    <s v="laptop"/>
    <x v="3"/>
    <s v="weekday"/>
    <x v="732"/>
    <n v="1.8"/>
    <s v="4k"/>
    <s v="upi"/>
    <x v="0"/>
    <n v="127.61"/>
    <n v="91.943934681181958"/>
    <n v="30"/>
    <s v="drama"/>
    <n v="89.583182711198418"/>
    <s v="Show 281"/>
    <s v="USE"/>
    <s v="992"/>
    <s v="R61"/>
    <s v="USER61992 - standard"/>
  </r>
  <r>
    <s v="USER60468"/>
    <x v="5"/>
    <x v="1"/>
    <s v="prime video"/>
    <s v="Show 62"/>
    <x v="4"/>
    <n v="1994"/>
    <n v="129.77000000000001"/>
    <n v="5"/>
    <n v="1"/>
    <n v="1"/>
    <n v="0"/>
    <n v="4.0999999999999996"/>
    <s v="Loved it!"/>
    <s v="mobile"/>
    <x v="2"/>
    <s v="weekend"/>
    <x v="1186"/>
    <n v="3.02"/>
    <s v="720p"/>
    <s v="wallet"/>
    <x v="2"/>
    <n v="129.77000000000001"/>
    <n v="93.828395245170881"/>
    <n v="10"/>
    <s v="drama"/>
    <n v="95.074317269076303"/>
    <s v="Show 281"/>
    <s v="USE"/>
    <s v="468"/>
    <s v="R60"/>
    <s v="USER60468 - premium"/>
  </r>
  <r>
    <s v="USER93775"/>
    <x v="7"/>
    <x v="2"/>
    <s v="prime video"/>
    <s v="Show 195"/>
    <x v="6"/>
    <n v="2011"/>
    <n v="109.63"/>
    <n v="3"/>
    <n v="3"/>
    <n v="0"/>
    <n v="1"/>
    <n v="2.8"/>
    <s v="No Comment"/>
    <s v="laptop"/>
    <x v="0"/>
    <s v="weekday"/>
    <x v="1187"/>
    <n v="4.72"/>
    <s v="480p"/>
    <s v="wallet"/>
    <x v="0"/>
    <n v="109.63"/>
    <n v="92.940453216374266"/>
    <n v="23"/>
    <s v="drama"/>
    <n v="94.941498973305954"/>
    <s v="Show 281"/>
    <s v="USE"/>
    <s v="775"/>
    <s v="R93"/>
    <s v="USER93775 - basic"/>
  </r>
  <r>
    <s v="USER52788"/>
    <x v="2"/>
    <x v="2"/>
    <s v="prime video"/>
    <s v="Show 177"/>
    <x v="5"/>
    <n v="2013"/>
    <n v="152.30000000000001"/>
    <n v="0"/>
    <n v="0"/>
    <n v="1"/>
    <n v="0"/>
    <n v="1.7"/>
    <s v="Too slow"/>
    <s v="mobile"/>
    <x v="1"/>
    <s v="weekday"/>
    <x v="1188"/>
    <n v="0.63"/>
    <s v="480p"/>
    <s v="gift card"/>
    <x v="1"/>
    <n v="152.30000000000001"/>
    <n v="92.940453216374266"/>
    <n v="34"/>
    <s v="drama"/>
    <n v="92.206264822134386"/>
    <s v="Show 281"/>
    <s v="USE"/>
    <s v="788"/>
    <s v="R52"/>
    <s v="USER52788 - basic"/>
  </r>
  <r>
    <s v="USER27224"/>
    <x v="0"/>
    <x v="2"/>
    <s v="netflix"/>
    <s v="Show 452"/>
    <x v="4"/>
    <n v="2023"/>
    <n v="146.47"/>
    <n v="6"/>
    <n v="2"/>
    <n v="0"/>
    <n v="1"/>
    <n v="3.4"/>
    <s v="No Comment"/>
    <s v="tablet"/>
    <x v="1"/>
    <s v="weekday"/>
    <x v="1189"/>
    <n v="3.73"/>
    <s v="720p"/>
    <s v="upi"/>
    <x v="1"/>
    <n v="146.47"/>
    <n v="92.940453216374266"/>
    <n v="17"/>
    <s v="drama"/>
    <n v="92.206264822134386"/>
    <s v="Show 281"/>
    <s v="USE"/>
    <s v="224"/>
    <s v="R27"/>
    <s v="USER27224 - basic"/>
  </r>
  <r>
    <s v="USER43350"/>
    <x v="1"/>
    <x v="1"/>
    <s v="prime video"/>
    <s v="Show 448"/>
    <x v="4"/>
    <n v="2001"/>
    <n v="138.52000000000001"/>
    <n v="9"/>
    <n v="4"/>
    <n v="0"/>
    <n v="1"/>
    <n v="2.2999999999999998"/>
    <s v="No Comment"/>
    <s v="mobile"/>
    <x v="3"/>
    <s v="weekday"/>
    <x v="1190"/>
    <n v="4.04"/>
    <s v="480p"/>
    <s v="gift card"/>
    <x v="2"/>
    <n v="138.52000000000001"/>
    <n v="93.828395245170881"/>
    <n v="28"/>
    <s v="drama"/>
    <n v="89.583182711198418"/>
    <s v="Show 281"/>
    <s v="USE"/>
    <s v="350"/>
    <s v="R43"/>
    <s v="USER43350 - premium"/>
  </r>
  <r>
    <s v="USER75958"/>
    <x v="3"/>
    <x v="1"/>
    <s v="netflix"/>
    <s v="Show 284"/>
    <x v="4"/>
    <n v="2001"/>
    <n v="49.6"/>
    <n v="10"/>
    <n v="3"/>
    <n v="1"/>
    <n v="0"/>
    <n v="4.3"/>
    <s v="Would watch again"/>
    <s v="gaming console"/>
    <x v="0"/>
    <s v="weekend"/>
    <x v="1176"/>
    <n v="2.04"/>
    <s v="4k"/>
    <s v="upi"/>
    <x v="0"/>
    <n v="49.6"/>
    <n v="93.828395245170881"/>
    <n v="8"/>
    <s v="drama"/>
    <n v="94.941498973305954"/>
    <s v="Show 281"/>
    <s v="USE"/>
    <s v="958"/>
    <s v="R75"/>
    <s v="USER75958 - premium"/>
  </r>
  <r>
    <s v="USER22544"/>
    <x v="4"/>
    <x v="1"/>
    <s v="netflix"/>
    <s v="Show 125"/>
    <x v="1"/>
    <n v="2024"/>
    <n v="32.340000000000003"/>
    <n v="9"/>
    <n v="0"/>
    <n v="0"/>
    <n v="1"/>
    <n v="2.2999999999999998"/>
    <s v="No Comment"/>
    <s v="laptop"/>
    <x v="3"/>
    <s v="weekday"/>
    <x v="1191"/>
    <n v="3.91"/>
    <s v="480p"/>
    <s v="credit card"/>
    <x v="0"/>
    <n v="32.340000000000003"/>
    <n v="93.828395245170881"/>
    <n v="28"/>
    <s v="drama"/>
    <n v="89.583182711198418"/>
    <s v="Show 281"/>
    <s v="USE"/>
    <s v="544"/>
    <s v="R22"/>
    <s v="USER22544 - premium"/>
  </r>
  <r>
    <s v="USER17504"/>
    <x v="0"/>
    <x v="1"/>
    <s v="prime video"/>
    <s v="Show 157"/>
    <x v="4"/>
    <n v="2023"/>
    <n v="110.54"/>
    <n v="10"/>
    <n v="4"/>
    <n v="1"/>
    <n v="0"/>
    <n v="2"/>
    <s v="Would watch again"/>
    <s v="laptop"/>
    <x v="2"/>
    <s v="weekday"/>
    <x v="1192"/>
    <n v="3.8"/>
    <s v="1080p"/>
    <s v="wallet"/>
    <x v="2"/>
    <n v="110.54"/>
    <n v="93.828395245170881"/>
    <n v="31"/>
    <s v="drama"/>
    <n v="95.074317269076303"/>
    <s v="Show 281"/>
    <s v="USE"/>
    <s v="504"/>
    <s v="R17"/>
    <s v="USER17504 - premium"/>
  </r>
  <r>
    <s v="USER53214"/>
    <x v="7"/>
    <x v="1"/>
    <s v="netflix"/>
    <s v="Show 444"/>
    <x v="7"/>
    <n v="1998"/>
    <n v="162.99"/>
    <n v="6"/>
    <n v="2"/>
    <n v="0"/>
    <n v="1"/>
    <n v="1.7"/>
    <s v="No Comment"/>
    <s v="laptop"/>
    <x v="2"/>
    <s v="weekday"/>
    <x v="1193"/>
    <n v="0.73"/>
    <s v="4k"/>
    <s v="debit card"/>
    <x v="0"/>
    <n v="162.99"/>
    <n v="93.828395245170881"/>
    <n v="34"/>
    <s v="drama"/>
    <n v="95.074317269076303"/>
    <s v="Show 281"/>
    <s v="USE"/>
    <s v="214"/>
    <s v="R53"/>
    <s v="USER53214 - premium"/>
  </r>
  <r>
    <s v="USER66458"/>
    <x v="2"/>
    <x v="1"/>
    <s v="netflix"/>
    <s v="Show 230"/>
    <x v="3"/>
    <n v="1993"/>
    <n v="156.22"/>
    <n v="8"/>
    <n v="4"/>
    <n v="0"/>
    <n v="1"/>
    <n v="3.3"/>
    <s v="No Comment"/>
    <s v="mobile"/>
    <x v="1"/>
    <s v="weekend"/>
    <x v="1194"/>
    <n v="4.9000000000000004"/>
    <s v="4k"/>
    <s v="credit card"/>
    <x v="2"/>
    <n v="156.22"/>
    <n v="93.828395245170881"/>
    <n v="18"/>
    <s v="drama"/>
    <n v="92.206264822134386"/>
    <s v="Show 281"/>
    <s v="USE"/>
    <s v="458"/>
    <s v="R66"/>
    <s v="USER66458 - premium"/>
  </r>
  <r>
    <s v="USER25968"/>
    <x v="0"/>
    <x v="2"/>
    <s v="prime video"/>
    <s v="Show 471"/>
    <x v="3"/>
    <n v="2010"/>
    <n v="76.569999999999993"/>
    <n v="2"/>
    <n v="5"/>
    <n v="1"/>
    <n v="0"/>
    <n v="3.2"/>
    <s v="Loved it!"/>
    <s v="gaming console"/>
    <x v="2"/>
    <s v="weekday"/>
    <x v="1195"/>
    <n v="4.8099999999999996"/>
    <s v="4k"/>
    <s v="upi"/>
    <x v="2"/>
    <n v="76.569999999999993"/>
    <n v="92.940453216374266"/>
    <n v="19"/>
    <s v="drama"/>
    <n v="95.074317269076303"/>
    <s v="Show 281"/>
    <s v="USE"/>
    <s v="968"/>
    <s v="R25"/>
    <s v="USER25968 - basic"/>
  </r>
  <r>
    <s v="USER46527"/>
    <x v="5"/>
    <x v="0"/>
    <s v="prime video"/>
    <s v="Show 269"/>
    <x v="0"/>
    <n v="1991"/>
    <n v="28.81"/>
    <n v="3"/>
    <n v="1"/>
    <n v="1"/>
    <n v="0"/>
    <n v="3.6"/>
    <s v="Loved it!"/>
    <s v="gaming console"/>
    <x v="2"/>
    <s v="weekend"/>
    <x v="1015"/>
    <n v="0.02"/>
    <s v="4k"/>
    <s v="wallet"/>
    <x v="1"/>
    <n v="28.81"/>
    <n v="91.943934681181958"/>
    <n v="15"/>
    <s v="drama"/>
    <n v="95.074317269076303"/>
    <s v="Show 281"/>
    <s v="USE"/>
    <s v="527"/>
    <s v="R46"/>
    <s v="USER46527 - standard"/>
  </r>
  <r>
    <s v="USER94848"/>
    <x v="7"/>
    <x v="2"/>
    <s v="netflix"/>
    <s v="Show 158"/>
    <x v="5"/>
    <n v="2012"/>
    <n v="128.94999999999999"/>
    <n v="5"/>
    <n v="5"/>
    <n v="1"/>
    <n v="0"/>
    <n v="3.4"/>
    <s v="Would watch again"/>
    <s v="laptop"/>
    <x v="1"/>
    <s v="weekend"/>
    <x v="1196"/>
    <n v="2.35"/>
    <s v="1080p"/>
    <s v="upi"/>
    <x v="2"/>
    <n v="128.94999999999999"/>
    <n v="92.940453216374266"/>
    <n v="17"/>
    <s v="drama"/>
    <n v="92.206264822134386"/>
    <s v="Show 281"/>
    <s v="USE"/>
    <s v="848"/>
    <s v="R94"/>
    <s v="USER94848 - basic"/>
  </r>
  <r>
    <s v="USER27236"/>
    <x v="4"/>
    <x v="2"/>
    <s v="prime video"/>
    <s v="Show 480"/>
    <x v="0"/>
    <n v="2023"/>
    <n v="141.91"/>
    <n v="0"/>
    <n v="5"/>
    <n v="0"/>
    <n v="1"/>
    <n v="2.8"/>
    <s v="No Comment"/>
    <s v="smart tv"/>
    <x v="1"/>
    <s v="weekend"/>
    <x v="1197"/>
    <n v="1.63"/>
    <s v="720p"/>
    <s v="credit card"/>
    <x v="1"/>
    <n v="141.91"/>
    <n v="92.940453216374266"/>
    <n v="23"/>
    <s v="drama"/>
    <n v="92.206264822134386"/>
    <s v="Show 281"/>
    <s v="USE"/>
    <s v="236"/>
    <s v="R27"/>
    <s v="USER27236 - basic"/>
  </r>
  <r>
    <s v="USER35283"/>
    <x v="7"/>
    <x v="2"/>
    <s v="prime video"/>
    <s v="Show 84"/>
    <x v="0"/>
    <n v="2010"/>
    <n v="172.06"/>
    <n v="9"/>
    <n v="5"/>
    <n v="1"/>
    <n v="0"/>
    <n v="4.5999999999999996"/>
    <s v="Too slow"/>
    <s v="gaming console"/>
    <x v="2"/>
    <s v="weekday"/>
    <x v="1198"/>
    <n v="2.2599999999999998"/>
    <s v="1080p"/>
    <s v="upi"/>
    <x v="1"/>
    <n v="172.06"/>
    <n v="92.940453216374266"/>
    <n v="5"/>
    <s v="drama"/>
    <n v="95.074317269076303"/>
    <s v="Show 281"/>
    <s v="USE"/>
    <s v="283"/>
    <s v="R35"/>
    <s v="USER35283 - basic"/>
  </r>
  <r>
    <s v="USER84822"/>
    <x v="0"/>
    <x v="1"/>
    <s v="netflix"/>
    <s v="Show 498"/>
    <x v="2"/>
    <n v="2007"/>
    <n v="118.06"/>
    <n v="4"/>
    <n v="0"/>
    <n v="0"/>
    <n v="1"/>
    <n v="1.3"/>
    <s v="No Comment"/>
    <s v="gaming console"/>
    <x v="0"/>
    <s v="weekday"/>
    <x v="1199"/>
    <n v="2.61"/>
    <s v="4k"/>
    <s v="upi"/>
    <x v="1"/>
    <n v="285.58999999999997"/>
    <n v="93.828395245170881"/>
    <n v="38"/>
    <s v="drama"/>
    <n v="94.941498973305954"/>
    <s v="Show 281"/>
    <s v="USE"/>
    <s v="822"/>
    <s v="R84"/>
    <s v="USER84822 - premium"/>
  </r>
  <r>
    <s v="USER32376"/>
    <x v="5"/>
    <x v="0"/>
    <s v="netflix"/>
    <s v="Show 342"/>
    <x v="0"/>
    <n v="1999"/>
    <n v="103.43"/>
    <n v="7"/>
    <n v="5"/>
    <n v="0"/>
    <n v="1"/>
    <n v="3.7"/>
    <s v="No Comment"/>
    <s v="mobile"/>
    <x v="1"/>
    <s v="weekend"/>
    <x v="1200"/>
    <n v="4.28"/>
    <s v="4k"/>
    <s v="upi"/>
    <x v="0"/>
    <n v="103.43"/>
    <n v="91.943934681181958"/>
    <n v="14"/>
    <s v="drama"/>
    <n v="92.206264822134386"/>
    <s v="Show 281"/>
    <s v="USE"/>
    <s v="376"/>
    <s v="R32"/>
    <s v="USER32376 - standard"/>
  </r>
  <r>
    <s v="USER40176"/>
    <x v="7"/>
    <x v="2"/>
    <s v="netflix"/>
    <s v="Show 396"/>
    <x v="0"/>
    <n v="2009"/>
    <n v="32"/>
    <n v="5"/>
    <n v="5"/>
    <n v="1"/>
    <n v="0"/>
    <n v="3.4"/>
    <s v="Amazing cinematography"/>
    <s v="tablet"/>
    <x v="2"/>
    <s v="weekend"/>
    <x v="1201"/>
    <n v="4.8600000000000003"/>
    <s v="480p"/>
    <s v="wallet"/>
    <x v="1"/>
    <n v="32"/>
    <n v="92.940453216374266"/>
    <n v="17"/>
    <s v="drama"/>
    <n v="95.074317269076303"/>
    <s v="Show 281"/>
    <s v="USE"/>
    <s v="176"/>
    <s v="R40"/>
    <s v="USER40176 - basic"/>
  </r>
  <r>
    <s v="USER95511"/>
    <x v="6"/>
    <x v="2"/>
    <s v="netflix"/>
    <s v="Show 94"/>
    <x v="6"/>
    <n v="2013"/>
    <n v="137.96"/>
    <n v="6"/>
    <n v="0"/>
    <n v="1"/>
    <n v="0"/>
    <n v="4.5"/>
    <s v="Too slow"/>
    <s v="smart tv"/>
    <x v="0"/>
    <s v="weekend"/>
    <x v="1202"/>
    <n v="2.2799999999999998"/>
    <s v="480p"/>
    <s v="upi"/>
    <x v="0"/>
    <n v="137.96"/>
    <n v="92.940453216374266"/>
    <n v="6"/>
    <s v="drama"/>
    <n v="94.941498973305954"/>
    <s v="Show 281"/>
    <s v="USE"/>
    <s v="511"/>
    <s v="R95"/>
    <s v="USER95511 - basic"/>
  </r>
  <r>
    <s v="USER16874"/>
    <x v="0"/>
    <x v="2"/>
    <s v="prime video"/>
    <s v="Show 307"/>
    <x v="1"/>
    <n v="2004"/>
    <n v="48.68"/>
    <n v="6"/>
    <n v="0"/>
    <n v="1"/>
    <n v="0"/>
    <n v="3.4"/>
    <s v="Amazing cinematography"/>
    <s v="gaming console"/>
    <x v="1"/>
    <s v="weekend"/>
    <x v="1203"/>
    <n v="4.54"/>
    <s v="720p"/>
    <s v="debit card"/>
    <x v="0"/>
    <n v="48.68"/>
    <n v="92.940453216374266"/>
    <n v="17"/>
    <s v="drama"/>
    <n v="92.206264822134386"/>
    <s v="Show 281"/>
    <s v="USE"/>
    <s v="874"/>
    <s v="R16"/>
    <s v="USER16874 - basic"/>
  </r>
  <r>
    <s v="USER87821"/>
    <x v="7"/>
    <x v="1"/>
    <s v="netflix"/>
    <s v="Show 101"/>
    <x v="4"/>
    <n v="2022"/>
    <n v="33.29"/>
    <n v="5"/>
    <n v="3"/>
    <n v="0"/>
    <n v="1"/>
    <n v="4.9000000000000004"/>
    <s v="No Comment"/>
    <s v="gaming console"/>
    <x v="3"/>
    <s v="weekend"/>
    <x v="1204"/>
    <n v="0.54"/>
    <s v="720p"/>
    <s v="upi"/>
    <x v="0"/>
    <n v="33.29"/>
    <n v="93.828395245170881"/>
    <n v="2"/>
    <s v="drama"/>
    <n v="89.583182711198418"/>
    <s v="Show 281"/>
    <s v="USE"/>
    <s v="821"/>
    <s v="R87"/>
    <s v="USER87821 - premium"/>
  </r>
  <r>
    <s v="USER23970"/>
    <x v="2"/>
    <x v="1"/>
    <s v="prime video"/>
    <s v="Show 44"/>
    <x v="1"/>
    <n v="1996"/>
    <n v="141.66999999999999"/>
    <n v="6"/>
    <n v="1"/>
    <n v="0"/>
    <n v="1"/>
    <n v="3"/>
    <s v="No Comment"/>
    <s v="tablet"/>
    <x v="2"/>
    <s v="weekday"/>
    <x v="1205"/>
    <n v="3.1"/>
    <s v="720p"/>
    <s v="credit card"/>
    <x v="2"/>
    <n v="150.01"/>
    <n v="93.828395245170881"/>
    <n v="21"/>
    <s v="drama"/>
    <n v="95.074317269076303"/>
    <s v="Show 281"/>
    <s v="USE"/>
    <s v="970"/>
    <s v="R23"/>
    <s v="USER23970 - premium"/>
  </r>
  <r>
    <s v="USER53288"/>
    <x v="2"/>
    <x v="0"/>
    <s v="netflix"/>
    <s v="Show 338"/>
    <x v="5"/>
    <n v="2001"/>
    <n v="147.34"/>
    <n v="2"/>
    <n v="1"/>
    <n v="1"/>
    <n v="0"/>
    <n v="1.4"/>
    <s v="Boring"/>
    <s v="gaming console"/>
    <x v="1"/>
    <s v="weekday"/>
    <x v="1206"/>
    <n v="1.6"/>
    <s v="1080p"/>
    <s v="credit card"/>
    <x v="2"/>
    <n v="147.34"/>
    <n v="91.943934681181958"/>
    <n v="37"/>
    <s v="drama"/>
    <n v="92.206264822134386"/>
    <s v="Show 281"/>
    <s v="USE"/>
    <s v="288"/>
    <s v="R53"/>
    <s v="USER53288 - standard"/>
  </r>
  <r>
    <s v="USER46073"/>
    <x v="3"/>
    <x v="0"/>
    <s v="netflix"/>
    <s v="Show 40"/>
    <x v="3"/>
    <n v="2017"/>
    <n v="143.16"/>
    <n v="8"/>
    <n v="5"/>
    <n v="0"/>
    <n v="1"/>
    <n v="4.9000000000000004"/>
    <s v="No Comment"/>
    <s v="tablet"/>
    <x v="3"/>
    <s v="weekend"/>
    <x v="165"/>
    <n v="1.31"/>
    <s v="1080p"/>
    <s v="wallet"/>
    <x v="1"/>
    <n v="143.16"/>
    <n v="91.943934681181958"/>
    <n v="2"/>
    <s v="drama"/>
    <n v="89.583182711198418"/>
    <s v="Show 281"/>
    <s v="USE"/>
    <s v="073"/>
    <s v="R46"/>
    <s v="USER46073 - standard"/>
  </r>
  <r>
    <s v="USER49561"/>
    <x v="6"/>
    <x v="0"/>
    <s v="prime video"/>
    <s v="Show 405"/>
    <x v="7"/>
    <n v="2021"/>
    <n v="118.72"/>
    <n v="1"/>
    <n v="4"/>
    <n v="1"/>
    <n v="0"/>
    <n v="1.7"/>
    <s v="Too slow"/>
    <s v="gaming console"/>
    <x v="1"/>
    <s v="weekday"/>
    <x v="1207"/>
    <n v="4.8499999999999996"/>
    <s v="720p"/>
    <s v="debit card"/>
    <x v="1"/>
    <n v="118.72"/>
    <n v="91.943934681181958"/>
    <n v="34"/>
    <s v="drama"/>
    <n v="92.206264822134386"/>
    <s v="Show 281"/>
    <s v="USE"/>
    <s v="561"/>
    <s v="R49"/>
    <s v="USER49561 - standard"/>
  </r>
  <r>
    <s v="USER57110"/>
    <x v="7"/>
    <x v="2"/>
    <s v="prime video"/>
    <s v="Show 19"/>
    <x v="1"/>
    <n v="2015"/>
    <n v="89.26"/>
    <n v="0"/>
    <n v="2"/>
    <n v="0"/>
    <n v="1"/>
    <n v="4.5999999999999996"/>
    <s v="No Comment"/>
    <s v="mobile"/>
    <x v="3"/>
    <s v="weekend"/>
    <x v="1208"/>
    <n v="2.9"/>
    <s v="480p"/>
    <s v="gift card"/>
    <x v="0"/>
    <n v="89.26"/>
    <n v="92.940453216374266"/>
    <n v="5"/>
    <s v="drama"/>
    <n v="89.583182711198418"/>
    <s v="Show 281"/>
    <s v="USE"/>
    <s v="110"/>
    <s v="R57"/>
    <s v="USER57110 - basic"/>
  </r>
  <r>
    <s v="USER79869"/>
    <x v="3"/>
    <x v="1"/>
    <s v="prime video"/>
    <s v="Show 6"/>
    <x v="1"/>
    <n v="1990"/>
    <n v="48.51"/>
    <n v="8"/>
    <n v="0"/>
    <n v="0"/>
    <n v="1"/>
    <n v="4"/>
    <s v="No Comment"/>
    <s v="smart tv"/>
    <x v="3"/>
    <s v="weekday"/>
    <x v="1209"/>
    <n v="0.92"/>
    <s v="480p"/>
    <s v="wallet"/>
    <x v="0"/>
    <n v="48.51"/>
    <n v="93.828395245170881"/>
    <n v="11"/>
    <s v="drama"/>
    <n v="89.583182711198418"/>
    <s v="Show 281"/>
    <s v="USE"/>
    <s v="869"/>
    <s v="R79"/>
    <s v="USER79869 - premium"/>
  </r>
  <r>
    <s v="USER15030"/>
    <x v="2"/>
    <x v="1"/>
    <s v="prime video"/>
    <s v="Show 203"/>
    <x v="0"/>
    <n v="1990"/>
    <n v="111.02"/>
    <n v="7"/>
    <n v="0"/>
    <n v="0"/>
    <n v="1"/>
    <n v="2.4"/>
    <s v="No Comment"/>
    <s v="smart tv"/>
    <x v="2"/>
    <s v="weekend"/>
    <x v="1210"/>
    <n v="0.28000000000000003"/>
    <s v="4k"/>
    <s v="debit card"/>
    <x v="0"/>
    <n v="111.02"/>
    <n v="93.828395245170881"/>
    <n v="27"/>
    <s v="drama"/>
    <n v="95.074317269076303"/>
    <s v="Show 281"/>
    <s v="USE"/>
    <s v="030"/>
    <s v="R15"/>
    <s v="USER15030 - premium"/>
  </r>
  <r>
    <s v="USER69243"/>
    <x v="6"/>
    <x v="0"/>
    <s v="prime video"/>
    <s v="Show 459"/>
    <x v="4"/>
    <n v="2001"/>
    <n v="176.89"/>
    <n v="3"/>
    <n v="0"/>
    <n v="0"/>
    <n v="1"/>
    <n v="2.8"/>
    <s v="No Comment"/>
    <s v="mobile"/>
    <x v="0"/>
    <s v="weekday"/>
    <x v="1211"/>
    <n v="2.34"/>
    <s v="720p"/>
    <s v="upi"/>
    <x v="2"/>
    <n v="176.89"/>
    <n v="91.943934681181958"/>
    <n v="23"/>
    <s v="drama"/>
    <n v="94.941498973305954"/>
    <s v="Show 281"/>
    <s v="USE"/>
    <s v="243"/>
    <s v="R69"/>
    <s v="USER69243 - standard"/>
  </r>
  <r>
    <s v="USER67934"/>
    <x v="6"/>
    <x v="1"/>
    <s v="netflix"/>
    <s v="Show 185"/>
    <x v="5"/>
    <n v="2023"/>
    <n v="171.51"/>
    <n v="9"/>
    <n v="1"/>
    <n v="1"/>
    <n v="0"/>
    <n v="4.8"/>
    <s v="Too slow"/>
    <s v="mobile"/>
    <x v="0"/>
    <s v="weekend"/>
    <x v="1212"/>
    <n v="3.75"/>
    <s v="1080p"/>
    <s v="upi"/>
    <x v="0"/>
    <n v="171.51"/>
    <n v="93.828395245170881"/>
    <n v="3"/>
    <s v="drama"/>
    <n v="94.941498973305954"/>
    <s v="Show 281"/>
    <s v="USE"/>
    <s v="934"/>
    <s v="R67"/>
    <s v="USER67934 - premium"/>
  </r>
  <r>
    <s v="USER56496"/>
    <x v="3"/>
    <x v="1"/>
    <s v="netflix"/>
    <s v="Show 78"/>
    <x v="5"/>
    <n v="2004"/>
    <n v="15.91"/>
    <n v="0"/>
    <n v="5"/>
    <n v="1"/>
    <n v="0"/>
    <n v="1.7"/>
    <s v="Loved it!"/>
    <s v="tablet"/>
    <x v="1"/>
    <s v="weekend"/>
    <x v="1213"/>
    <n v="1.52"/>
    <s v="4k"/>
    <s v="debit card"/>
    <x v="0"/>
    <n v="15.91"/>
    <n v="93.828395245170881"/>
    <n v="34"/>
    <s v="drama"/>
    <n v="92.206264822134386"/>
    <s v="Show 281"/>
    <s v="USE"/>
    <s v="496"/>
    <s v="R56"/>
    <s v="USER56496 - premium"/>
  </r>
  <r>
    <s v="USER33791"/>
    <x v="4"/>
    <x v="1"/>
    <s v="prime video"/>
    <s v="Show 16"/>
    <x v="6"/>
    <n v="2006"/>
    <n v="151.9"/>
    <n v="0"/>
    <n v="1"/>
    <n v="0"/>
    <n v="1"/>
    <n v="2.2000000000000002"/>
    <s v="No Comment"/>
    <s v="smart tv"/>
    <x v="0"/>
    <s v="weekend"/>
    <x v="847"/>
    <n v="1.44"/>
    <s v="720p"/>
    <s v="credit card"/>
    <x v="0"/>
    <n v="151.9"/>
    <n v="93.828395245170881"/>
    <n v="29"/>
    <s v="drama"/>
    <n v="94.941498973305954"/>
    <s v="Show 281"/>
    <s v="USE"/>
    <s v="791"/>
    <s v="R33"/>
    <s v="USER33791 - premium"/>
  </r>
  <r>
    <s v="USER48536"/>
    <x v="7"/>
    <x v="1"/>
    <s v="netflix"/>
    <s v="Show 173"/>
    <x v="5"/>
    <n v="2016"/>
    <n v="8.0399999999999991"/>
    <n v="4"/>
    <n v="4"/>
    <n v="0"/>
    <n v="1"/>
    <n v="4.3"/>
    <s v="No Comment"/>
    <s v="tablet"/>
    <x v="0"/>
    <s v="weekday"/>
    <x v="102"/>
    <n v="0.12"/>
    <s v="720p"/>
    <s v="credit card"/>
    <x v="1"/>
    <n v="8.0399999999999991"/>
    <n v="93.828395245170881"/>
    <n v="8"/>
    <s v="drama"/>
    <n v="94.941498973305954"/>
    <s v="Show 281"/>
    <s v="USE"/>
    <s v="536"/>
    <s v="R48"/>
    <s v="USER48536 - premium"/>
  </r>
  <r>
    <s v="USER69815"/>
    <x v="5"/>
    <x v="1"/>
    <s v="prime video"/>
    <s v="Show 95"/>
    <x v="2"/>
    <n v="2000"/>
    <n v="37.03"/>
    <n v="8"/>
    <n v="5"/>
    <n v="1"/>
    <n v="0"/>
    <n v="4.5"/>
    <s v="Loved it!"/>
    <s v="laptop"/>
    <x v="0"/>
    <s v="weekend"/>
    <x v="1214"/>
    <n v="0.24"/>
    <s v="1080p"/>
    <s v="debit card"/>
    <x v="2"/>
    <n v="37.03"/>
    <n v="93.828395245170881"/>
    <n v="6"/>
    <s v="drama"/>
    <n v="94.941498973305954"/>
    <s v="Show 281"/>
    <s v="USE"/>
    <s v="815"/>
    <s v="R69"/>
    <s v="USER69815 - premium"/>
  </r>
  <r>
    <s v="USER13376"/>
    <x v="5"/>
    <x v="2"/>
    <s v="prime video"/>
    <s v="Show 408"/>
    <x v="3"/>
    <n v="1993"/>
    <n v="165.33"/>
    <n v="5"/>
    <n v="0"/>
    <n v="1"/>
    <n v="0"/>
    <n v="2.5"/>
    <s v="Too slow"/>
    <s v="smart tv"/>
    <x v="2"/>
    <s v="weekend"/>
    <x v="1215"/>
    <n v="4.97"/>
    <s v="480p"/>
    <s v="wallet"/>
    <x v="0"/>
    <n v="165.33"/>
    <n v="92.940453216374266"/>
    <n v="26"/>
    <s v="drama"/>
    <n v="95.074317269076303"/>
    <s v="Show 281"/>
    <s v="USE"/>
    <s v="376"/>
    <s v="R13"/>
    <s v="USER13376 - basic"/>
  </r>
  <r>
    <s v="USER64699"/>
    <x v="5"/>
    <x v="1"/>
    <s v="netflix"/>
    <s v="Show 154"/>
    <x v="6"/>
    <n v="1998"/>
    <n v="170.26"/>
    <n v="5"/>
    <n v="4"/>
    <n v="1"/>
    <n v="0"/>
    <n v="3.7"/>
    <s v="Amazing cinematography"/>
    <s v="smart tv"/>
    <x v="1"/>
    <s v="weekday"/>
    <x v="1216"/>
    <n v="3.62"/>
    <s v="4k"/>
    <s v="gift card"/>
    <x v="1"/>
    <n v="170.26"/>
    <n v="93.828395245170881"/>
    <n v="14"/>
    <s v="drama"/>
    <n v="92.206264822134386"/>
    <s v="Show 281"/>
    <s v="USE"/>
    <s v="699"/>
    <s v="R64"/>
    <s v="USER64699 - premium"/>
  </r>
  <r>
    <s v="USER92122"/>
    <x v="7"/>
    <x v="2"/>
    <s v="prime video"/>
    <s v="Show 474"/>
    <x v="4"/>
    <n v="1993"/>
    <n v="114.56"/>
    <n v="5"/>
    <n v="5"/>
    <n v="1"/>
    <n v="0"/>
    <n v="3.6"/>
    <s v="Amazing cinematography"/>
    <s v="smart tv"/>
    <x v="0"/>
    <s v="weekend"/>
    <x v="1217"/>
    <n v="1.9"/>
    <s v="4k"/>
    <s v="upi"/>
    <x v="0"/>
    <n v="114.56"/>
    <n v="92.940453216374266"/>
    <n v="15"/>
    <s v="drama"/>
    <n v="94.941498973305954"/>
    <s v="Show 281"/>
    <s v="USE"/>
    <s v="122"/>
    <s v="R92"/>
    <s v="USER92122 - basic"/>
  </r>
  <r>
    <s v="USER96916"/>
    <x v="0"/>
    <x v="2"/>
    <s v="prime video"/>
    <s v="Show 281"/>
    <x v="5"/>
    <n v="2021"/>
    <n v="169.12"/>
    <n v="3"/>
    <n v="0"/>
    <n v="0"/>
    <n v="1"/>
    <n v="3.6"/>
    <s v="No Comment"/>
    <s v="laptop"/>
    <x v="1"/>
    <s v="weekday"/>
    <x v="1154"/>
    <n v="3.69"/>
    <s v="720p"/>
    <s v="gift card"/>
    <x v="0"/>
    <n v="169.12"/>
    <n v="92.940453216374266"/>
    <n v="15"/>
    <s v="drama"/>
    <n v="92.206264822134386"/>
    <s v="Show 281"/>
    <s v="USE"/>
    <s v="916"/>
    <s v="R96"/>
    <s v="USER96916 - basic"/>
  </r>
  <r>
    <s v="USER82841"/>
    <x v="3"/>
    <x v="2"/>
    <s v="prime video"/>
    <s v="Show 73"/>
    <x v="7"/>
    <n v="2001"/>
    <n v="59.42"/>
    <n v="1"/>
    <n v="4"/>
    <n v="1"/>
    <n v="0"/>
    <n v="3.8"/>
    <s v="Boring"/>
    <s v="laptop"/>
    <x v="2"/>
    <s v="weekend"/>
    <x v="1218"/>
    <n v="0.26"/>
    <s v="720p"/>
    <s v="credit card"/>
    <x v="2"/>
    <n v="59.42"/>
    <n v="92.940453216374266"/>
    <n v="13"/>
    <s v="drama"/>
    <n v="95.074317269076303"/>
    <s v="Show 281"/>
    <s v="USE"/>
    <s v="841"/>
    <s v="R82"/>
    <s v="USER82841 - basic"/>
  </r>
  <r>
    <s v="USER24722"/>
    <x v="5"/>
    <x v="0"/>
    <s v="netflix"/>
    <s v="Show 221"/>
    <x v="5"/>
    <n v="1995"/>
    <n v="19.73"/>
    <n v="5"/>
    <n v="4"/>
    <n v="1"/>
    <n v="0"/>
    <n v="3.6"/>
    <s v="Loved it!"/>
    <s v="mobile"/>
    <x v="2"/>
    <s v="weekend"/>
    <x v="1219"/>
    <n v="2.25"/>
    <s v="720p"/>
    <s v="gift card"/>
    <x v="0"/>
    <n v="19.73"/>
    <n v="91.943934681181958"/>
    <n v="15"/>
    <s v="drama"/>
    <n v="95.074317269076303"/>
    <s v="Show 281"/>
    <s v="USE"/>
    <s v="722"/>
    <s v="R24"/>
    <s v="USER24722 - standard"/>
  </r>
  <r>
    <s v="USER42270"/>
    <x v="5"/>
    <x v="0"/>
    <s v="prime video"/>
    <s v="Show 489"/>
    <x v="1"/>
    <n v="1990"/>
    <n v="25.78"/>
    <n v="8"/>
    <n v="4"/>
    <n v="1"/>
    <n v="0"/>
    <n v="4.9000000000000004"/>
    <s v="Amazing cinematography"/>
    <s v="gaming console"/>
    <x v="2"/>
    <s v="weekday"/>
    <x v="1220"/>
    <n v="2.48"/>
    <s v="4k"/>
    <s v="gift card"/>
    <x v="0"/>
    <n v="25.78"/>
    <n v="91.943934681181958"/>
    <n v="2"/>
    <s v="drama"/>
    <n v="95.074317269076303"/>
    <s v="Show 281"/>
    <s v="USE"/>
    <s v="270"/>
    <s v="R42"/>
    <s v="USER42270 - standard"/>
  </r>
  <r>
    <s v="USER77830"/>
    <x v="5"/>
    <x v="2"/>
    <s v="netflix"/>
    <s v="Show 95"/>
    <x v="4"/>
    <n v="1990"/>
    <n v="91.8"/>
    <n v="4"/>
    <n v="2"/>
    <n v="0"/>
    <n v="1"/>
    <n v="1.7"/>
    <s v="No Comment"/>
    <s v="smart tv"/>
    <x v="1"/>
    <s v="weekday"/>
    <x v="1221"/>
    <n v="2.93"/>
    <s v="1080p"/>
    <s v="credit card"/>
    <x v="0"/>
    <n v="91.8"/>
    <n v="92.940453216374266"/>
    <n v="34"/>
    <s v="drama"/>
    <n v="92.206264822134386"/>
    <s v="Show 281"/>
    <s v="USE"/>
    <s v="830"/>
    <s v="R77"/>
    <s v="USER77830 - basic"/>
  </r>
  <r>
    <s v="USER11985"/>
    <x v="6"/>
    <x v="2"/>
    <s v="prime video"/>
    <s v="Show 477"/>
    <x v="7"/>
    <n v="2005"/>
    <n v="157.61000000000001"/>
    <n v="1"/>
    <n v="1"/>
    <n v="0"/>
    <n v="1"/>
    <n v="2"/>
    <s v="No Comment"/>
    <s v="tablet"/>
    <x v="1"/>
    <s v="weekday"/>
    <x v="1222"/>
    <n v="2.72"/>
    <s v="4k"/>
    <s v="credit card"/>
    <x v="2"/>
    <n v="157.61000000000001"/>
    <n v="92.940453216374266"/>
    <n v="31"/>
    <s v="drama"/>
    <n v="92.206264822134386"/>
    <s v="Show 281"/>
    <s v="USE"/>
    <s v="985"/>
    <s v="R11"/>
    <s v="USER11985 - basic"/>
  </r>
  <r>
    <s v="USER73673"/>
    <x v="1"/>
    <x v="1"/>
    <s v="prime video"/>
    <s v="Show 267"/>
    <x v="4"/>
    <n v="2019"/>
    <n v="122.98"/>
    <n v="9"/>
    <n v="0"/>
    <n v="1"/>
    <n v="0"/>
    <n v="4.2"/>
    <s v="Boring"/>
    <s v="tablet"/>
    <x v="2"/>
    <s v="weekday"/>
    <x v="1223"/>
    <n v="0.83"/>
    <s v="720p"/>
    <s v="gift card"/>
    <x v="2"/>
    <n v="122.98"/>
    <n v="93.828395245170881"/>
    <n v="9"/>
    <s v="drama"/>
    <n v="95.074317269076303"/>
    <s v="Show 281"/>
    <s v="USE"/>
    <s v="673"/>
    <s v="R73"/>
    <s v="USER73673 - premium"/>
  </r>
  <r>
    <s v="USER23574"/>
    <x v="6"/>
    <x v="0"/>
    <s v="prime video"/>
    <s v="Show 238"/>
    <x v="4"/>
    <n v="1997"/>
    <n v="32.11"/>
    <n v="10"/>
    <n v="4"/>
    <n v="1"/>
    <n v="0"/>
    <n v="1.6"/>
    <s v="No Comment"/>
    <s v="gaming console"/>
    <x v="2"/>
    <s v="weekday"/>
    <x v="1224"/>
    <n v="1.31"/>
    <s v="4k"/>
    <s v="debit card"/>
    <x v="0"/>
    <n v="32.11"/>
    <n v="91.943934681181958"/>
    <n v="35"/>
    <s v="drama"/>
    <n v="95.074317269076303"/>
    <s v="Show 281"/>
    <s v="USE"/>
    <s v="574"/>
    <s v="R23"/>
    <s v="USER23574 - standard"/>
  </r>
  <r>
    <s v="USER19860"/>
    <x v="6"/>
    <x v="2"/>
    <s v="prime video"/>
    <s v="Show 433"/>
    <x v="3"/>
    <n v="2021"/>
    <n v="142.18"/>
    <n v="10"/>
    <n v="2"/>
    <n v="0"/>
    <n v="1"/>
    <n v="1.9"/>
    <s v="No Comment"/>
    <s v="smart tv"/>
    <x v="3"/>
    <s v="weekday"/>
    <x v="1225"/>
    <n v="3.65"/>
    <s v="1080p"/>
    <s v="wallet"/>
    <x v="1"/>
    <n v="142.18"/>
    <n v="92.940453216374266"/>
    <n v="32"/>
    <s v="drama"/>
    <n v="89.583182711198418"/>
    <s v="Show 281"/>
    <s v="USE"/>
    <s v="860"/>
    <s v="R19"/>
    <s v="USER19860 - basic"/>
  </r>
  <r>
    <s v="USER28966"/>
    <x v="5"/>
    <x v="2"/>
    <s v="prime video"/>
    <s v="Show 491"/>
    <x v="5"/>
    <n v="1993"/>
    <n v="6.83"/>
    <n v="2"/>
    <n v="2"/>
    <n v="1"/>
    <n v="0"/>
    <n v="1.8"/>
    <s v="Amazing cinematography"/>
    <s v="laptop"/>
    <x v="0"/>
    <s v="weekday"/>
    <x v="1226"/>
    <n v="2.4"/>
    <s v="720p"/>
    <s v="debit card"/>
    <x v="1"/>
    <n v="6.83"/>
    <n v="92.940453216374266"/>
    <n v="33"/>
    <s v="drama"/>
    <n v="94.941498973305954"/>
    <s v="Show 281"/>
    <s v="USE"/>
    <s v="966"/>
    <s v="R28"/>
    <s v="USER28966 - basic"/>
  </r>
  <r>
    <s v="USER14562"/>
    <x v="5"/>
    <x v="1"/>
    <s v="netflix"/>
    <s v="Show 49"/>
    <x v="7"/>
    <n v="2008"/>
    <n v="5.17"/>
    <n v="0"/>
    <n v="3"/>
    <n v="0"/>
    <n v="1"/>
    <n v="2.9"/>
    <s v="No Comment"/>
    <s v="tablet"/>
    <x v="2"/>
    <s v="weekend"/>
    <x v="1227"/>
    <n v="1.45"/>
    <s v="480p"/>
    <s v="debit card"/>
    <x v="1"/>
    <n v="5.17"/>
    <n v="93.828395245170881"/>
    <n v="22"/>
    <s v="drama"/>
    <n v="95.074317269076303"/>
    <s v="Show 281"/>
    <s v="USE"/>
    <s v="562"/>
    <s v="R14"/>
    <s v="USER14562 - premium"/>
  </r>
  <r>
    <s v="USER48971"/>
    <x v="0"/>
    <x v="1"/>
    <s v="prime video"/>
    <s v="Show 248"/>
    <x v="7"/>
    <n v="1995"/>
    <n v="74.41"/>
    <n v="0"/>
    <n v="2"/>
    <n v="1"/>
    <n v="0"/>
    <n v="1.4"/>
    <s v="Loved it!"/>
    <s v="tablet"/>
    <x v="2"/>
    <s v="weekday"/>
    <x v="1228"/>
    <n v="2.09"/>
    <s v="4k"/>
    <s v="upi"/>
    <x v="1"/>
    <n v="74.41"/>
    <n v="93.828395245170881"/>
    <n v="37"/>
    <s v="drama"/>
    <n v="95.074317269076303"/>
    <s v="Show 281"/>
    <s v="USE"/>
    <s v="971"/>
    <s v="R48"/>
    <s v="USER48971 - premium"/>
  </r>
  <r>
    <s v="USER15159"/>
    <x v="2"/>
    <x v="2"/>
    <s v="netflix"/>
    <s v="Show 293"/>
    <x v="4"/>
    <n v="2012"/>
    <n v="152.34"/>
    <n v="2"/>
    <n v="2"/>
    <n v="0"/>
    <n v="1"/>
    <n v="1.7"/>
    <s v="No Comment"/>
    <s v="tablet"/>
    <x v="0"/>
    <s v="weekend"/>
    <x v="1229"/>
    <n v="3.23"/>
    <s v="4k"/>
    <s v="gift card"/>
    <x v="1"/>
    <n v="152.34"/>
    <n v="92.940453216374266"/>
    <n v="34"/>
    <s v="drama"/>
    <n v="94.941498973305954"/>
    <s v="Show 281"/>
    <s v="USE"/>
    <s v="159"/>
    <s v="R15"/>
    <s v="USER15159 - basic"/>
  </r>
  <r>
    <s v="USER11931"/>
    <x v="0"/>
    <x v="0"/>
    <s v="prime video"/>
    <s v="Show 443"/>
    <x v="3"/>
    <n v="1991"/>
    <n v="163.68"/>
    <n v="1"/>
    <n v="3"/>
    <n v="0"/>
    <n v="1"/>
    <n v="4.9000000000000004"/>
    <s v="No Comment"/>
    <s v="smart tv"/>
    <x v="0"/>
    <s v="weekday"/>
    <x v="1230"/>
    <n v="2.78"/>
    <s v="480p"/>
    <s v="gift card"/>
    <x v="0"/>
    <n v="163.68"/>
    <n v="91.943934681181958"/>
    <n v="2"/>
    <s v="drama"/>
    <n v="94.941498973305954"/>
    <s v="Show 281"/>
    <s v="USE"/>
    <s v="931"/>
    <s v="R11"/>
    <s v="USER11931 - standard"/>
  </r>
  <r>
    <s v="USER66911"/>
    <x v="2"/>
    <x v="1"/>
    <s v="prime video"/>
    <s v="Show 338"/>
    <x v="5"/>
    <n v="1998"/>
    <n v="160.53"/>
    <n v="7"/>
    <n v="5"/>
    <n v="1"/>
    <n v="0"/>
    <n v="2.4"/>
    <s v="Too slow"/>
    <s v="mobile"/>
    <x v="3"/>
    <s v="weekend"/>
    <x v="1231"/>
    <n v="4.09"/>
    <s v="720p"/>
    <s v="credit card"/>
    <x v="1"/>
    <n v="160.53"/>
    <n v="93.828395245170881"/>
    <n v="27"/>
    <s v="drama"/>
    <n v="89.583182711198418"/>
    <s v="Show 281"/>
    <s v="USE"/>
    <s v="911"/>
    <s v="R66"/>
    <s v="USER66911 - premium"/>
  </r>
  <r>
    <s v="USER15882"/>
    <x v="7"/>
    <x v="1"/>
    <s v="prime video"/>
    <s v="Show 384"/>
    <x v="5"/>
    <n v="2018"/>
    <n v="178.5"/>
    <n v="9"/>
    <n v="5"/>
    <n v="0"/>
    <n v="1"/>
    <n v="2.7"/>
    <s v="No Comment"/>
    <s v="gaming console"/>
    <x v="1"/>
    <s v="weekday"/>
    <x v="1232"/>
    <n v="3.93"/>
    <s v="1080p"/>
    <s v="upi"/>
    <x v="1"/>
    <n v="250.41"/>
    <n v="93.828395245170881"/>
    <n v="24"/>
    <s v="drama"/>
    <n v="92.206264822134386"/>
    <s v="Show 281"/>
    <s v="USE"/>
    <s v="882"/>
    <s v="R15"/>
    <s v="USER15882 - premium"/>
  </r>
  <r>
    <s v="USER78417"/>
    <x v="4"/>
    <x v="1"/>
    <s v="prime video"/>
    <s v="Show 141"/>
    <x v="0"/>
    <n v="1991"/>
    <n v="58.46"/>
    <n v="3"/>
    <n v="2"/>
    <n v="1"/>
    <n v="0"/>
    <n v="4.2"/>
    <s v="Too slow"/>
    <s v="gaming console"/>
    <x v="3"/>
    <s v="weekend"/>
    <x v="1233"/>
    <n v="1.78"/>
    <s v="480p"/>
    <s v="wallet"/>
    <x v="0"/>
    <n v="58.46"/>
    <n v="93.828395245170881"/>
    <n v="9"/>
    <s v="drama"/>
    <n v="89.583182711198418"/>
    <s v="Show 281"/>
    <s v="USE"/>
    <s v="417"/>
    <s v="R78"/>
    <s v="USER78417 - premium"/>
  </r>
  <r>
    <s v="USER51620"/>
    <x v="5"/>
    <x v="1"/>
    <s v="netflix"/>
    <s v="Show 499"/>
    <x v="4"/>
    <n v="2007"/>
    <n v="94.04"/>
    <n v="10"/>
    <n v="3"/>
    <n v="0"/>
    <n v="1"/>
    <n v="1.7"/>
    <s v="No Comment"/>
    <s v="mobile"/>
    <x v="2"/>
    <s v="weekday"/>
    <x v="1234"/>
    <n v="2.41"/>
    <s v="480p"/>
    <s v="gift card"/>
    <x v="0"/>
    <n v="94.04"/>
    <n v="93.828395245170881"/>
    <n v="34"/>
    <s v="drama"/>
    <n v="95.074317269076303"/>
    <s v="Show 281"/>
    <s v="USE"/>
    <s v="620"/>
    <s v="R51"/>
    <s v="USER51620 - premium"/>
  </r>
  <r>
    <s v="USER81554"/>
    <x v="2"/>
    <x v="0"/>
    <s v="netflix"/>
    <s v="Show 234"/>
    <x v="5"/>
    <n v="2016"/>
    <n v="11.15"/>
    <n v="9"/>
    <n v="1"/>
    <n v="1"/>
    <n v="0"/>
    <n v="3.5"/>
    <s v="Loved it!"/>
    <s v="tablet"/>
    <x v="1"/>
    <s v="weekday"/>
    <x v="1235"/>
    <n v="1.76"/>
    <s v="720p"/>
    <s v="gift card"/>
    <x v="0"/>
    <n v="11.15"/>
    <n v="91.943934681181958"/>
    <n v="16"/>
    <s v="drama"/>
    <n v="92.206264822134386"/>
    <s v="Show 281"/>
    <s v="USE"/>
    <s v="554"/>
    <s v="R81"/>
    <s v="USER81554 - standard"/>
  </r>
  <r>
    <s v="USER46676"/>
    <x v="4"/>
    <x v="0"/>
    <s v="prime video"/>
    <s v="Show 154"/>
    <x v="0"/>
    <n v="1990"/>
    <n v="57.02"/>
    <n v="4"/>
    <n v="0"/>
    <n v="1"/>
    <n v="0"/>
    <n v="2.2000000000000002"/>
    <s v="Loved it!"/>
    <s v="mobile"/>
    <x v="1"/>
    <s v="weekend"/>
    <x v="1236"/>
    <n v="2.2400000000000002"/>
    <s v="720p"/>
    <s v="wallet"/>
    <x v="0"/>
    <n v="57.02"/>
    <n v="91.943934681181958"/>
    <n v="29"/>
    <s v="drama"/>
    <n v="92.206264822134386"/>
    <s v="Show 281"/>
    <s v="USE"/>
    <s v="676"/>
    <s v="R46"/>
    <s v="USER46676 - standard"/>
  </r>
  <r>
    <s v="USER49211"/>
    <x v="1"/>
    <x v="2"/>
    <s v="prime video"/>
    <s v="Show 41"/>
    <x v="3"/>
    <n v="2014"/>
    <n v="49.77"/>
    <n v="6"/>
    <n v="3"/>
    <n v="1"/>
    <n v="0"/>
    <n v="3.9"/>
    <s v="Too slow"/>
    <s v="laptop"/>
    <x v="3"/>
    <s v="weekday"/>
    <x v="1237"/>
    <n v="0.11"/>
    <s v="720p"/>
    <s v="upi"/>
    <x v="0"/>
    <n v="49.77"/>
    <n v="92.940453216374266"/>
    <n v="12"/>
    <s v="drama"/>
    <n v="89.583182711198418"/>
    <s v="Show 281"/>
    <s v="USE"/>
    <s v="211"/>
    <s v="R49"/>
    <s v="USER49211 - basic"/>
  </r>
  <r>
    <s v="USER46382"/>
    <x v="3"/>
    <x v="0"/>
    <s v="prime video"/>
    <s v="Show 179"/>
    <x v="4"/>
    <n v="2019"/>
    <n v="152.97999999999999"/>
    <n v="6"/>
    <n v="3"/>
    <n v="0"/>
    <n v="1"/>
    <n v="3.3"/>
    <s v="No Comment"/>
    <s v="laptop"/>
    <x v="0"/>
    <s v="weekend"/>
    <x v="1238"/>
    <n v="0.88"/>
    <s v="1080p"/>
    <s v="gift card"/>
    <x v="1"/>
    <n v="152.97999999999999"/>
    <n v="91.943934681181958"/>
    <n v="18"/>
    <s v="drama"/>
    <n v="94.941498973305954"/>
    <s v="Show 281"/>
    <s v="USE"/>
    <s v="382"/>
    <s v="R46"/>
    <s v="USER46382 - standard"/>
  </r>
  <r>
    <s v="USER86780"/>
    <x v="1"/>
    <x v="2"/>
    <s v="netflix"/>
    <s v="Show 153"/>
    <x v="6"/>
    <n v="2024"/>
    <n v="95.72"/>
    <n v="8"/>
    <n v="5"/>
    <n v="1"/>
    <n v="0"/>
    <n v="2.2000000000000002"/>
    <s v="Amazing cinematography"/>
    <s v="mobile"/>
    <x v="2"/>
    <s v="weekday"/>
    <x v="1239"/>
    <n v="2.23"/>
    <s v="1080p"/>
    <s v="upi"/>
    <x v="0"/>
    <n v="95.72"/>
    <n v="92.940453216374266"/>
    <n v="29"/>
    <s v="drama"/>
    <n v="95.074317269076303"/>
    <s v="Show 281"/>
    <s v="USE"/>
    <s v="780"/>
    <s v="R86"/>
    <s v="USER86780 - basic"/>
  </r>
  <r>
    <s v="USER78067"/>
    <x v="0"/>
    <x v="1"/>
    <s v="netflix"/>
    <s v="Show 497"/>
    <x v="4"/>
    <n v="1992"/>
    <n v="41.4"/>
    <n v="1"/>
    <n v="3"/>
    <n v="1"/>
    <n v="0"/>
    <n v="1.7"/>
    <s v="Loved it!"/>
    <s v="smart tv"/>
    <x v="0"/>
    <s v="weekend"/>
    <x v="1240"/>
    <n v="4.97"/>
    <s v="480p"/>
    <s v="gift card"/>
    <x v="0"/>
    <n v="41.4"/>
    <n v="93.828395245170881"/>
    <n v="34"/>
    <s v="drama"/>
    <n v="94.941498973305954"/>
    <s v="Show 281"/>
    <s v="USE"/>
    <s v="067"/>
    <s v="R78"/>
    <s v="USER78067 - premium"/>
  </r>
  <r>
    <s v="USER79128"/>
    <x v="4"/>
    <x v="2"/>
    <s v="prime video"/>
    <s v="Show 63"/>
    <x v="2"/>
    <n v="1990"/>
    <n v="53.38"/>
    <n v="6"/>
    <n v="1"/>
    <n v="0"/>
    <n v="1"/>
    <n v="1.8"/>
    <s v="No Comment"/>
    <s v="tablet"/>
    <x v="1"/>
    <s v="weekend"/>
    <x v="1241"/>
    <n v="3.78"/>
    <s v="720p"/>
    <s v="wallet"/>
    <x v="0"/>
    <n v="53.38"/>
    <n v="92.940453216374266"/>
    <n v="33"/>
    <s v="drama"/>
    <n v="92.206264822134386"/>
    <s v="Show 281"/>
    <s v="USE"/>
    <s v="128"/>
    <s v="R79"/>
    <s v="USER79128 - basic"/>
  </r>
  <r>
    <s v="USER20591"/>
    <x v="2"/>
    <x v="2"/>
    <s v="netflix"/>
    <s v="Show 405"/>
    <x v="2"/>
    <n v="1995"/>
    <n v="118.49"/>
    <n v="6"/>
    <n v="1"/>
    <n v="0"/>
    <n v="1"/>
    <n v="1.3"/>
    <s v="No Comment"/>
    <s v="mobile"/>
    <x v="3"/>
    <s v="weekend"/>
    <x v="1242"/>
    <n v="1.45"/>
    <s v="480p"/>
    <s v="debit card"/>
    <x v="2"/>
    <n v="118.49"/>
    <n v="92.940453216374266"/>
    <n v="38"/>
    <s v="drama"/>
    <n v="89.583182711198418"/>
    <s v="Show 281"/>
    <s v="USE"/>
    <s v="591"/>
    <s v="R20"/>
    <s v="USER20591 - basic"/>
  </r>
  <r>
    <s v="USER85061"/>
    <x v="7"/>
    <x v="1"/>
    <s v="netflix"/>
    <s v="Show 215"/>
    <x v="2"/>
    <n v="2014"/>
    <n v="54.36"/>
    <n v="8"/>
    <n v="0"/>
    <n v="1"/>
    <n v="0"/>
    <n v="2"/>
    <s v="No Comment"/>
    <s v="mobile"/>
    <x v="1"/>
    <s v="weekday"/>
    <x v="1243"/>
    <n v="2.36"/>
    <s v="720p"/>
    <s v="credit card"/>
    <x v="1"/>
    <n v="54.36"/>
    <n v="93.828395245170881"/>
    <n v="31"/>
    <s v="drama"/>
    <n v="92.206264822134386"/>
    <s v="Show 281"/>
    <s v="USE"/>
    <s v="061"/>
    <s v="R85"/>
    <s v="USER85061 - premium"/>
  </r>
  <r>
    <s v="USER51758"/>
    <x v="2"/>
    <x v="2"/>
    <s v="prime video"/>
    <s v="Show 363"/>
    <x v="2"/>
    <n v="2010"/>
    <n v="39.369999999999997"/>
    <n v="4"/>
    <n v="0"/>
    <n v="1"/>
    <n v="0"/>
    <n v="2"/>
    <s v="Amazing cinematography"/>
    <s v="smart tv"/>
    <x v="1"/>
    <s v="weekday"/>
    <x v="727"/>
    <n v="4.74"/>
    <s v="480p"/>
    <s v="credit card"/>
    <x v="0"/>
    <n v="39.369999999999997"/>
    <n v="92.940453216374266"/>
    <n v="31"/>
    <s v="drama"/>
    <n v="92.206264822134386"/>
    <s v="Show 281"/>
    <s v="USE"/>
    <s v="758"/>
    <s v="R51"/>
    <s v="USER51758 - basic"/>
  </r>
  <r>
    <s v="USER78404"/>
    <x v="2"/>
    <x v="1"/>
    <s v="prime video"/>
    <s v="Show 79"/>
    <x v="6"/>
    <n v="1994"/>
    <n v="133.88999999999999"/>
    <n v="9"/>
    <n v="5"/>
    <n v="1"/>
    <n v="0"/>
    <n v="3"/>
    <s v="Would watch again"/>
    <s v="gaming console"/>
    <x v="3"/>
    <s v="weekday"/>
    <x v="1235"/>
    <n v="0.38"/>
    <s v="4k"/>
    <s v="debit card"/>
    <x v="2"/>
    <n v="133.88999999999999"/>
    <n v="93.828395245170881"/>
    <n v="21"/>
    <s v="drama"/>
    <n v="89.583182711198418"/>
    <s v="Show 281"/>
    <s v="USE"/>
    <s v="404"/>
    <s v="R78"/>
    <s v="USER78404 - premium"/>
  </r>
  <r>
    <s v="USER87673"/>
    <x v="3"/>
    <x v="0"/>
    <s v="netflix"/>
    <s v="Show 356"/>
    <x v="3"/>
    <n v="2000"/>
    <n v="72.23"/>
    <n v="2"/>
    <n v="5"/>
    <n v="0"/>
    <n v="1"/>
    <n v="3.1"/>
    <s v="No Comment"/>
    <s v="mobile"/>
    <x v="3"/>
    <s v="weekday"/>
    <x v="1244"/>
    <n v="3.12"/>
    <s v="4k"/>
    <s v="gift card"/>
    <x v="0"/>
    <n v="72.23"/>
    <n v="91.943934681181958"/>
    <n v="20"/>
    <s v="drama"/>
    <n v="89.583182711198418"/>
    <s v="Show 281"/>
    <s v="USE"/>
    <s v="673"/>
    <s v="R87"/>
    <s v="USER87673 - standard"/>
  </r>
  <r>
    <s v="USER35667"/>
    <x v="6"/>
    <x v="0"/>
    <s v="prime video"/>
    <s v="Show 151"/>
    <x v="1"/>
    <n v="2023"/>
    <n v="125.47"/>
    <n v="0"/>
    <n v="1"/>
    <n v="0"/>
    <n v="1"/>
    <n v="3.3"/>
    <s v="No Comment"/>
    <s v="gaming console"/>
    <x v="0"/>
    <s v="weekend"/>
    <x v="1245"/>
    <n v="1.1200000000000001"/>
    <s v="4k"/>
    <s v="upi"/>
    <x v="2"/>
    <n v="125.47"/>
    <n v="91.943934681181958"/>
    <n v="18"/>
    <s v="drama"/>
    <n v="94.941498973305954"/>
    <s v="Show 281"/>
    <s v="USE"/>
    <s v="667"/>
    <s v="R35"/>
    <s v="USER35667 - standard"/>
  </r>
  <r>
    <s v="USER75777"/>
    <x v="6"/>
    <x v="2"/>
    <s v="prime video"/>
    <s v="Show 245"/>
    <x v="3"/>
    <n v="2008"/>
    <n v="56.97"/>
    <n v="2"/>
    <n v="2"/>
    <n v="1"/>
    <n v="0"/>
    <n v="1.4"/>
    <s v="Would watch again"/>
    <s v="gaming console"/>
    <x v="0"/>
    <s v="weekday"/>
    <x v="1246"/>
    <n v="1.71"/>
    <s v="480p"/>
    <s v="wallet"/>
    <x v="2"/>
    <n v="56.97"/>
    <n v="92.940453216374266"/>
    <n v="37"/>
    <s v="drama"/>
    <n v="94.941498973305954"/>
    <s v="Show 281"/>
    <s v="USE"/>
    <s v="777"/>
    <s v="R75"/>
    <s v="USER75777 - basic"/>
  </r>
  <r>
    <s v="USER96645"/>
    <x v="0"/>
    <x v="2"/>
    <s v="prime video"/>
    <s v="Show 34"/>
    <x v="7"/>
    <n v="2001"/>
    <n v="178.49"/>
    <n v="6"/>
    <n v="4"/>
    <n v="1"/>
    <n v="0"/>
    <n v="2.4"/>
    <s v="Amazing cinematography"/>
    <s v="tablet"/>
    <x v="1"/>
    <s v="weekday"/>
    <x v="1247"/>
    <n v="0.18"/>
    <s v="4k"/>
    <s v="credit card"/>
    <x v="2"/>
    <n v="178.49"/>
    <n v="92.940453216374266"/>
    <n v="27"/>
    <s v="drama"/>
    <n v="92.206264822134386"/>
    <s v="Show 281"/>
    <s v="USE"/>
    <s v="645"/>
    <s v="R96"/>
    <s v="USER96645 - basic"/>
  </r>
  <r>
    <s v="USER82085"/>
    <x v="3"/>
    <x v="1"/>
    <s v="netflix"/>
    <s v="Show 244"/>
    <x v="7"/>
    <n v="2005"/>
    <n v="117.32"/>
    <n v="7"/>
    <n v="4"/>
    <n v="0"/>
    <n v="1"/>
    <n v="2.8"/>
    <s v="No Comment"/>
    <s v="laptop"/>
    <x v="3"/>
    <s v="weekend"/>
    <x v="1248"/>
    <n v="1.65"/>
    <s v="4k"/>
    <s v="debit card"/>
    <x v="2"/>
    <n v="117.32"/>
    <n v="93.828395245170881"/>
    <n v="23"/>
    <s v="drama"/>
    <n v="89.583182711198418"/>
    <s v="Show 281"/>
    <s v="USE"/>
    <s v="085"/>
    <s v="R82"/>
    <s v="USER82085 - premium"/>
  </r>
  <r>
    <s v="USER99865"/>
    <x v="2"/>
    <x v="1"/>
    <s v="prime video"/>
    <s v="Show 112"/>
    <x v="7"/>
    <n v="2006"/>
    <n v="147.44999999999999"/>
    <n v="8"/>
    <n v="4"/>
    <n v="0"/>
    <n v="1"/>
    <n v="2"/>
    <s v="No Comment"/>
    <s v="smart tv"/>
    <x v="2"/>
    <s v="weekday"/>
    <x v="1249"/>
    <n v="3.47"/>
    <s v="4k"/>
    <s v="credit card"/>
    <x v="0"/>
    <n v="147.44999999999999"/>
    <n v="93.828395245170881"/>
    <n v="31"/>
    <s v="drama"/>
    <n v="95.074317269076303"/>
    <s v="Show 281"/>
    <s v="USE"/>
    <s v="865"/>
    <s v="R99"/>
    <s v="USER99865 - premium"/>
  </r>
  <r>
    <s v="USER43621"/>
    <x v="7"/>
    <x v="0"/>
    <s v="netflix"/>
    <s v="Show 321"/>
    <x v="1"/>
    <n v="2003"/>
    <n v="91.15"/>
    <n v="9"/>
    <n v="3"/>
    <n v="1"/>
    <n v="0"/>
    <n v="3.2"/>
    <s v="No Comment"/>
    <s v="mobile"/>
    <x v="3"/>
    <s v="weekend"/>
    <x v="1250"/>
    <n v="4.76"/>
    <s v="4k"/>
    <s v="gift card"/>
    <x v="2"/>
    <n v="91.15"/>
    <n v="91.943934681181958"/>
    <n v="19"/>
    <s v="drama"/>
    <n v="89.583182711198418"/>
    <s v="Show 281"/>
    <s v="USE"/>
    <s v="621"/>
    <s v="R43"/>
    <s v="USER43621 - standard"/>
  </r>
  <r>
    <s v="USER53545"/>
    <x v="1"/>
    <x v="0"/>
    <s v="netflix"/>
    <s v="Show 143"/>
    <x v="2"/>
    <n v="2018"/>
    <n v="75.13"/>
    <n v="6"/>
    <n v="3"/>
    <n v="0"/>
    <n v="1"/>
    <n v="2.2999999999999998"/>
    <s v="No Comment"/>
    <s v="gaming console"/>
    <x v="2"/>
    <s v="weekday"/>
    <x v="209"/>
    <n v="4.71"/>
    <s v="720p"/>
    <s v="credit card"/>
    <x v="0"/>
    <n v="75.13"/>
    <n v="91.943934681181958"/>
    <n v="28"/>
    <s v="drama"/>
    <n v="95.074317269076303"/>
    <s v="Show 281"/>
    <s v="USE"/>
    <s v="545"/>
    <s v="R53"/>
    <s v="USER53545 - standard"/>
  </r>
  <r>
    <s v="USER97735"/>
    <x v="6"/>
    <x v="1"/>
    <s v="prime video"/>
    <s v="Show 397"/>
    <x v="2"/>
    <n v="2002"/>
    <n v="5.14"/>
    <n v="6"/>
    <n v="3"/>
    <n v="0"/>
    <n v="1"/>
    <n v="4.2"/>
    <s v="No Comment"/>
    <s v="tablet"/>
    <x v="3"/>
    <s v="weekend"/>
    <x v="1251"/>
    <n v="3.52"/>
    <s v="720p"/>
    <s v="wallet"/>
    <x v="2"/>
    <n v="5.14"/>
    <n v="93.828395245170881"/>
    <n v="9"/>
    <s v="drama"/>
    <n v="89.583182711198418"/>
    <s v="Show 281"/>
    <s v="USE"/>
    <s v="735"/>
    <s v="R97"/>
    <s v="USER97735 - premium"/>
  </r>
  <r>
    <s v="USER46746"/>
    <x v="2"/>
    <x v="1"/>
    <s v="netflix"/>
    <s v="Show 454"/>
    <x v="7"/>
    <n v="2005"/>
    <n v="78.37"/>
    <n v="8"/>
    <n v="0"/>
    <n v="1"/>
    <n v="0"/>
    <n v="3.8"/>
    <s v="No Comment"/>
    <s v="smart tv"/>
    <x v="0"/>
    <s v="weekday"/>
    <x v="1252"/>
    <n v="3.91"/>
    <s v="4k"/>
    <s v="credit card"/>
    <x v="2"/>
    <n v="78.37"/>
    <n v="93.828395245170881"/>
    <n v="13"/>
    <s v="drama"/>
    <n v="94.941498973305954"/>
    <s v="Show 281"/>
    <s v="USE"/>
    <s v="746"/>
    <s v="R46"/>
    <s v="USER46746 - premium"/>
  </r>
  <r>
    <s v="USER57152"/>
    <x v="4"/>
    <x v="1"/>
    <s v="prime video"/>
    <s v="Show 144"/>
    <x v="7"/>
    <n v="2020"/>
    <n v="72.64"/>
    <n v="5"/>
    <n v="1"/>
    <n v="0"/>
    <n v="1"/>
    <n v="1.8"/>
    <s v="No Comment"/>
    <s v="mobile"/>
    <x v="2"/>
    <s v="weekend"/>
    <x v="527"/>
    <n v="2.37"/>
    <s v="4k"/>
    <s v="wallet"/>
    <x v="1"/>
    <n v="72.64"/>
    <n v="93.828395245170881"/>
    <n v="33"/>
    <s v="drama"/>
    <n v="95.074317269076303"/>
    <s v="Show 281"/>
    <s v="USE"/>
    <s v="152"/>
    <s v="R57"/>
    <s v="USER57152 - premium"/>
  </r>
  <r>
    <s v="USER47376"/>
    <x v="5"/>
    <x v="2"/>
    <s v="prime video"/>
    <s v="Show 51"/>
    <x v="2"/>
    <n v="1998"/>
    <n v="118.98"/>
    <n v="8"/>
    <n v="3"/>
    <n v="1"/>
    <n v="0"/>
    <n v="3.4"/>
    <s v="Too slow"/>
    <s v="smart tv"/>
    <x v="3"/>
    <s v="weekday"/>
    <x v="1253"/>
    <n v="4.1500000000000004"/>
    <s v="720p"/>
    <s v="credit card"/>
    <x v="1"/>
    <n v="118.98"/>
    <n v="92.940453216374266"/>
    <n v="17"/>
    <s v="drama"/>
    <n v="89.583182711198418"/>
    <s v="Show 281"/>
    <s v="USE"/>
    <s v="376"/>
    <s v="R47"/>
    <s v="USER47376 - basic"/>
  </r>
  <r>
    <s v="USER37746"/>
    <x v="5"/>
    <x v="0"/>
    <s v="prime video"/>
    <s v="Show 358"/>
    <x v="4"/>
    <n v="2013"/>
    <n v="56.55"/>
    <n v="7"/>
    <n v="2"/>
    <n v="0"/>
    <n v="1"/>
    <n v="4.5999999999999996"/>
    <s v="No Comment"/>
    <s v="smart tv"/>
    <x v="0"/>
    <s v="weekend"/>
    <x v="1254"/>
    <n v="4.08"/>
    <s v="480p"/>
    <s v="debit card"/>
    <x v="2"/>
    <n v="56.55"/>
    <n v="91.943934681181958"/>
    <n v="5"/>
    <s v="drama"/>
    <n v="94.941498973305954"/>
    <s v="Show 281"/>
    <s v="USE"/>
    <s v="746"/>
    <s v="R37"/>
    <s v="USER37746 - standard"/>
  </r>
  <r>
    <s v="USER90826"/>
    <x v="3"/>
    <x v="2"/>
    <s v="prime video"/>
    <s v="Show 395"/>
    <x v="5"/>
    <n v="2002"/>
    <n v="68.02"/>
    <n v="8"/>
    <n v="0"/>
    <n v="0"/>
    <n v="1"/>
    <n v="1.2"/>
    <s v="No Comment"/>
    <s v="mobile"/>
    <x v="3"/>
    <s v="weekday"/>
    <x v="1255"/>
    <n v="4.66"/>
    <s v="1080p"/>
    <s v="wallet"/>
    <x v="2"/>
    <n v="68.02"/>
    <n v="92.940453216374266"/>
    <n v="39"/>
    <s v="drama"/>
    <n v="89.583182711198418"/>
    <s v="Show 281"/>
    <s v="USE"/>
    <s v="826"/>
    <s v="R90"/>
    <s v="USER90826 - basic"/>
  </r>
  <r>
    <s v="USER10388"/>
    <x v="6"/>
    <x v="0"/>
    <s v="netflix"/>
    <s v="Show 244"/>
    <x v="6"/>
    <n v="1994"/>
    <n v="53.21"/>
    <n v="2"/>
    <n v="3"/>
    <n v="1"/>
    <n v="0"/>
    <n v="1.8"/>
    <s v="Too slow"/>
    <s v="smart tv"/>
    <x v="0"/>
    <s v="weekday"/>
    <x v="1256"/>
    <n v="7.0000000000000007E-2"/>
    <s v="720p"/>
    <s v="upi"/>
    <x v="1"/>
    <n v="53.21"/>
    <n v="91.943934681181958"/>
    <n v="33"/>
    <s v="drama"/>
    <n v="94.941498973305954"/>
    <s v="Show 281"/>
    <s v="USE"/>
    <s v="388"/>
    <s v="R10"/>
    <s v="USER10388 - standard"/>
  </r>
  <r>
    <s v="USER98357"/>
    <x v="3"/>
    <x v="2"/>
    <s v="netflix"/>
    <s v="Show 46"/>
    <x v="2"/>
    <n v="1999"/>
    <n v="67.33"/>
    <n v="7"/>
    <n v="4"/>
    <n v="1"/>
    <n v="0"/>
    <n v="5"/>
    <s v="No Comment"/>
    <s v="laptop"/>
    <x v="3"/>
    <s v="weekday"/>
    <x v="1257"/>
    <n v="2.2400000000000002"/>
    <s v="1080p"/>
    <s v="credit card"/>
    <x v="1"/>
    <n v="67.33"/>
    <n v="92.940453216374266"/>
    <n v="1"/>
    <s v="drama"/>
    <n v="89.583182711198418"/>
    <s v="Show 281"/>
    <s v="USE"/>
    <s v="357"/>
    <s v="R98"/>
    <s v="USER98357 - basic"/>
  </r>
  <r>
    <s v="USER78301"/>
    <x v="6"/>
    <x v="0"/>
    <s v="prime video"/>
    <s v="Show 297"/>
    <x v="6"/>
    <n v="1995"/>
    <n v="81.93"/>
    <n v="2"/>
    <n v="1"/>
    <n v="0"/>
    <n v="1"/>
    <n v="3"/>
    <s v="No Comment"/>
    <s v="mobile"/>
    <x v="3"/>
    <s v="weekday"/>
    <x v="1258"/>
    <n v="1.21"/>
    <s v="480p"/>
    <s v="credit card"/>
    <x v="2"/>
    <n v="81.93"/>
    <n v="91.943934681181958"/>
    <n v="21"/>
    <s v="drama"/>
    <n v="89.583182711198418"/>
    <s v="Show 281"/>
    <s v="USE"/>
    <s v="301"/>
    <s v="R78"/>
    <s v="USER78301 - standard"/>
  </r>
  <r>
    <s v="USER39113"/>
    <x v="0"/>
    <x v="1"/>
    <s v="netflix"/>
    <s v="Show 315"/>
    <x v="2"/>
    <n v="2011"/>
    <n v="149.77000000000001"/>
    <n v="9"/>
    <n v="0"/>
    <n v="0"/>
    <n v="1"/>
    <n v="1.2"/>
    <s v="No Comment"/>
    <s v="laptop"/>
    <x v="3"/>
    <s v="weekend"/>
    <x v="1259"/>
    <n v="0.56000000000000005"/>
    <s v="1080p"/>
    <s v="upi"/>
    <x v="2"/>
    <n v="149.77000000000001"/>
    <n v="93.828395245170881"/>
    <n v="39"/>
    <s v="drama"/>
    <n v="89.583182711198418"/>
    <s v="Show 281"/>
    <s v="USE"/>
    <s v="113"/>
    <s v="R39"/>
    <s v="USER39113 - premium"/>
  </r>
  <r>
    <s v="USER57174"/>
    <x v="7"/>
    <x v="0"/>
    <s v="prime video"/>
    <s v="Show 12"/>
    <x v="4"/>
    <n v="2009"/>
    <n v="169.31"/>
    <n v="5"/>
    <n v="0"/>
    <n v="0"/>
    <n v="1"/>
    <n v="1.3"/>
    <s v="No Comment"/>
    <s v="gaming console"/>
    <x v="1"/>
    <s v="weekend"/>
    <x v="1260"/>
    <n v="4.29"/>
    <s v="720p"/>
    <s v="gift card"/>
    <x v="2"/>
    <n v="169.31"/>
    <n v="91.943934681181958"/>
    <n v="38"/>
    <s v="drama"/>
    <n v="92.206264822134386"/>
    <s v="Show 281"/>
    <s v="USE"/>
    <s v="174"/>
    <s v="R57"/>
    <s v="USER57174 - standard"/>
  </r>
  <r>
    <s v="USER98568"/>
    <x v="1"/>
    <x v="1"/>
    <s v="netflix"/>
    <s v="Show 440"/>
    <x v="5"/>
    <n v="2022"/>
    <n v="39.64"/>
    <n v="9"/>
    <n v="5"/>
    <n v="0"/>
    <n v="1"/>
    <n v="1.1000000000000001"/>
    <s v="No Comment"/>
    <s v="smart tv"/>
    <x v="3"/>
    <s v="weekend"/>
    <x v="1261"/>
    <n v="2.93"/>
    <s v="480p"/>
    <s v="debit card"/>
    <x v="0"/>
    <n v="39.64"/>
    <n v="93.828395245170881"/>
    <n v="40"/>
    <s v="drama"/>
    <n v="89.583182711198418"/>
    <s v="Show 281"/>
    <s v="USE"/>
    <s v="568"/>
    <s v="R98"/>
    <s v="USER98568 - premium"/>
  </r>
  <r>
    <s v="USER81330"/>
    <x v="2"/>
    <x v="0"/>
    <s v="prime video"/>
    <s v="Show 89"/>
    <x v="1"/>
    <n v="2019"/>
    <n v="97.37"/>
    <n v="4"/>
    <n v="0"/>
    <n v="0"/>
    <n v="1"/>
    <n v="4.9000000000000004"/>
    <s v="No Comment"/>
    <s v="laptop"/>
    <x v="0"/>
    <s v="weekday"/>
    <x v="1262"/>
    <n v="0.95"/>
    <s v="1080p"/>
    <s v="wallet"/>
    <x v="1"/>
    <n v="97.37"/>
    <n v="91.943934681181958"/>
    <n v="2"/>
    <s v="drama"/>
    <n v="94.941498973305954"/>
    <s v="Show 281"/>
    <s v="USE"/>
    <s v="330"/>
    <s v="R81"/>
    <s v="USER81330 - standard"/>
  </r>
  <r>
    <s v="USER39764"/>
    <x v="2"/>
    <x v="2"/>
    <s v="netflix"/>
    <s v="Show 3"/>
    <x v="0"/>
    <n v="2023"/>
    <n v="44.24"/>
    <n v="0"/>
    <n v="2"/>
    <n v="1"/>
    <n v="0"/>
    <n v="1.2"/>
    <s v="Loved it!"/>
    <s v="gaming console"/>
    <x v="0"/>
    <s v="weekday"/>
    <x v="1263"/>
    <n v="2.74"/>
    <s v="4k"/>
    <s v="upi"/>
    <x v="2"/>
    <n v="44.24"/>
    <n v="92.940453216374266"/>
    <n v="39"/>
    <s v="drama"/>
    <n v="94.941498973305954"/>
    <s v="Show 281"/>
    <s v="USE"/>
    <s v="764"/>
    <s v="R39"/>
    <s v="USER39764 - basic"/>
  </r>
  <r>
    <s v="USER51273"/>
    <x v="7"/>
    <x v="2"/>
    <s v="netflix"/>
    <s v="Show 32"/>
    <x v="2"/>
    <n v="1998"/>
    <n v="173.04"/>
    <n v="8"/>
    <n v="5"/>
    <n v="0"/>
    <n v="1"/>
    <n v="4.9000000000000004"/>
    <s v="No Comment"/>
    <s v="smart tv"/>
    <x v="2"/>
    <s v="weekday"/>
    <x v="1264"/>
    <n v="3.26"/>
    <s v="480p"/>
    <s v="upi"/>
    <x v="0"/>
    <n v="173.04"/>
    <n v="92.940453216374266"/>
    <n v="2"/>
    <s v="drama"/>
    <n v="95.074317269076303"/>
    <s v="Show 281"/>
    <s v="USE"/>
    <s v="273"/>
    <s v="R51"/>
    <s v="USER51273 - basic"/>
  </r>
  <r>
    <s v="USER61963"/>
    <x v="3"/>
    <x v="0"/>
    <s v="netflix"/>
    <s v="Show 338"/>
    <x v="6"/>
    <n v="2010"/>
    <n v="53.66"/>
    <n v="7"/>
    <n v="2"/>
    <n v="1"/>
    <n v="0"/>
    <n v="1.6"/>
    <s v="Loved it!"/>
    <s v="gaming console"/>
    <x v="0"/>
    <s v="weekday"/>
    <x v="1265"/>
    <n v="3.04"/>
    <s v="720p"/>
    <s v="debit card"/>
    <x v="2"/>
    <n v="53.66"/>
    <n v="91.943934681181958"/>
    <n v="35"/>
    <s v="drama"/>
    <n v="94.941498973305954"/>
    <s v="Show 281"/>
    <s v="USE"/>
    <s v="963"/>
    <s v="R61"/>
    <s v="USER61963 - standard"/>
  </r>
  <r>
    <s v="USER75657"/>
    <x v="6"/>
    <x v="1"/>
    <s v="prime video"/>
    <s v="Show 165"/>
    <x v="5"/>
    <n v="2023"/>
    <n v="52.42"/>
    <n v="1"/>
    <n v="5"/>
    <n v="0"/>
    <n v="1"/>
    <n v="3.2"/>
    <s v="No Comment"/>
    <s v="tablet"/>
    <x v="2"/>
    <s v="weekend"/>
    <x v="1266"/>
    <n v="4.9800000000000004"/>
    <s v="1080p"/>
    <s v="upi"/>
    <x v="0"/>
    <n v="52.42"/>
    <n v="93.828395245170881"/>
    <n v="19"/>
    <s v="drama"/>
    <n v="95.074317269076303"/>
    <s v="Show 281"/>
    <s v="USE"/>
    <s v="657"/>
    <s v="R75"/>
    <s v="USER75657 - premium"/>
  </r>
  <r>
    <s v="USER83777"/>
    <x v="4"/>
    <x v="1"/>
    <s v="prime video"/>
    <s v="Show 153"/>
    <x v="6"/>
    <n v="2020"/>
    <n v="47.61"/>
    <n v="5"/>
    <n v="2"/>
    <n v="0"/>
    <n v="1"/>
    <n v="4.5999999999999996"/>
    <s v="No Comment"/>
    <s v="smart tv"/>
    <x v="1"/>
    <s v="weekend"/>
    <x v="1267"/>
    <n v="0.18"/>
    <s v="4k"/>
    <s v="credit card"/>
    <x v="1"/>
    <n v="47.61"/>
    <n v="93.828395245170881"/>
    <n v="5"/>
    <s v="drama"/>
    <n v="92.206264822134386"/>
    <s v="Show 281"/>
    <s v="USE"/>
    <s v="777"/>
    <s v="R83"/>
    <s v="USER83777 - premium"/>
  </r>
  <r>
    <s v="USER52568"/>
    <x v="6"/>
    <x v="0"/>
    <s v="netflix"/>
    <s v="Show 15"/>
    <x v="7"/>
    <n v="2006"/>
    <n v="16.46"/>
    <n v="6"/>
    <n v="4"/>
    <n v="0"/>
    <n v="1"/>
    <n v="2.8"/>
    <s v="No Comment"/>
    <s v="gaming console"/>
    <x v="3"/>
    <s v="weekday"/>
    <x v="1268"/>
    <n v="0.61"/>
    <s v="480p"/>
    <s v="wallet"/>
    <x v="1"/>
    <n v="16.46"/>
    <n v="91.943934681181958"/>
    <n v="23"/>
    <s v="drama"/>
    <n v="89.583182711198418"/>
    <s v="Show 281"/>
    <s v="USE"/>
    <s v="568"/>
    <s v="R52"/>
    <s v="USER52568 - standard"/>
  </r>
  <r>
    <s v="USER43003"/>
    <x v="5"/>
    <x v="2"/>
    <s v="prime video"/>
    <s v="Show 364"/>
    <x v="3"/>
    <n v="2024"/>
    <n v="94.05"/>
    <n v="8"/>
    <n v="0"/>
    <n v="0"/>
    <n v="1"/>
    <n v="1.8"/>
    <s v="No Comment"/>
    <s v="smart tv"/>
    <x v="2"/>
    <s v="weekday"/>
    <x v="69"/>
    <n v="1.67"/>
    <s v="480p"/>
    <s v="credit card"/>
    <x v="0"/>
    <n v="94.05"/>
    <n v="92.940453216374266"/>
    <n v="33"/>
    <s v="drama"/>
    <n v="95.074317269076303"/>
    <s v="Show 281"/>
    <s v="USE"/>
    <s v="003"/>
    <s v="R43"/>
    <s v="USER43003 - basic"/>
  </r>
  <r>
    <s v="USER60114"/>
    <x v="6"/>
    <x v="0"/>
    <s v="prime video"/>
    <s v="Show 59"/>
    <x v="1"/>
    <n v="2004"/>
    <n v="152.99"/>
    <n v="8"/>
    <n v="4"/>
    <n v="0"/>
    <n v="1"/>
    <n v="1.3"/>
    <s v="No Comment"/>
    <s v="gaming console"/>
    <x v="2"/>
    <s v="weekend"/>
    <x v="1269"/>
    <n v="2.56"/>
    <s v="480p"/>
    <s v="upi"/>
    <x v="0"/>
    <n v="152.99"/>
    <n v="91.943934681181958"/>
    <n v="38"/>
    <s v="drama"/>
    <n v="95.074317269076303"/>
    <s v="Show 281"/>
    <s v="USE"/>
    <s v="114"/>
    <s v="R60"/>
    <s v="USER60114 - standard"/>
  </r>
  <r>
    <s v="USER51368"/>
    <x v="5"/>
    <x v="2"/>
    <s v="netflix"/>
    <s v="Show 74"/>
    <x v="7"/>
    <n v="1993"/>
    <n v="82.16"/>
    <n v="3"/>
    <n v="0"/>
    <n v="0"/>
    <n v="1"/>
    <n v="3.9"/>
    <s v="No Comment"/>
    <s v="smart tv"/>
    <x v="0"/>
    <s v="weekday"/>
    <x v="1270"/>
    <n v="2.56"/>
    <s v="1080p"/>
    <s v="wallet"/>
    <x v="0"/>
    <n v="82.16"/>
    <n v="92.940453216374266"/>
    <n v="12"/>
    <s v="drama"/>
    <n v="94.941498973305954"/>
    <s v="Show 281"/>
    <s v="USE"/>
    <s v="368"/>
    <s v="R51"/>
    <s v="USER51368 - basic"/>
  </r>
  <r>
    <s v="USER53437"/>
    <x v="2"/>
    <x v="0"/>
    <s v="prime video"/>
    <s v="Show 100"/>
    <x v="1"/>
    <n v="2001"/>
    <n v="106.43"/>
    <n v="7"/>
    <n v="2"/>
    <n v="1"/>
    <n v="0"/>
    <n v="2.4"/>
    <s v="Boring"/>
    <s v="laptop"/>
    <x v="1"/>
    <s v="weekend"/>
    <x v="1271"/>
    <n v="4.18"/>
    <s v="4k"/>
    <s v="gift card"/>
    <x v="2"/>
    <n v="106.43"/>
    <n v="91.943934681181958"/>
    <n v="27"/>
    <s v="drama"/>
    <n v="92.206264822134386"/>
    <s v="Show 281"/>
    <s v="USE"/>
    <s v="437"/>
    <s v="R53"/>
    <s v="USER53437 - standard"/>
  </r>
  <r>
    <s v="USER62913"/>
    <x v="1"/>
    <x v="0"/>
    <s v="prime video"/>
    <s v="Show 15"/>
    <x v="4"/>
    <n v="2024"/>
    <n v="132.97999999999999"/>
    <n v="2"/>
    <n v="4"/>
    <n v="0"/>
    <n v="1"/>
    <n v="3"/>
    <s v="No Comment"/>
    <s v="smart tv"/>
    <x v="1"/>
    <s v="weekday"/>
    <x v="1272"/>
    <n v="3.75"/>
    <s v="1080p"/>
    <s v="upi"/>
    <x v="2"/>
    <n v="212.88"/>
    <n v="91.943934681181958"/>
    <n v="21"/>
    <s v="drama"/>
    <n v="92.206264822134386"/>
    <s v="Show 281"/>
    <s v="USE"/>
    <s v="913"/>
    <s v="R62"/>
    <s v="USER62913 - standard"/>
  </r>
  <r>
    <s v="USER20788"/>
    <x v="7"/>
    <x v="0"/>
    <s v="netflix"/>
    <s v="Show 212"/>
    <x v="2"/>
    <n v="2010"/>
    <n v="175.37"/>
    <n v="10"/>
    <n v="5"/>
    <n v="0"/>
    <n v="1"/>
    <n v="3.2"/>
    <s v="No Comment"/>
    <s v="gaming console"/>
    <x v="2"/>
    <s v="weekday"/>
    <x v="1273"/>
    <n v="0.66"/>
    <s v="720p"/>
    <s v="credit card"/>
    <x v="2"/>
    <n v="175.37"/>
    <n v="91.943934681181958"/>
    <n v="19"/>
    <s v="drama"/>
    <n v="95.074317269076303"/>
    <s v="Show 281"/>
    <s v="USE"/>
    <s v="788"/>
    <s v="R20"/>
    <s v="USER20788 - standard"/>
  </r>
  <r>
    <s v="USER96391"/>
    <x v="0"/>
    <x v="2"/>
    <s v="netflix"/>
    <s v="Show 89"/>
    <x v="1"/>
    <n v="2015"/>
    <n v="166.6"/>
    <n v="0"/>
    <n v="4"/>
    <n v="1"/>
    <n v="0"/>
    <n v="3.3"/>
    <s v="Loved it!"/>
    <s v="tablet"/>
    <x v="2"/>
    <s v="weekday"/>
    <x v="488"/>
    <n v="4.7"/>
    <s v="720p"/>
    <s v="wallet"/>
    <x v="1"/>
    <n v="166.6"/>
    <n v="92.940453216374266"/>
    <n v="18"/>
    <s v="drama"/>
    <n v="95.074317269076303"/>
    <s v="Show 281"/>
    <s v="USE"/>
    <s v="391"/>
    <s v="R96"/>
    <s v="USER96391 - basic"/>
  </r>
  <r>
    <s v="USER69290"/>
    <x v="3"/>
    <x v="0"/>
    <s v="netflix"/>
    <s v="Show 284"/>
    <x v="2"/>
    <n v="1992"/>
    <n v="140.81"/>
    <n v="8"/>
    <n v="0"/>
    <n v="1"/>
    <n v="0"/>
    <n v="2.2000000000000002"/>
    <s v="Amazing cinematography"/>
    <s v="gaming console"/>
    <x v="2"/>
    <s v="weekend"/>
    <x v="1274"/>
    <n v="4.32"/>
    <s v="1080p"/>
    <s v="gift card"/>
    <x v="0"/>
    <n v="140.81"/>
    <n v="91.943934681181958"/>
    <n v="29"/>
    <s v="drama"/>
    <n v="95.074317269076303"/>
    <s v="Show 281"/>
    <s v="USE"/>
    <s v="290"/>
    <s v="R69"/>
    <s v="USER69290 - standard"/>
  </r>
  <r>
    <s v="USER21487"/>
    <x v="2"/>
    <x v="0"/>
    <s v="prime video"/>
    <s v="Show 347"/>
    <x v="6"/>
    <n v="2008"/>
    <n v="176.14"/>
    <n v="5"/>
    <n v="0"/>
    <n v="0"/>
    <n v="1"/>
    <n v="2.8"/>
    <s v="No Comment"/>
    <s v="tablet"/>
    <x v="2"/>
    <s v="weekday"/>
    <x v="1237"/>
    <n v="2.89"/>
    <s v="480p"/>
    <s v="debit card"/>
    <x v="1"/>
    <n v="176.14"/>
    <n v="91.943934681181958"/>
    <n v="23"/>
    <s v="drama"/>
    <n v="95.074317269076303"/>
    <s v="Show 281"/>
    <s v="USE"/>
    <s v="487"/>
    <s v="R21"/>
    <s v="USER21487 - standard"/>
  </r>
  <r>
    <s v="USER80918"/>
    <x v="6"/>
    <x v="0"/>
    <s v="prime video"/>
    <s v="Show 47"/>
    <x v="0"/>
    <n v="2023"/>
    <n v="119.17"/>
    <n v="9"/>
    <n v="5"/>
    <n v="0"/>
    <n v="1"/>
    <n v="4.5"/>
    <s v="No Comment"/>
    <s v="tablet"/>
    <x v="0"/>
    <s v="weekend"/>
    <x v="1275"/>
    <n v="4.08"/>
    <s v="4k"/>
    <s v="upi"/>
    <x v="0"/>
    <n v="119.17"/>
    <n v="91.943934681181958"/>
    <n v="6"/>
    <s v="drama"/>
    <n v="94.941498973305954"/>
    <s v="Show 281"/>
    <s v="USE"/>
    <s v="918"/>
    <s v="R80"/>
    <s v="USER80918 - standard"/>
  </r>
  <r>
    <s v="USER77513"/>
    <x v="0"/>
    <x v="1"/>
    <s v="prime video"/>
    <s v="Show 313"/>
    <x v="6"/>
    <n v="2010"/>
    <n v="138.84"/>
    <n v="2"/>
    <n v="4"/>
    <n v="0"/>
    <n v="1"/>
    <n v="2"/>
    <s v="No Comment"/>
    <s v="gaming console"/>
    <x v="0"/>
    <s v="weekend"/>
    <x v="1276"/>
    <n v="1.91"/>
    <s v="4k"/>
    <s v="wallet"/>
    <x v="0"/>
    <n v="138.84"/>
    <n v="93.828395245170881"/>
    <n v="31"/>
    <s v="drama"/>
    <n v="94.941498973305954"/>
    <s v="Show 281"/>
    <s v="USE"/>
    <s v="513"/>
    <s v="R77"/>
    <s v="USER77513 - premium"/>
  </r>
  <r>
    <s v="USER56209"/>
    <x v="3"/>
    <x v="0"/>
    <s v="prime video"/>
    <s v="Show 70"/>
    <x v="2"/>
    <n v="1992"/>
    <n v="15.97"/>
    <n v="9"/>
    <n v="3"/>
    <n v="0"/>
    <n v="1"/>
    <n v="1.4"/>
    <s v="No Comment"/>
    <s v="smart tv"/>
    <x v="3"/>
    <s v="weekend"/>
    <x v="1277"/>
    <n v="2.11"/>
    <s v="720p"/>
    <s v="debit card"/>
    <x v="1"/>
    <n v="15.97"/>
    <n v="91.943934681181958"/>
    <n v="37"/>
    <s v="drama"/>
    <n v="89.583182711198418"/>
    <s v="Show 281"/>
    <s v="USE"/>
    <s v="209"/>
    <s v="R56"/>
    <s v="USER56209 - standard"/>
  </r>
  <r>
    <s v="USER90945"/>
    <x v="5"/>
    <x v="2"/>
    <s v="prime video"/>
    <s v="Show 210"/>
    <x v="2"/>
    <n v="2020"/>
    <n v="127.68"/>
    <n v="0"/>
    <n v="3"/>
    <n v="1"/>
    <n v="0"/>
    <n v="3.9"/>
    <s v="Boring"/>
    <s v="tablet"/>
    <x v="0"/>
    <s v="weekday"/>
    <x v="1278"/>
    <n v="1.42"/>
    <s v="720p"/>
    <s v="debit card"/>
    <x v="0"/>
    <n v="127.68"/>
    <n v="92.940453216374266"/>
    <n v="12"/>
    <s v="drama"/>
    <n v="94.941498973305954"/>
    <s v="Show 281"/>
    <s v="USE"/>
    <s v="945"/>
    <s v="R90"/>
    <s v="USER90945 - basic"/>
  </r>
  <r>
    <s v="USER84268"/>
    <x v="7"/>
    <x v="1"/>
    <s v="netflix"/>
    <s v="Show 338"/>
    <x v="7"/>
    <n v="2016"/>
    <n v="141.68"/>
    <n v="5"/>
    <n v="0"/>
    <n v="1"/>
    <n v="0"/>
    <n v="4.5999999999999996"/>
    <s v="Boring"/>
    <s v="smart tv"/>
    <x v="2"/>
    <s v="weekday"/>
    <x v="1087"/>
    <n v="4.21"/>
    <s v="720p"/>
    <s v="debit card"/>
    <x v="1"/>
    <n v="141.68"/>
    <n v="93.828395245170881"/>
    <n v="5"/>
    <s v="drama"/>
    <n v="95.074317269076303"/>
    <s v="Show 281"/>
    <s v="USE"/>
    <s v="268"/>
    <s v="R84"/>
    <s v="USER84268 - premium"/>
  </r>
  <r>
    <s v="USER94477"/>
    <x v="1"/>
    <x v="1"/>
    <s v="netflix"/>
    <s v="Show 114"/>
    <x v="5"/>
    <n v="2023"/>
    <n v="84.66"/>
    <n v="0"/>
    <n v="2"/>
    <n v="0"/>
    <n v="1"/>
    <n v="2.4"/>
    <s v="No Comment"/>
    <s v="smart tv"/>
    <x v="3"/>
    <s v="weekday"/>
    <x v="1055"/>
    <n v="4.8600000000000003"/>
    <s v="480p"/>
    <s v="wallet"/>
    <x v="2"/>
    <n v="84.66"/>
    <n v="93.828395245170881"/>
    <n v="27"/>
    <s v="drama"/>
    <n v="89.583182711198418"/>
    <s v="Show 281"/>
    <s v="USE"/>
    <s v="477"/>
    <s v="R94"/>
    <s v="USER94477 - premium"/>
  </r>
  <r>
    <s v="USER21908"/>
    <x v="6"/>
    <x v="0"/>
    <s v="netflix"/>
    <s v="Show 333"/>
    <x v="3"/>
    <n v="2020"/>
    <n v="102.2"/>
    <n v="2"/>
    <n v="4"/>
    <n v="0"/>
    <n v="1"/>
    <n v="4"/>
    <s v="No Comment"/>
    <s v="gaming console"/>
    <x v="0"/>
    <s v="weekday"/>
    <x v="1279"/>
    <n v="4.45"/>
    <s v="1080p"/>
    <s v="gift card"/>
    <x v="1"/>
    <n v="102.2"/>
    <n v="91.943934681181958"/>
    <n v="11"/>
    <s v="drama"/>
    <n v="94.941498973305954"/>
    <s v="Show 281"/>
    <s v="USE"/>
    <s v="908"/>
    <s v="R21"/>
    <s v="USER21908 - standard"/>
  </r>
  <r>
    <s v="USER22018"/>
    <x v="5"/>
    <x v="2"/>
    <s v="prime video"/>
    <s v="Show 239"/>
    <x v="6"/>
    <n v="2003"/>
    <n v="108.13"/>
    <n v="4"/>
    <n v="4"/>
    <n v="0"/>
    <n v="1"/>
    <n v="3.9"/>
    <s v="No Comment"/>
    <s v="gaming console"/>
    <x v="3"/>
    <s v="weekend"/>
    <x v="1280"/>
    <n v="4.78"/>
    <s v="1080p"/>
    <s v="debit card"/>
    <x v="0"/>
    <n v="108.13"/>
    <n v="92.940453216374266"/>
    <n v="12"/>
    <s v="drama"/>
    <n v="89.583182711198418"/>
    <s v="Show 281"/>
    <s v="USE"/>
    <s v="018"/>
    <s v="R22"/>
    <s v="USER22018 - basic"/>
  </r>
  <r>
    <s v="USER47906"/>
    <x v="4"/>
    <x v="0"/>
    <s v="netflix"/>
    <s v="Show 289"/>
    <x v="1"/>
    <n v="2024"/>
    <n v="165.7"/>
    <n v="8"/>
    <n v="0"/>
    <n v="0"/>
    <n v="1"/>
    <n v="2.5"/>
    <s v="No Comment"/>
    <s v="smart tv"/>
    <x v="1"/>
    <s v="weekday"/>
    <x v="1281"/>
    <n v="0.05"/>
    <s v="1080p"/>
    <s v="upi"/>
    <x v="2"/>
    <n v="165.7"/>
    <n v="91.943934681181958"/>
    <n v="26"/>
    <s v="drama"/>
    <n v="92.206264822134386"/>
    <s v="Show 281"/>
    <s v="USE"/>
    <s v="906"/>
    <s v="R47"/>
    <s v="USER47906 - standard"/>
  </r>
  <r>
    <s v="USER84406"/>
    <x v="0"/>
    <x v="0"/>
    <s v="prime video"/>
    <s v="Show 370"/>
    <x v="2"/>
    <n v="2011"/>
    <n v="97.27"/>
    <n v="10"/>
    <n v="2"/>
    <n v="0"/>
    <n v="1"/>
    <n v="3.5"/>
    <s v="No Comment"/>
    <s v="gaming console"/>
    <x v="2"/>
    <s v="weekend"/>
    <x v="1282"/>
    <n v="1.53"/>
    <s v="4k"/>
    <s v="credit card"/>
    <x v="2"/>
    <n v="97.27"/>
    <n v="91.943934681181958"/>
    <n v="16"/>
    <s v="drama"/>
    <n v="95.074317269076303"/>
    <s v="Show 281"/>
    <s v="USE"/>
    <s v="406"/>
    <s v="R84"/>
    <s v="USER84406 - standard"/>
  </r>
  <r>
    <s v="USER91959"/>
    <x v="1"/>
    <x v="0"/>
    <s v="prime video"/>
    <s v="Show 247"/>
    <x v="3"/>
    <n v="2024"/>
    <n v="42"/>
    <n v="10"/>
    <n v="0"/>
    <n v="0"/>
    <n v="1"/>
    <n v="3.8"/>
    <s v="No Comment"/>
    <s v="smart tv"/>
    <x v="3"/>
    <s v="weekend"/>
    <x v="1283"/>
    <n v="2.93"/>
    <s v="720p"/>
    <s v="wallet"/>
    <x v="2"/>
    <n v="42"/>
    <n v="91.943934681181958"/>
    <n v="13"/>
    <s v="drama"/>
    <n v="89.583182711198418"/>
    <s v="Show 281"/>
    <s v="USE"/>
    <s v="959"/>
    <s v="R91"/>
    <s v="USER91959 - standard"/>
  </r>
  <r>
    <s v="USER76180"/>
    <x v="2"/>
    <x v="0"/>
    <s v="prime video"/>
    <s v="Show 115"/>
    <x v="0"/>
    <n v="1993"/>
    <n v="10.49"/>
    <n v="1"/>
    <n v="2"/>
    <n v="1"/>
    <n v="0"/>
    <n v="2"/>
    <s v="Too slow"/>
    <s v="laptop"/>
    <x v="3"/>
    <s v="weekday"/>
    <x v="1284"/>
    <n v="1.96"/>
    <s v="480p"/>
    <s v="debit card"/>
    <x v="1"/>
    <n v="10.49"/>
    <n v="91.943934681181958"/>
    <n v="31"/>
    <s v="drama"/>
    <n v="89.583182711198418"/>
    <s v="Show 281"/>
    <s v="USE"/>
    <s v="180"/>
    <s v="R76"/>
    <s v="USER76180 - standard"/>
  </r>
  <r>
    <s v="USER53610"/>
    <x v="6"/>
    <x v="2"/>
    <s v="netflix"/>
    <s v="Show 12"/>
    <x v="2"/>
    <n v="2017"/>
    <n v="175.48"/>
    <n v="10"/>
    <n v="4"/>
    <n v="0"/>
    <n v="1"/>
    <n v="1.4"/>
    <s v="No Comment"/>
    <s v="mobile"/>
    <x v="2"/>
    <s v="weekend"/>
    <x v="1285"/>
    <n v="2.11"/>
    <s v="1080p"/>
    <s v="upi"/>
    <x v="0"/>
    <n v="175.48"/>
    <n v="92.940453216374266"/>
    <n v="37"/>
    <s v="drama"/>
    <n v="95.074317269076303"/>
    <s v="Show 281"/>
    <s v="USE"/>
    <s v="610"/>
    <s v="R53"/>
    <s v="USER53610 - basic"/>
  </r>
  <r>
    <s v="USER72524"/>
    <x v="4"/>
    <x v="2"/>
    <s v="prime video"/>
    <s v="Show 63"/>
    <x v="6"/>
    <n v="2019"/>
    <n v="148.44"/>
    <n v="6"/>
    <n v="2"/>
    <n v="1"/>
    <n v="0"/>
    <n v="1.1000000000000001"/>
    <s v="Boring"/>
    <s v="tablet"/>
    <x v="3"/>
    <s v="weekend"/>
    <x v="1286"/>
    <n v="4.01"/>
    <s v="4k"/>
    <s v="credit card"/>
    <x v="0"/>
    <n v="148.44"/>
    <n v="92.940453216374266"/>
    <n v="40"/>
    <s v="drama"/>
    <n v="89.583182711198418"/>
    <s v="Show 281"/>
    <s v="USE"/>
    <s v="524"/>
    <s v="R72"/>
    <s v="USER72524 - basic"/>
  </r>
  <r>
    <s v="USER54812"/>
    <x v="6"/>
    <x v="2"/>
    <s v="netflix"/>
    <s v="Show 267"/>
    <x v="0"/>
    <n v="1992"/>
    <n v="88.36"/>
    <n v="7"/>
    <n v="4"/>
    <n v="0"/>
    <n v="1"/>
    <n v="2.9"/>
    <s v="No Comment"/>
    <s v="tablet"/>
    <x v="2"/>
    <s v="weekday"/>
    <x v="1287"/>
    <n v="0.13"/>
    <s v="4k"/>
    <s v="gift card"/>
    <x v="1"/>
    <n v="88.36"/>
    <n v="92.940453216374266"/>
    <n v="22"/>
    <s v="drama"/>
    <n v="95.074317269076303"/>
    <s v="Show 281"/>
    <s v="USE"/>
    <s v="812"/>
    <s v="R54"/>
    <s v="USER54812 - basic"/>
  </r>
  <r>
    <s v="USER26187"/>
    <x v="0"/>
    <x v="1"/>
    <s v="netflix"/>
    <s v="Show 359"/>
    <x v="5"/>
    <n v="1995"/>
    <n v="149.15"/>
    <n v="0"/>
    <n v="2"/>
    <n v="1"/>
    <n v="0"/>
    <n v="4.0999999999999996"/>
    <s v="Loved it!"/>
    <s v="tablet"/>
    <x v="1"/>
    <s v="weekend"/>
    <x v="1288"/>
    <n v="1.93"/>
    <s v="1080p"/>
    <s v="debit card"/>
    <x v="0"/>
    <n v="149.15"/>
    <n v="93.828395245170881"/>
    <n v="10"/>
    <s v="drama"/>
    <n v="92.206264822134386"/>
    <s v="Show 281"/>
    <s v="USE"/>
    <s v="187"/>
    <s v="R26"/>
    <s v="USER26187 - premium"/>
  </r>
  <r>
    <s v="USER19505"/>
    <x v="0"/>
    <x v="2"/>
    <s v="netflix"/>
    <s v="Show 107"/>
    <x v="1"/>
    <n v="1997"/>
    <n v="151.03"/>
    <n v="8"/>
    <n v="1"/>
    <n v="1"/>
    <n v="0"/>
    <n v="2.5"/>
    <s v="Boring"/>
    <s v="smart tv"/>
    <x v="2"/>
    <s v="weekday"/>
    <x v="1289"/>
    <n v="3.45"/>
    <s v="4k"/>
    <s v="debit card"/>
    <x v="1"/>
    <n v="151.03"/>
    <n v="92.940453216374266"/>
    <n v="26"/>
    <s v="drama"/>
    <n v="95.074317269076303"/>
    <s v="Show 281"/>
    <s v="USE"/>
    <s v="505"/>
    <s v="R19"/>
    <s v="USER19505 - basic"/>
  </r>
  <r>
    <s v="USER41795"/>
    <x v="7"/>
    <x v="2"/>
    <s v="netflix"/>
    <s v="Show 345"/>
    <x v="4"/>
    <n v="1992"/>
    <n v="42.1"/>
    <n v="6"/>
    <n v="1"/>
    <n v="0"/>
    <n v="1"/>
    <n v="1.7"/>
    <s v="No Comment"/>
    <s v="mobile"/>
    <x v="2"/>
    <s v="weekend"/>
    <x v="1290"/>
    <n v="2.1"/>
    <s v="4k"/>
    <s v="wallet"/>
    <x v="2"/>
    <n v="42.1"/>
    <n v="92.940453216374266"/>
    <n v="34"/>
    <s v="drama"/>
    <n v="95.074317269076303"/>
    <s v="Show 281"/>
    <s v="USE"/>
    <s v="795"/>
    <s v="R41"/>
    <s v="USER41795 - basic"/>
  </r>
  <r>
    <s v="USER10790"/>
    <x v="3"/>
    <x v="1"/>
    <s v="netflix"/>
    <s v="Show 459"/>
    <x v="2"/>
    <n v="2003"/>
    <n v="159.58000000000001"/>
    <n v="8"/>
    <n v="4"/>
    <n v="0"/>
    <n v="1"/>
    <n v="3.7"/>
    <s v="No Comment"/>
    <s v="laptop"/>
    <x v="2"/>
    <s v="weekday"/>
    <x v="1291"/>
    <n v="3.57"/>
    <s v="720p"/>
    <s v="upi"/>
    <x v="2"/>
    <n v="159.58000000000001"/>
    <n v="93.828395245170881"/>
    <n v="14"/>
    <s v="drama"/>
    <n v="95.074317269076303"/>
    <s v="Show 281"/>
    <s v="USE"/>
    <s v="790"/>
    <s v="R10"/>
    <s v="USER10790 - premium"/>
  </r>
  <r>
    <s v="USER53369"/>
    <x v="3"/>
    <x v="1"/>
    <s v="prime video"/>
    <s v="Show 409"/>
    <x v="2"/>
    <n v="1992"/>
    <n v="127.06"/>
    <n v="5"/>
    <n v="3"/>
    <n v="1"/>
    <n v="0"/>
    <n v="4.5"/>
    <s v="Loved it!"/>
    <s v="smart tv"/>
    <x v="0"/>
    <s v="weekend"/>
    <x v="1292"/>
    <n v="1.82"/>
    <s v="720p"/>
    <s v="wallet"/>
    <x v="1"/>
    <n v="127.06"/>
    <n v="93.828395245170881"/>
    <n v="6"/>
    <s v="drama"/>
    <n v="94.941498973305954"/>
    <s v="Show 281"/>
    <s v="USE"/>
    <s v="369"/>
    <s v="R53"/>
    <s v="USER53369 - premium"/>
  </r>
  <r>
    <s v="USER80690"/>
    <x v="5"/>
    <x v="2"/>
    <s v="netflix"/>
    <s v="Show 265"/>
    <x v="7"/>
    <n v="2012"/>
    <n v="9.9600000000000009"/>
    <n v="6"/>
    <n v="4"/>
    <n v="0"/>
    <n v="1"/>
    <n v="3.4"/>
    <s v="No Comment"/>
    <s v="mobile"/>
    <x v="0"/>
    <s v="weekend"/>
    <x v="1293"/>
    <n v="4.4400000000000004"/>
    <s v="480p"/>
    <s v="gift card"/>
    <x v="1"/>
    <n v="9.9600000000000009"/>
    <n v="92.940453216374266"/>
    <n v="17"/>
    <s v="drama"/>
    <n v="94.941498973305954"/>
    <s v="Show 281"/>
    <s v="USE"/>
    <s v="690"/>
    <s v="R80"/>
    <s v="USER80690 - basic"/>
  </r>
  <r>
    <s v="USER84474"/>
    <x v="3"/>
    <x v="2"/>
    <s v="netflix"/>
    <s v="Show 466"/>
    <x v="3"/>
    <n v="1997"/>
    <n v="162.25"/>
    <n v="3"/>
    <n v="4"/>
    <n v="0"/>
    <n v="1"/>
    <n v="4.9000000000000004"/>
    <s v="No Comment"/>
    <s v="tablet"/>
    <x v="1"/>
    <s v="weekday"/>
    <x v="1294"/>
    <n v="2.1800000000000002"/>
    <s v="1080p"/>
    <s v="gift card"/>
    <x v="0"/>
    <n v="162.25"/>
    <n v="92.940453216374266"/>
    <n v="2"/>
    <s v="drama"/>
    <n v="92.206264822134386"/>
    <s v="Show 281"/>
    <s v="USE"/>
    <s v="474"/>
    <s v="R84"/>
    <s v="USER84474 - basic"/>
  </r>
  <r>
    <s v="USER14229"/>
    <x v="4"/>
    <x v="0"/>
    <s v="prime video"/>
    <s v="Show 412"/>
    <x v="2"/>
    <n v="2010"/>
    <n v="50.75"/>
    <n v="8"/>
    <n v="5"/>
    <n v="1"/>
    <n v="0"/>
    <n v="3.5"/>
    <s v="No Comment"/>
    <s v="mobile"/>
    <x v="3"/>
    <s v="weekend"/>
    <x v="1295"/>
    <n v="3.68"/>
    <s v="720p"/>
    <s v="debit card"/>
    <x v="0"/>
    <n v="50.75"/>
    <n v="91.943934681181958"/>
    <n v="16"/>
    <s v="drama"/>
    <n v="89.583182711198418"/>
    <s v="Show 281"/>
    <s v="USE"/>
    <s v="229"/>
    <s v="R14"/>
    <s v="USER14229 - standard"/>
  </r>
  <r>
    <s v="USER91527"/>
    <x v="7"/>
    <x v="1"/>
    <s v="prime video"/>
    <s v="Show 393"/>
    <x v="0"/>
    <n v="2023"/>
    <n v="29.98"/>
    <n v="6"/>
    <n v="2"/>
    <n v="1"/>
    <n v="0"/>
    <n v="3.1"/>
    <s v="Too slow"/>
    <s v="smart tv"/>
    <x v="3"/>
    <s v="weekday"/>
    <x v="1296"/>
    <n v="4.46"/>
    <s v="480p"/>
    <s v="upi"/>
    <x v="2"/>
    <n v="29.98"/>
    <n v="93.828395245170881"/>
    <n v="20"/>
    <s v="drama"/>
    <n v="89.583182711198418"/>
    <s v="Show 281"/>
    <s v="USE"/>
    <s v="527"/>
    <s v="R91"/>
    <s v="USER91527 - premium"/>
  </r>
  <r>
    <s v="USER52573"/>
    <x v="7"/>
    <x v="2"/>
    <s v="netflix"/>
    <s v="Show 284"/>
    <x v="1"/>
    <n v="2019"/>
    <n v="174.38"/>
    <n v="5"/>
    <n v="2"/>
    <n v="1"/>
    <n v="0"/>
    <n v="1"/>
    <s v="Would watch again"/>
    <s v="tablet"/>
    <x v="2"/>
    <s v="weekend"/>
    <x v="1297"/>
    <n v="2.2000000000000002"/>
    <s v="480p"/>
    <s v="upi"/>
    <x v="1"/>
    <n v="174.38"/>
    <n v="92.940453216374266"/>
    <n v="41"/>
    <s v="drama"/>
    <n v="95.074317269076303"/>
    <s v="Show 281"/>
    <s v="USE"/>
    <s v="573"/>
    <s v="R52"/>
    <s v="USER52573 - basic"/>
  </r>
  <r>
    <s v="USER25263"/>
    <x v="0"/>
    <x v="2"/>
    <s v="prime video"/>
    <s v="Show 478"/>
    <x v="2"/>
    <n v="2014"/>
    <n v="161.27000000000001"/>
    <n v="5"/>
    <n v="1"/>
    <n v="1"/>
    <n v="0"/>
    <n v="4.7"/>
    <s v="Would watch again"/>
    <s v="laptop"/>
    <x v="2"/>
    <s v="weekend"/>
    <x v="1298"/>
    <n v="0.51"/>
    <s v="720p"/>
    <s v="upi"/>
    <x v="1"/>
    <n v="161.27000000000001"/>
    <n v="92.940453216374266"/>
    <n v="4"/>
    <s v="drama"/>
    <n v="95.074317269076303"/>
    <s v="Show 281"/>
    <s v="USE"/>
    <s v="263"/>
    <s v="R25"/>
    <s v="USER25263 - basic"/>
  </r>
  <r>
    <s v="USER97831"/>
    <x v="7"/>
    <x v="0"/>
    <s v="netflix"/>
    <s v="Show 271"/>
    <x v="4"/>
    <n v="2006"/>
    <n v="119.44"/>
    <n v="2"/>
    <n v="0"/>
    <n v="0"/>
    <n v="1"/>
    <n v="2.5"/>
    <s v="No Comment"/>
    <s v="gaming console"/>
    <x v="0"/>
    <s v="weekend"/>
    <x v="1299"/>
    <n v="1.49"/>
    <s v="4k"/>
    <s v="credit card"/>
    <x v="2"/>
    <n v="119.44"/>
    <n v="91.943934681181958"/>
    <n v="26"/>
    <s v="drama"/>
    <n v="94.941498973305954"/>
    <s v="Show 281"/>
    <s v="USE"/>
    <s v="831"/>
    <s v="R97"/>
    <s v="USER97831 - standard"/>
  </r>
  <r>
    <s v="USER20257"/>
    <x v="0"/>
    <x v="0"/>
    <s v="netflix"/>
    <s v="Show 151"/>
    <x v="5"/>
    <n v="1992"/>
    <n v="148.66"/>
    <n v="4"/>
    <n v="1"/>
    <n v="0"/>
    <n v="1"/>
    <n v="2"/>
    <s v="No Comment"/>
    <s v="laptop"/>
    <x v="3"/>
    <s v="weekday"/>
    <x v="839"/>
    <n v="4.0199999999999996"/>
    <s v="1080p"/>
    <s v="gift card"/>
    <x v="2"/>
    <n v="148.66"/>
    <n v="91.943934681181958"/>
    <n v="31"/>
    <s v="drama"/>
    <n v="89.583182711198418"/>
    <s v="Show 281"/>
    <s v="USE"/>
    <s v="257"/>
    <s v="R20"/>
    <s v="USER20257 - standard"/>
  </r>
  <r>
    <s v="USER50965"/>
    <x v="4"/>
    <x v="2"/>
    <s v="prime video"/>
    <s v="Show 312"/>
    <x v="4"/>
    <n v="2004"/>
    <n v="24.44"/>
    <n v="8"/>
    <n v="1"/>
    <n v="0"/>
    <n v="1"/>
    <n v="4"/>
    <s v="No Comment"/>
    <s v="laptop"/>
    <x v="2"/>
    <s v="weekday"/>
    <x v="1300"/>
    <n v="2.2599999999999998"/>
    <s v="480p"/>
    <s v="credit card"/>
    <x v="0"/>
    <n v="24.44"/>
    <n v="92.940453216374266"/>
    <n v="11"/>
    <s v="drama"/>
    <n v="95.074317269076303"/>
    <s v="Show 281"/>
    <s v="USE"/>
    <s v="965"/>
    <s v="R50"/>
    <s v="USER50965 - basic"/>
  </r>
  <r>
    <s v="USER28097"/>
    <x v="3"/>
    <x v="2"/>
    <s v="prime video"/>
    <s v="Show 321"/>
    <x v="3"/>
    <n v="2024"/>
    <n v="144.99"/>
    <n v="9"/>
    <n v="1"/>
    <n v="0"/>
    <n v="1"/>
    <n v="2.7"/>
    <s v="No Comment"/>
    <s v="tablet"/>
    <x v="0"/>
    <s v="weekend"/>
    <x v="1301"/>
    <n v="4.37"/>
    <s v="720p"/>
    <s v="debit card"/>
    <x v="1"/>
    <n v="144.99"/>
    <n v="92.940453216374266"/>
    <n v="24"/>
    <s v="drama"/>
    <n v="94.941498973305954"/>
    <s v="Show 281"/>
    <s v="USE"/>
    <s v="097"/>
    <s v="R28"/>
    <s v="USER28097 - basic"/>
  </r>
  <r>
    <s v="USER31271"/>
    <x v="0"/>
    <x v="2"/>
    <s v="netflix"/>
    <s v="Show 390"/>
    <x v="0"/>
    <n v="2024"/>
    <n v="58"/>
    <n v="1"/>
    <n v="1"/>
    <n v="0"/>
    <n v="1"/>
    <n v="1.7"/>
    <s v="No Comment"/>
    <s v="tablet"/>
    <x v="3"/>
    <s v="weekday"/>
    <x v="1302"/>
    <n v="3.24"/>
    <s v="1080p"/>
    <s v="upi"/>
    <x v="1"/>
    <n v="58"/>
    <n v="92.940453216374266"/>
    <n v="34"/>
    <s v="drama"/>
    <n v="89.583182711198418"/>
    <s v="Show 281"/>
    <s v="USE"/>
    <s v="271"/>
    <s v="R31"/>
    <s v="USER31271 - basic"/>
  </r>
  <r>
    <s v="USER97821"/>
    <x v="5"/>
    <x v="1"/>
    <s v="netflix"/>
    <s v="Show 279"/>
    <x v="1"/>
    <n v="1992"/>
    <n v="65.400000000000006"/>
    <n v="1"/>
    <n v="1"/>
    <n v="0"/>
    <n v="1"/>
    <n v="2.5"/>
    <s v="No Comment"/>
    <s v="gaming console"/>
    <x v="0"/>
    <s v="weekend"/>
    <x v="1303"/>
    <n v="1.42"/>
    <s v="480p"/>
    <s v="gift card"/>
    <x v="1"/>
    <n v="65.400000000000006"/>
    <n v="93.828395245170881"/>
    <n v="26"/>
    <s v="drama"/>
    <n v="94.941498973305954"/>
    <s v="Show 281"/>
    <s v="USE"/>
    <s v="821"/>
    <s v="R97"/>
    <s v="USER97821 - premium"/>
  </r>
  <r>
    <s v="USER90628"/>
    <x v="6"/>
    <x v="2"/>
    <s v="netflix"/>
    <s v="Show 328"/>
    <x v="3"/>
    <n v="2008"/>
    <n v="36.22"/>
    <n v="3"/>
    <n v="1"/>
    <n v="1"/>
    <n v="0"/>
    <n v="2.7"/>
    <s v="Amazing cinematography"/>
    <s v="mobile"/>
    <x v="0"/>
    <s v="weekday"/>
    <x v="1304"/>
    <n v="3.54"/>
    <s v="1080p"/>
    <s v="upi"/>
    <x v="1"/>
    <n v="36.22"/>
    <n v="92.940453216374266"/>
    <n v="24"/>
    <s v="drama"/>
    <n v="94.941498973305954"/>
    <s v="Show 281"/>
    <s v="USE"/>
    <s v="628"/>
    <s v="R90"/>
    <s v="USER90628 - basic"/>
  </r>
  <r>
    <s v="USER63268"/>
    <x v="0"/>
    <x v="0"/>
    <s v="prime video"/>
    <s v="Show 214"/>
    <x v="0"/>
    <n v="2003"/>
    <n v="150.69"/>
    <n v="5"/>
    <n v="0"/>
    <n v="0"/>
    <n v="1"/>
    <n v="1.9"/>
    <s v="No Comment"/>
    <s v="gaming console"/>
    <x v="0"/>
    <s v="weekday"/>
    <x v="1305"/>
    <n v="4.8899999999999997"/>
    <s v="4k"/>
    <s v="upi"/>
    <x v="0"/>
    <n v="150.69"/>
    <n v="91.943934681181958"/>
    <n v="32"/>
    <s v="drama"/>
    <n v="94.941498973305954"/>
    <s v="Show 281"/>
    <s v="USE"/>
    <s v="268"/>
    <s v="R63"/>
    <s v="USER63268 - standard"/>
  </r>
  <r>
    <s v="USER77010"/>
    <x v="5"/>
    <x v="1"/>
    <s v="prime video"/>
    <s v="Show 220"/>
    <x v="4"/>
    <n v="1996"/>
    <n v="119.31"/>
    <n v="7"/>
    <n v="2"/>
    <n v="0"/>
    <n v="1"/>
    <n v="3.5"/>
    <s v="No Comment"/>
    <s v="mobile"/>
    <x v="1"/>
    <s v="weekday"/>
    <x v="1306"/>
    <n v="2.77"/>
    <s v="4k"/>
    <s v="wallet"/>
    <x v="0"/>
    <n v="119.31"/>
    <n v="93.828395245170881"/>
    <n v="16"/>
    <s v="drama"/>
    <n v="92.206264822134386"/>
    <s v="Show 281"/>
    <s v="USE"/>
    <s v="010"/>
    <s v="R77"/>
    <s v="USER77010 - premium"/>
  </r>
  <r>
    <s v="USER22237"/>
    <x v="5"/>
    <x v="0"/>
    <s v="netflix"/>
    <s v="Show 40"/>
    <x v="2"/>
    <n v="2005"/>
    <n v="151.62"/>
    <n v="4"/>
    <n v="1"/>
    <n v="1"/>
    <n v="0"/>
    <n v="1.1000000000000001"/>
    <s v="Amazing cinematography"/>
    <s v="laptop"/>
    <x v="3"/>
    <s v="weekend"/>
    <x v="1307"/>
    <n v="0.15"/>
    <s v="1080p"/>
    <s v="wallet"/>
    <x v="1"/>
    <n v="151.62"/>
    <n v="91.943934681181958"/>
    <n v="40"/>
    <s v="drama"/>
    <n v="89.583182711198418"/>
    <s v="Show 281"/>
    <s v="USE"/>
    <s v="237"/>
    <s v="R22"/>
    <s v="USER22237 - standard"/>
  </r>
  <r>
    <s v="USER76312"/>
    <x v="7"/>
    <x v="2"/>
    <s v="prime video"/>
    <s v="Show 474"/>
    <x v="0"/>
    <n v="1998"/>
    <n v="21.62"/>
    <n v="4"/>
    <n v="4"/>
    <n v="1"/>
    <n v="0"/>
    <n v="4.5"/>
    <s v="Boring"/>
    <s v="laptop"/>
    <x v="2"/>
    <s v="weekend"/>
    <x v="1308"/>
    <n v="1.24"/>
    <s v="1080p"/>
    <s v="gift card"/>
    <x v="2"/>
    <n v="21.62"/>
    <n v="92.940453216374266"/>
    <n v="6"/>
    <s v="drama"/>
    <n v="95.074317269076303"/>
    <s v="Show 281"/>
    <s v="USE"/>
    <s v="312"/>
    <s v="R76"/>
    <s v="USER76312 - basic"/>
  </r>
  <r>
    <s v="USER40189"/>
    <x v="5"/>
    <x v="1"/>
    <s v="netflix"/>
    <s v="Show 179"/>
    <x v="0"/>
    <n v="1992"/>
    <n v="100.43"/>
    <n v="5"/>
    <n v="4"/>
    <n v="0"/>
    <n v="1"/>
    <n v="2.7"/>
    <s v="No Comment"/>
    <s v="gaming console"/>
    <x v="3"/>
    <s v="weekday"/>
    <x v="1309"/>
    <n v="1.49"/>
    <s v="480p"/>
    <s v="upi"/>
    <x v="1"/>
    <n v="100.43"/>
    <n v="93.828395245170881"/>
    <n v="24"/>
    <s v="drama"/>
    <n v="89.583182711198418"/>
    <s v="Show 281"/>
    <s v="USE"/>
    <s v="189"/>
    <s v="R40"/>
    <s v="USER40189 - premium"/>
  </r>
  <r>
    <s v="USER21763"/>
    <x v="5"/>
    <x v="2"/>
    <s v="prime video"/>
    <s v="Show 437"/>
    <x v="0"/>
    <n v="2011"/>
    <n v="145.13"/>
    <n v="9"/>
    <n v="1"/>
    <n v="1"/>
    <n v="0"/>
    <n v="3.9"/>
    <s v="No Comment"/>
    <s v="laptop"/>
    <x v="1"/>
    <s v="weekend"/>
    <x v="1310"/>
    <n v="2.67"/>
    <s v="720p"/>
    <s v="gift card"/>
    <x v="2"/>
    <n v="145.13"/>
    <n v="92.940453216374266"/>
    <n v="12"/>
    <s v="drama"/>
    <n v="92.206264822134386"/>
    <s v="Show 281"/>
    <s v="USE"/>
    <s v="763"/>
    <s v="R21"/>
    <s v="USER21763 - basic"/>
  </r>
  <r>
    <s v="USER37498"/>
    <x v="4"/>
    <x v="1"/>
    <s v="prime video"/>
    <s v="Show 175"/>
    <x v="7"/>
    <n v="2005"/>
    <n v="175"/>
    <n v="10"/>
    <n v="4"/>
    <n v="1"/>
    <n v="0"/>
    <n v="2.5"/>
    <s v="Amazing cinematography"/>
    <s v="laptop"/>
    <x v="3"/>
    <s v="weekend"/>
    <x v="1311"/>
    <n v="2.71"/>
    <s v="4k"/>
    <s v="credit card"/>
    <x v="1"/>
    <n v="175"/>
    <n v="93.828395245170881"/>
    <n v="26"/>
    <s v="drama"/>
    <n v="89.583182711198418"/>
    <s v="Show 281"/>
    <s v="USE"/>
    <s v="498"/>
    <s v="R37"/>
    <s v="USER37498 - premium"/>
  </r>
  <r>
    <s v="USER42630"/>
    <x v="7"/>
    <x v="2"/>
    <s v="netflix"/>
    <s v="Show 475"/>
    <x v="5"/>
    <n v="2016"/>
    <n v="44.83"/>
    <n v="2"/>
    <n v="5"/>
    <n v="1"/>
    <n v="0"/>
    <n v="3.3"/>
    <s v="Amazing cinematography"/>
    <s v="mobile"/>
    <x v="0"/>
    <s v="weekend"/>
    <x v="1312"/>
    <n v="0.48"/>
    <s v="720p"/>
    <s v="gift card"/>
    <x v="2"/>
    <n v="44.83"/>
    <n v="92.940453216374266"/>
    <n v="18"/>
    <s v="drama"/>
    <n v="94.941498973305954"/>
    <s v="Show 281"/>
    <s v="USE"/>
    <s v="630"/>
    <s v="R42"/>
    <s v="USER42630 - basic"/>
  </r>
  <r>
    <s v="USER82728"/>
    <x v="2"/>
    <x v="0"/>
    <s v="netflix"/>
    <s v="Show 189"/>
    <x v="2"/>
    <n v="2009"/>
    <n v="158.57"/>
    <n v="1"/>
    <n v="1"/>
    <n v="0"/>
    <n v="1"/>
    <n v="3.2"/>
    <s v="No Comment"/>
    <s v="gaming console"/>
    <x v="3"/>
    <s v="weekday"/>
    <x v="1313"/>
    <n v="0.71"/>
    <s v="480p"/>
    <s v="debit card"/>
    <x v="0"/>
    <n v="158.57"/>
    <n v="91.943934681181958"/>
    <n v="19"/>
    <s v="drama"/>
    <n v="89.583182711198418"/>
    <s v="Show 281"/>
    <s v="USE"/>
    <s v="728"/>
    <s v="R82"/>
    <s v="USER82728 - standard"/>
  </r>
  <r>
    <s v="USER24191"/>
    <x v="3"/>
    <x v="1"/>
    <s v="netflix"/>
    <s v="Show 165"/>
    <x v="4"/>
    <n v="2011"/>
    <n v="149.82"/>
    <n v="3"/>
    <n v="2"/>
    <n v="0"/>
    <n v="1"/>
    <n v="4.7"/>
    <s v="No Comment"/>
    <s v="mobile"/>
    <x v="2"/>
    <s v="weekend"/>
    <x v="1314"/>
    <n v="2.2599999999999998"/>
    <s v="1080p"/>
    <s v="debit card"/>
    <x v="1"/>
    <n v="149.82"/>
    <n v="93.828395245170881"/>
    <n v="4"/>
    <s v="drama"/>
    <n v="95.074317269076303"/>
    <s v="Show 281"/>
    <s v="USE"/>
    <s v="191"/>
    <s v="R24"/>
    <s v="USER24191 - premium"/>
  </r>
  <r>
    <s v="USER41451"/>
    <x v="3"/>
    <x v="1"/>
    <s v="netflix"/>
    <s v="Show 90"/>
    <x v="4"/>
    <n v="2016"/>
    <n v="44.32"/>
    <n v="6"/>
    <n v="1"/>
    <n v="1"/>
    <n v="0"/>
    <n v="1.3"/>
    <s v="Would watch again"/>
    <s v="mobile"/>
    <x v="3"/>
    <s v="weekend"/>
    <x v="675"/>
    <n v="3.5"/>
    <s v="480p"/>
    <s v="gift card"/>
    <x v="2"/>
    <n v="44.32"/>
    <n v="93.828395245170881"/>
    <n v="38"/>
    <s v="drama"/>
    <n v="89.583182711198418"/>
    <s v="Show 281"/>
    <s v="USE"/>
    <s v="451"/>
    <s v="R41"/>
    <s v="USER41451 - premium"/>
  </r>
  <r>
    <s v="USER23590"/>
    <x v="2"/>
    <x v="0"/>
    <s v="prime video"/>
    <s v="Show 165"/>
    <x v="0"/>
    <n v="2002"/>
    <n v="48.66"/>
    <n v="0"/>
    <n v="5"/>
    <n v="1"/>
    <n v="0"/>
    <n v="4.7"/>
    <s v="Too slow"/>
    <s v="laptop"/>
    <x v="0"/>
    <s v="weekend"/>
    <x v="109"/>
    <n v="0.72"/>
    <s v="480p"/>
    <s v="wallet"/>
    <x v="1"/>
    <n v="48.66"/>
    <n v="91.943934681181958"/>
    <n v="4"/>
    <s v="drama"/>
    <n v="94.941498973305954"/>
    <s v="Show 281"/>
    <s v="USE"/>
    <s v="590"/>
    <s v="R23"/>
    <s v="USER23590 - standard"/>
  </r>
  <r>
    <s v="USER43898"/>
    <x v="5"/>
    <x v="0"/>
    <s v="netflix"/>
    <s v="Show 315"/>
    <x v="2"/>
    <n v="2019"/>
    <n v="65.95"/>
    <n v="10"/>
    <n v="1"/>
    <n v="1"/>
    <n v="0"/>
    <n v="3.4"/>
    <s v="Amazing cinematography"/>
    <s v="gaming console"/>
    <x v="0"/>
    <s v="weekday"/>
    <x v="1315"/>
    <n v="0.03"/>
    <s v="720p"/>
    <s v="debit card"/>
    <x v="1"/>
    <n v="65.95"/>
    <n v="91.943934681181958"/>
    <n v="17"/>
    <s v="drama"/>
    <n v="94.941498973305954"/>
    <s v="Show 281"/>
    <s v="USE"/>
    <s v="898"/>
    <s v="R43"/>
    <s v="USER43898 - standard"/>
  </r>
  <r>
    <s v="USER94721"/>
    <x v="1"/>
    <x v="1"/>
    <s v="prime video"/>
    <s v="Show 433"/>
    <x v="3"/>
    <n v="1992"/>
    <n v="27.64"/>
    <n v="0"/>
    <n v="0"/>
    <n v="1"/>
    <n v="0"/>
    <n v="1.6"/>
    <s v="Boring"/>
    <s v="mobile"/>
    <x v="2"/>
    <s v="weekend"/>
    <x v="1316"/>
    <n v="1.54"/>
    <s v="1080p"/>
    <s v="debit card"/>
    <x v="1"/>
    <n v="27.64"/>
    <n v="93.828395245170881"/>
    <n v="35"/>
    <s v="drama"/>
    <n v="95.074317269076303"/>
    <s v="Show 281"/>
    <s v="USE"/>
    <s v="721"/>
    <s v="R94"/>
    <s v="USER94721 - premium"/>
  </r>
  <r>
    <s v="USER36234"/>
    <x v="7"/>
    <x v="2"/>
    <s v="prime video"/>
    <s v="Show 396"/>
    <x v="3"/>
    <n v="1990"/>
    <n v="170.45"/>
    <n v="4"/>
    <n v="3"/>
    <n v="0"/>
    <n v="1"/>
    <n v="2.4"/>
    <s v="No Comment"/>
    <s v="smart tv"/>
    <x v="2"/>
    <s v="weekday"/>
    <x v="1317"/>
    <n v="3.44"/>
    <s v="480p"/>
    <s v="wallet"/>
    <x v="2"/>
    <n v="170.45"/>
    <n v="92.940453216374266"/>
    <n v="27"/>
    <s v="drama"/>
    <n v="95.074317269076303"/>
    <s v="Show 281"/>
    <s v="USE"/>
    <s v="234"/>
    <s v="R36"/>
    <s v="USER36234 - basic"/>
  </r>
  <r>
    <s v="USER56938"/>
    <x v="3"/>
    <x v="2"/>
    <s v="prime video"/>
    <s v="Show 388"/>
    <x v="6"/>
    <n v="2006"/>
    <n v="105.11"/>
    <n v="3"/>
    <n v="0"/>
    <n v="1"/>
    <n v="0"/>
    <n v="4.3"/>
    <s v="Loved it!"/>
    <s v="smart tv"/>
    <x v="3"/>
    <s v="weekday"/>
    <x v="441"/>
    <n v="3.72"/>
    <s v="720p"/>
    <s v="wallet"/>
    <x v="1"/>
    <n v="105.11"/>
    <n v="92.940453216374266"/>
    <n v="8"/>
    <s v="drama"/>
    <n v="89.583182711198418"/>
    <s v="Show 281"/>
    <s v="USE"/>
    <s v="938"/>
    <s v="R56"/>
    <s v="USER56938 - basic"/>
  </r>
  <r>
    <s v="USER43164"/>
    <x v="3"/>
    <x v="2"/>
    <s v="prime video"/>
    <s v="Show 324"/>
    <x v="3"/>
    <n v="2024"/>
    <n v="132.13999999999999"/>
    <n v="6"/>
    <n v="2"/>
    <n v="1"/>
    <n v="0"/>
    <n v="1.2"/>
    <s v="Too slow"/>
    <s v="mobile"/>
    <x v="2"/>
    <s v="weekday"/>
    <x v="1318"/>
    <n v="2.93"/>
    <s v="1080p"/>
    <s v="wallet"/>
    <x v="2"/>
    <n v="132.13999999999999"/>
    <n v="92.940453216374266"/>
    <n v="39"/>
    <s v="drama"/>
    <n v="95.074317269076303"/>
    <s v="Show 281"/>
    <s v="USE"/>
    <s v="164"/>
    <s v="R43"/>
    <s v="USER43164 - basic"/>
  </r>
  <r>
    <s v="USER99607"/>
    <x v="2"/>
    <x v="0"/>
    <s v="netflix"/>
    <s v="Show 305"/>
    <x v="0"/>
    <n v="2018"/>
    <n v="98.66"/>
    <n v="4"/>
    <n v="4"/>
    <n v="0"/>
    <n v="1"/>
    <n v="2.2000000000000002"/>
    <s v="No Comment"/>
    <s v="smart tv"/>
    <x v="0"/>
    <s v="weekday"/>
    <x v="1319"/>
    <n v="1.48"/>
    <s v="720p"/>
    <s v="gift card"/>
    <x v="1"/>
    <n v="98.66"/>
    <n v="91.943934681181958"/>
    <n v="29"/>
    <s v="drama"/>
    <n v="94.941498973305954"/>
    <s v="Show 281"/>
    <s v="USE"/>
    <s v="607"/>
    <s v="R99"/>
    <s v="USER99607 - standard"/>
  </r>
  <r>
    <s v="USER49106"/>
    <x v="2"/>
    <x v="0"/>
    <s v="prime video"/>
    <s v="Show 220"/>
    <x v="3"/>
    <n v="2024"/>
    <n v="91.25"/>
    <n v="5"/>
    <n v="0"/>
    <n v="1"/>
    <n v="0"/>
    <n v="3.6"/>
    <s v="Loved it!"/>
    <s v="laptop"/>
    <x v="2"/>
    <s v="weekday"/>
    <x v="1320"/>
    <n v="1.94"/>
    <s v="720p"/>
    <s v="wallet"/>
    <x v="1"/>
    <n v="91.25"/>
    <n v="91.943934681181958"/>
    <n v="15"/>
    <s v="drama"/>
    <n v="95.074317269076303"/>
    <s v="Show 281"/>
    <s v="USE"/>
    <s v="106"/>
    <s v="R49"/>
    <s v="USER49106 - standard"/>
  </r>
  <r>
    <s v="USER76391"/>
    <x v="6"/>
    <x v="1"/>
    <s v="prime video"/>
    <s v="Show 186"/>
    <x v="6"/>
    <n v="2020"/>
    <n v="24.57"/>
    <n v="6"/>
    <n v="3"/>
    <n v="0"/>
    <n v="1"/>
    <n v="3.6"/>
    <s v="No Comment"/>
    <s v="tablet"/>
    <x v="0"/>
    <s v="weekend"/>
    <x v="1321"/>
    <n v="2.3199999999999998"/>
    <s v="1080p"/>
    <s v="gift card"/>
    <x v="1"/>
    <n v="24.57"/>
    <n v="93.828395245170881"/>
    <n v="15"/>
    <s v="drama"/>
    <n v="94.941498973305954"/>
    <s v="Show 281"/>
    <s v="USE"/>
    <s v="391"/>
    <s v="R76"/>
    <s v="USER76391 - premium"/>
  </r>
  <r>
    <s v="USER51163"/>
    <x v="7"/>
    <x v="0"/>
    <s v="netflix"/>
    <s v="Show 64"/>
    <x v="7"/>
    <n v="1998"/>
    <n v="147.66"/>
    <n v="2"/>
    <n v="2"/>
    <n v="1"/>
    <n v="0"/>
    <n v="4.5999999999999996"/>
    <s v="No Comment"/>
    <s v="mobile"/>
    <x v="2"/>
    <s v="weekend"/>
    <x v="1322"/>
    <n v="1.01"/>
    <s v="480p"/>
    <s v="gift card"/>
    <x v="0"/>
    <n v="147.66"/>
    <n v="91.943934681181958"/>
    <n v="5"/>
    <s v="drama"/>
    <n v="95.074317269076303"/>
    <s v="Show 281"/>
    <s v="USE"/>
    <s v="163"/>
    <s v="R51"/>
    <s v="USER51163 - standard"/>
  </r>
  <r>
    <s v="USER75630"/>
    <x v="7"/>
    <x v="2"/>
    <s v="prime video"/>
    <s v="Show 485"/>
    <x v="3"/>
    <n v="2017"/>
    <n v="48.51"/>
    <n v="6"/>
    <n v="0"/>
    <n v="0"/>
    <n v="1"/>
    <n v="4.3"/>
    <s v="No Comment"/>
    <s v="tablet"/>
    <x v="3"/>
    <s v="weekend"/>
    <x v="1323"/>
    <n v="2.97"/>
    <s v="1080p"/>
    <s v="debit card"/>
    <x v="1"/>
    <n v="48.51"/>
    <n v="92.940453216374266"/>
    <n v="8"/>
    <s v="drama"/>
    <n v="89.583182711198418"/>
    <s v="Show 281"/>
    <s v="USE"/>
    <s v="630"/>
    <s v="R75"/>
    <s v="USER75630 - basic"/>
  </r>
  <r>
    <s v="USER92314"/>
    <x v="2"/>
    <x v="1"/>
    <s v="netflix"/>
    <s v="Show 385"/>
    <x v="7"/>
    <n v="2024"/>
    <n v="178.15"/>
    <n v="1"/>
    <n v="5"/>
    <n v="0"/>
    <n v="1"/>
    <n v="2.6"/>
    <s v="No Comment"/>
    <s v="mobile"/>
    <x v="0"/>
    <s v="weekend"/>
    <x v="1324"/>
    <n v="0.56000000000000005"/>
    <s v="480p"/>
    <s v="credit card"/>
    <x v="2"/>
    <n v="178.15"/>
    <n v="93.828395245170881"/>
    <n v="25"/>
    <s v="drama"/>
    <n v="94.941498973305954"/>
    <s v="Show 281"/>
    <s v="USE"/>
    <s v="314"/>
    <s v="R92"/>
    <s v="USER92314 - premium"/>
  </r>
  <r>
    <s v="USER85137"/>
    <x v="2"/>
    <x v="1"/>
    <s v="netflix"/>
    <s v="Show 176"/>
    <x v="1"/>
    <n v="2014"/>
    <n v="22.1"/>
    <n v="2"/>
    <n v="4"/>
    <n v="1"/>
    <n v="0"/>
    <n v="2.6"/>
    <s v="Loved it!"/>
    <s v="tablet"/>
    <x v="1"/>
    <s v="weekday"/>
    <x v="1325"/>
    <n v="1.04"/>
    <s v="4k"/>
    <s v="credit card"/>
    <x v="1"/>
    <n v="22.1"/>
    <n v="93.828395245170881"/>
    <n v="25"/>
    <s v="drama"/>
    <n v="92.206264822134386"/>
    <s v="Show 281"/>
    <s v="USE"/>
    <s v="137"/>
    <s v="R85"/>
    <s v="USER85137 - premium"/>
  </r>
  <r>
    <s v="USER10797"/>
    <x v="0"/>
    <x v="2"/>
    <s v="prime video"/>
    <s v="Show 316"/>
    <x v="0"/>
    <n v="2020"/>
    <n v="104.05"/>
    <n v="3"/>
    <n v="1"/>
    <n v="0"/>
    <n v="1"/>
    <n v="3.3"/>
    <s v="No Comment"/>
    <s v="laptop"/>
    <x v="2"/>
    <s v="weekend"/>
    <x v="1326"/>
    <n v="3.29"/>
    <s v="4k"/>
    <s v="credit card"/>
    <x v="1"/>
    <n v="104.05"/>
    <n v="92.940453216374266"/>
    <n v="18"/>
    <s v="drama"/>
    <n v="95.074317269076303"/>
    <s v="Show 281"/>
    <s v="USE"/>
    <s v="797"/>
    <s v="R10"/>
    <s v="USER10797 - basic"/>
  </r>
  <r>
    <s v="USER31441"/>
    <x v="0"/>
    <x v="0"/>
    <s v="prime video"/>
    <s v="Show 476"/>
    <x v="3"/>
    <n v="1990"/>
    <n v="80.599999999999994"/>
    <n v="1"/>
    <n v="3"/>
    <n v="0"/>
    <n v="1"/>
    <n v="4"/>
    <s v="No Comment"/>
    <s v="tablet"/>
    <x v="3"/>
    <s v="weekday"/>
    <x v="1327"/>
    <n v="1.17"/>
    <s v="4k"/>
    <s v="wallet"/>
    <x v="0"/>
    <n v="80.599999999999994"/>
    <n v="91.943934681181958"/>
    <n v="11"/>
    <s v="drama"/>
    <n v="89.583182711198418"/>
    <s v="Show 281"/>
    <s v="USE"/>
    <s v="441"/>
    <s v="R31"/>
    <s v="USER31441 - standard"/>
  </r>
  <r>
    <s v="USER49820"/>
    <x v="1"/>
    <x v="0"/>
    <s v="prime video"/>
    <s v="Show 239"/>
    <x v="6"/>
    <n v="2005"/>
    <n v="130.31"/>
    <n v="2"/>
    <n v="3"/>
    <n v="0"/>
    <n v="1"/>
    <n v="4.5999999999999996"/>
    <s v="No Comment"/>
    <s v="gaming console"/>
    <x v="3"/>
    <s v="weekday"/>
    <x v="1328"/>
    <n v="1.71"/>
    <s v="720p"/>
    <s v="gift card"/>
    <x v="2"/>
    <n v="130.31"/>
    <n v="91.943934681181958"/>
    <n v="5"/>
    <s v="drama"/>
    <n v="89.583182711198418"/>
    <s v="Show 281"/>
    <s v="USE"/>
    <s v="820"/>
    <s v="R49"/>
    <s v="USER49820 - standard"/>
  </r>
  <r>
    <s v="USER56618"/>
    <x v="2"/>
    <x v="1"/>
    <s v="prime video"/>
    <s v="Show 130"/>
    <x v="6"/>
    <n v="1999"/>
    <n v="34.85"/>
    <n v="3"/>
    <n v="3"/>
    <n v="1"/>
    <n v="0"/>
    <n v="3.3"/>
    <s v="Boring"/>
    <s v="gaming console"/>
    <x v="1"/>
    <s v="weekday"/>
    <x v="625"/>
    <n v="3.28"/>
    <s v="1080p"/>
    <s v="wallet"/>
    <x v="0"/>
    <n v="34.85"/>
    <n v="93.828395245170881"/>
    <n v="18"/>
    <s v="drama"/>
    <n v="92.206264822134386"/>
    <s v="Show 281"/>
    <s v="USE"/>
    <s v="618"/>
    <s v="R56"/>
    <s v="USER56618 - premium"/>
  </r>
  <r>
    <s v="USER98029"/>
    <x v="7"/>
    <x v="1"/>
    <s v="netflix"/>
    <s v="Show 82"/>
    <x v="3"/>
    <n v="1996"/>
    <n v="112.52"/>
    <n v="8"/>
    <n v="2"/>
    <n v="0"/>
    <n v="1"/>
    <n v="2.2000000000000002"/>
    <s v="No Comment"/>
    <s v="laptop"/>
    <x v="0"/>
    <s v="weekend"/>
    <x v="235"/>
    <n v="3.34"/>
    <s v="4k"/>
    <s v="credit card"/>
    <x v="2"/>
    <n v="112.52"/>
    <n v="93.828395245170881"/>
    <n v="29"/>
    <s v="drama"/>
    <n v="94.941498973305954"/>
    <s v="Show 281"/>
    <s v="USE"/>
    <s v="029"/>
    <s v="R98"/>
    <s v="USER98029 - premium"/>
  </r>
  <r>
    <s v="USER75950"/>
    <x v="5"/>
    <x v="2"/>
    <s v="prime video"/>
    <s v="Show 475"/>
    <x v="5"/>
    <n v="2023"/>
    <n v="34.56"/>
    <n v="7"/>
    <n v="3"/>
    <n v="0"/>
    <n v="1"/>
    <n v="2.7"/>
    <s v="No Comment"/>
    <s v="gaming console"/>
    <x v="1"/>
    <s v="weekday"/>
    <x v="11"/>
    <n v="1.57"/>
    <s v="1080p"/>
    <s v="credit card"/>
    <x v="1"/>
    <n v="34.56"/>
    <n v="92.940453216374266"/>
    <n v="24"/>
    <s v="drama"/>
    <n v="92.206264822134386"/>
    <s v="Show 281"/>
    <s v="USE"/>
    <s v="950"/>
    <s v="R75"/>
    <s v="USER75950 - basic"/>
  </r>
  <r>
    <s v="USER81207"/>
    <x v="0"/>
    <x v="1"/>
    <s v="netflix"/>
    <s v="Show 77"/>
    <x v="4"/>
    <n v="2011"/>
    <n v="113.78"/>
    <n v="0"/>
    <n v="3"/>
    <n v="0"/>
    <n v="1"/>
    <n v="1.5"/>
    <s v="No Comment"/>
    <s v="gaming console"/>
    <x v="1"/>
    <s v="weekend"/>
    <x v="1329"/>
    <n v="4.92"/>
    <s v="1080p"/>
    <s v="wallet"/>
    <x v="1"/>
    <n v="113.78"/>
    <n v="93.828395245170881"/>
    <n v="36"/>
    <s v="drama"/>
    <n v="92.206264822134386"/>
    <s v="Show 281"/>
    <s v="USE"/>
    <s v="207"/>
    <s v="R81"/>
    <s v="USER81207 - premium"/>
  </r>
  <r>
    <s v="USER10696"/>
    <x v="2"/>
    <x v="1"/>
    <s v="netflix"/>
    <s v="Show 237"/>
    <x v="5"/>
    <n v="2012"/>
    <n v="175.58"/>
    <n v="0"/>
    <n v="2"/>
    <n v="1"/>
    <n v="0"/>
    <n v="1.8"/>
    <s v="Too slow"/>
    <s v="laptop"/>
    <x v="3"/>
    <s v="weekend"/>
    <x v="1330"/>
    <n v="0.86"/>
    <s v="720p"/>
    <s v="upi"/>
    <x v="2"/>
    <n v="175.58"/>
    <n v="93.828395245170881"/>
    <n v="33"/>
    <s v="drama"/>
    <n v="89.583182711198418"/>
    <s v="Show 281"/>
    <s v="USE"/>
    <s v="696"/>
    <s v="R10"/>
    <s v="USER10696 - premium"/>
  </r>
  <r>
    <s v="USER51783"/>
    <x v="4"/>
    <x v="2"/>
    <s v="prime video"/>
    <s v="Show 46"/>
    <x v="0"/>
    <n v="1990"/>
    <n v="85.77"/>
    <n v="7"/>
    <n v="4"/>
    <n v="0"/>
    <n v="1"/>
    <n v="3.3"/>
    <s v="No Comment"/>
    <s v="tablet"/>
    <x v="3"/>
    <s v="weekend"/>
    <x v="1331"/>
    <n v="1.45"/>
    <s v="480p"/>
    <s v="debit card"/>
    <x v="2"/>
    <n v="85.77"/>
    <n v="92.940453216374266"/>
    <n v="18"/>
    <s v="drama"/>
    <n v="89.583182711198418"/>
    <s v="Show 281"/>
    <s v="USE"/>
    <s v="783"/>
    <s v="R51"/>
    <s v="USER51783 - basic"/>
  </r>
  <r>
    <s v="USER64897"/>
    <x v="5"/>
    <x v="0"/>
    <s v="netflix"/>
    <s v="Show 442"/>
    <x v="7"/>
    <n v="1992"/>
    <n v="76.48"/>
    <n v="0"/>
    <n v="5"/>
    <n v="0"/>
    <n v="1"/>
    <n v="1.6"/>
    <s v="No Comment"/>
    <s v="laptop"/>
    <x v="0"/>
    <s v="weekend"/>
    <x v="164"/>
    <n v="2.2000000000000002"/>
    <s v="720p"/>
    <s v="debit card"/>
    <x v="2"/>
    <n v="76.48"/>
    <n v="91.943934681181958"/>
    <n v="35"/>
    <s v="drama"/>
    <n v="94.941498973305954"/>
    <s v="Show 281"/>
    <s v="USE"/>
    <s v="897"/>
    <s v="R64"/>
    <s v="USER64897 - standard"/>
  </r>
  <r>
    <s v="USER85941"/>
    <x v="2"/>
    <x v="1"/>
    <s v="prime video"/>
    <s v="Show 87"/>
    <x v="3"/>
    <n v="1992"/>
    <n v="122.33"/>
    <n v="2"/>
    <n v="1"/>
    <n v="1"/>
    <n v="0"/>
    <n v="4.2"/>
    <s v="Loved it!"/>
    <s v="laptop"/>
    <x v="3"/>
    <s v="weekday"/>
    <x v="1332"/>
    <n v="0.53"/>
    <s v="480p"/>
    <s v="upi"/>
    <x v="0"/>
    <n v="122.33"/>
    <n v="93.828395245170881"/>
    <n v="9"/>
    <s v="drama"/>
    <n v="89.583182711198418"/>
    <s v="Show 281"/>
    <s v="USE"/>
    <s v="941"/>
    <s v="R85"/>
    <s v="USER85941 - premium"/>
  </r>
  <r>
    <s v="USER11860"/>
    <x v="1"/>
    <x v="1"/>
    <s v="prime video"/>
    <s v="Show 420"/>
    <x v="4"/>
    <n v="2023"/>
    <n v="20.16"/>
    <n v="9"/>
    <n v="2"/>
    <n v="0"/>
    <n v="1"/>
    <n v="2.8"/>
    <s v="No Comment"/>
    <s v="gaming console"/>
    <x v="0"/>
    <s v="weekday"/>
    <x v="1333"/>
    <n v="4.1500000000000004"/>
    <s v="1080p"/>
    <s v="wallet"/>
    <x v="2"/>
    <n v="20.16"/>
    <n v="93.828395245170881"/>
    <n v="23"/>
    <s v="drama"/>
    <n v="94.941498973305954"/>
    <s v="Show 281"/>
    <s v="USE"/>
    <s v="860"/>
    <s v="R11"/>
    <s v="USER11860 - premium"/>
  </r>
  <r>
    <s v="USER55052"/>
    <x v="0"/>
    <x v="2"/>
    <s v="prime video"/>
    <s v="Show 139"/>
    <x v="1"/>
    <n v="2016"/>
    <n v="163.94"/>
    <n v="2"/>
    <n v="1"/>
    <n v="0"/>
    <n v="1"/>
    <n v="1.1000000000000001"/>
    <s v="No Comment"/>
    <s v="tablet"/>
    <x v="3"/>
    <s v="weekend"/>
    <x v="1334"/>
    <n v="2.67"/>
    <s v="4k"/>
    <s v="debit card"/>
    <x v="2"/>
    <n v="163.94"/>
    <n v="92.940453216374266"/>
    <n v="40"/>
    <s v="drama"/>
    <n v="89.583182711198418"/>
    <s v="Show 281"/>
    <s v="USE"/>
    <s v="052"/>
    <s v="R55"/>
    <s v="USER55052 - basic"/>
  </r>
  <r>
    <s v="USER81058"/>
    <x v="4"/>
    <x v="0"/>
    <s v="netflix"/>
    <s v="Show 274"/>
    <x v="3"/>
    <n v="2011"/>
    <n v="82.88"/>
    <n v="5"/>
    <n v="4"/>
    <n v="1"/>
    <n v="0"/>
    <n v="3.4"/>
    <s v="Amazing cinematography"/>
    <s v="gaming console"/>
    <x v="3"/>
    <s v="weekday"/>
    <x v="1335"/>
    <n v="4.57"/>
    <s v="4k"/>
    <s v="upi"/>
    <x v="1"/>
    <n v="82.88"/>
    <n v="91.943934681181958"/>
    <n v="17"/>
    <s v="drama"/>
    <n v="89.583182711198418"/>
    <s v="Show 281"/>
    <s v="USE"/>
    <s v="058"/>
    <s v="R81"/>
    <s v="USER81058 - standard"/>
  </r>
  <r>
    <s v="USER39097"/>
    <x v="7"/>
    <x v="0"/>
    <s v="prime video"/>
    <s v="Show 90"/>
    <x v="6"/>
    <n v="2021"/>
    <n v="89.42"/>
    <n v="6"/>
    <n v="1"/>
    <n v="0"/>
    <n v="1"/>
    <n v="4.5"/>
    <s v="No Comment"/>
    <s v="tablet"/>
    <x v="1"/>
    <s v="weekend"/>
    <x v="1336"/>
    <n v="2.46"/>
    <s v="4k"/>
    <s v="wallet"/>
    <x v="1"/>
    <n v="89.42"/>
    <n v="91.943934681181958"/>
    <n v="6"/>
    <s v="drama"/>
    <n v="92.206264822134386"/>
    <s v="Show 281"/>
    <s v="USE"/>
    <s v="097"/>
    <s v="R39"/>
    <s v="USER39097 - standard"/>
  </r>
  <r>
    <s v="USER66787"/>
    <x v="7"/>
    <x v="2"/>
    <s v="prime video"/>
    <s v="Show 91"/>
    <x v="0"/>
    <n v="2020"/>
    <n v="119.22"/>
    <n v="9"/>
    <n v="3"/>
    <n v="1"/>
    <n v="0"/>
    <n v="4.3"/>
    <s v="Too slow"/>
    <s v="laptop"/>
    <x v="3"/>
    <s v="weekend"/>
    <x v="1337"/>
    <n v="4.68"/>
    <s v="1080p"/>
    <s v="wallet"/>
    <x v="2"/>
    <n v="119.22"/>
    <n v="92.940453216374266"/>
    <n v="8"/>
    <s v="drama"/>
    <n v="89.583182711198418"/>
    <s v="Show 281"/>
    <s v="USE"/>
    <s v="787"/>
    <s v="R66"/>
    <s v="USER66787 - basic"/>
  </r>
  <r>
    <s v="USER90043"/>
    <x v="4"/>
    <x v="0"/>
    <s v="netflix"/>
    <s v="Show 127"/>
    <x v="7"/>
    <n v="2001"/>
    <n v="100.9"/>
    <n v="10"/>
    <n v="5"/>
    <n v="1"/>
    <n v="0"/>
    <n v="1"/>
    <s v="Would watch again"/>
    <s v="laptop"/>
    <x v="2"/>
    <s v="weekend"/>
    <x v="1338"/>
    <n v="3.45"/>
    <s v="4k"/>
    <s v="gift card"/>
    <x v="2"/>
    <n v="100.9"/>
    <n v="91.943934681181958"/>
    <n v="41"/>
    <s v="drama"/>
    <n v="95.074317269076303"/>
    <s v="Show 281"/>
    <s v="USE"/>
    <s v="043"/>
    <s v="R90"/>
    <s v="USER90043 - standard"/>
  </r>
  <r>
    <s v="USER58952"/>
    <x v="1"/>
    <x v="1"/>
    <s v="netflix"/>
    <s v="Show 391"/>
    <x v="5"/>
    <n v="2001"/>
    <n v="56.06"/>
    <n v="4"/>
    <n v="1"/>
    <n v="1"/>
    <n v="0"/>
    <n v="3.7"/>
    <s v="Would watch again"/>
    <s v="tablet"/>
    <x v="0"/>
    <s v="weekday"/>
    <x v="1339"/>
    <n v="3.83"/>
    <s v="480p"/>
    <s v="debit card"/>
    <x v="2"/>
    <n v="211.79"/>
    <n v="93.828395245170881"/>
    <n v="14"/>
    <s v="drama"/>
    <n v="94.941498973305954"/>
    <s v="Show 281"/>
    <s v="USE"/>
    <s v="952"/>
    <s v="R58"/>
    <s v="USER58952 - premium"/>
  </r>
  <r>
    <s v="USER85671"/>
    <x v="6"/>
    <x v="0"/>
    <s v="netflix"/>
    <s v="Show 431"/>
    <x v="6"/>
    <n v="2020"/>
    <n v="22.19"/>
    <n v="9"/>
    <n v="2"/>
    <n v="0"/>
    <n v="1"/>
    <n v="1.7"/>
    <s v="No Comment"/>
    <s v="smart tv"/>
    <x v="0"/>
    <s v="weekend"/>
    <x v="1340"/>
    <n v="4.12"/>
    <s v="1080p"/>
    <s v="upi"/>
    <x v="1"/>
    <n v="22.19"/>
    <n v="91.943934681181958"/>
    <n v="34"/>
    <s v="drama"/>
    <n v="94.941498973305954"/>
    <s v="Show 281"/>
    <s v="USE"/>
    <s v="671"/>
    <s v="R85"/>
    <s v="USER85671 - standard"/>
  </r>
  <r>
    <s v="USER64831"/>
    <x v="2"/>
    <x v="1"/>
    <s v="prime video"/>
    <s v="Show 428"/>
    <x v="3"/>
    <n v="2004"/>
    <n v="109.92"/>
    <n v="9"/>
    <n v="0"/>
    <n v="0"/>
    <n v="1"/>
    <n v="2.4"/>
    <s v="No Comment"/>
    <s v="laptop"/>
    <x v="2"/>
    <s v="weekend"/>
    <x v="1341"/>
    <n v="3.88"/>
    <s v="1080p"/>
    <s v="credit card"/>
    <x v="0"/>
    <n v="109.92"/>
    <n v="93.828395245170881"/>
    <n v="27"/>
    <s v="drama"/>
    <n v="95.074317269076303"/>
    <s v="Show 281"/>
    <s v="USE"/>
    <s v="831"/>
    <s v="R64"/>
    <s v="USER64831 - premium"/>
  </r>
  <r>
    <s v="USER21016"/>
    <x v="0"/>
    <x v="2"/>
    <s v="prime video"/>
    <s v="Show 35"/>
    <x v="2"/>
    <n v="2001"/>
    <n v="55.04"/>
    <n v="2"/>
    <n v="3"/>
    <n v="1"/>
    <n v="0"/>
    <n v="1.5"/>
    <s v="Boring"/>
    <s v="laptop"/>
    <x v="1"/>
    <s v="weekend"/>
    <x v="1342"/>
    <n v="3.07"/>
    <s v="4k"/>
    <s v="wallet"/>
    <x v="2"/>
    <n v="55.04"/>
    <n v="92.940453216374266"/>
    <n v="36"/>
    <s v="drama"/>
    <n v="92.206264822134386"/>
    <s v="Show 281"/>
    <s v="USE"/>
    <s v="016"/>
    <s v="R21"/>
    <s v="USER21016 - basic"/>
  </r>
  <r>
    <s v="USER29291"/>
    <x v="5"/>
    <x v="2"/>
    <s v="prime video"/>
    <s v="Show 138"/>
    <x v="6"/>
    <n v="2009"/>
    <n v="177.91"/>
    <n v="1"/>
    <n v="0"/>
    <n v="0"/>
    <n v="1"/>
    <n v="2.8"/>
    <s v="No Comment"/>
    <s v="tablet"/>
    <x v="3"/>
    <s v="weekend"/>
    <x v="1343"/>
    <n v="4.8899999999999997"/>
    <s v="4k"/>
    <s v="gift card"/>
    <x v="0"/>
    <n v="177.91"/>
    <n v="92.940453216374266"/>
    <n v="23"/>
    <s v="drama"/>
    <n v="89.583182711198418"/>
    <s v="Show 281"/>
    <s v="USE"/>
    <s v="291"/>
    <s v="R29"/>
    <s v="USER29291 - basic"/>
  </r>
  <r>
    <s v="USER72029"/>
    <x v="7"/>
    <x v="1"/>
    <s v="netflix"/>
    <s v="Show 385"/>
    <x v="0"/>
    <n v="1998"/>
    <n v="143.38999999999999"/>
    <n v="6"/>
    <n v="1"/>
    <n v="1"/>
    <n v="0"/>
    <n v="3"/>
    <s v="Loved it!"/>
    <s v="mobile"/>
    <x v="0"/>
    <s v="weekday"/>
    <x v="1344"/>
    <n v="2.38"/>
    <s v="1080p"/>
    <s v="wallet"/>
    <x v="1"/>
    <n v="143.38999999999999"/>
    <n v="93.828395245170881"/>
    <n v="21"/>
    <s v="drama"/>
    <n v="94.941498973305954"/>
    <s v="Show 281"/>
    <s v="USE"/>
    <s v="029"/>
    <s v="R72"/>
    <s v="USER72029 - premium"/>
  </r>
  <r>
    <s v="USER24010"/>
    <x v="3"/>
    <x v="1"/>
    <s v="prime video"/>
    <s v="Show 333"/>
    <x v="4"/>
    <n v="2000"/>
    <n v="55.47"/>
    <n v="4"/>
    <n v="5"/>
    <n v="1"/>
    <n v="0"/>
    <n v="2.4"/>
    <s v="Boring"/>
    <s v="tablet"/>
    <x v="1"/>
    <s v="weekend"/>
    <x v="1345"/>
    <n v="4.2699999999999996"/>
    <s v="480p"/>
    <s v="wallet"/>
    <x v="1"/>
    <n v="55.47"/>
    <n v="93.828395245170881"/>
    <n v="27"/>
    <s v="drama"/>
    <n v="92.206264822134386"/>
    <s v="Show 281"/>
    <s v="USE"/>
    <s v="010"/>
    <s v="R24"/>
    <s v="USER24010 - premium"/>
  </r>
  <r>
    <s v="USER43891"/>
    <x v="6"/>
    <x v="0"/>
    <s v="prime video"/>
    <s v="Show 370"/>
    <x v="5"/>
    <n v="1990"/>
    <n v="94.57"/>
    <n v="1"/>
    <n v="2"/>
    <n v="0"/>
    <n v="1"/>
    <n v="3.6"/>
    <s v="No Comment"/>
    <s v="tablet"/>
    <x v="3"/>
    <s v="weekend"/>
    <x v="888"/>
    <n v="0.91"/>
    <s v="4k"/>
    <s v="wallet"/>
    <x v="0"/>
    <n v="94.57"/>
    <n v="91.943934681181958"/>
    <n v="15"/>
    <s v="drama"/>
    <n v="89.583182711198418"/>
    <s v="Show 281"/>
    <s v="USE"/>
    <s v="891"/>
    <s v="R43"/>
    <s v="USER43891 - standard"/>
  </r>
  <r>
    <s v="USER30569"/>
    <x v="3"/>
    <x v="0"/>
    <s v="netflix"/>
    <s v="Show 237"/>
    <x v="4"/>
    <n v="2010"/>
    <n v="25.45"/>
    <n v="2"/>
    <n v="4"/>
    <n v="1"/>
    <n v="0"/>
    <n v="3.2"/>
    <s v="Loved it!"/>
    <s v="mobile"/>
    <x v="2"/>
    <s v="weekday"/>
    <x v="1346"/>
    <n v="1.0900000000000001"/>
    <s v="480p"/>
    <s v="gift card"/>
    <x v="1"/>
    <n v="25.45"/>
    <n v="91.943934681181958"/>
    <n v="19"/>
    <s v="drama"/>
    <n v="95.074317269076303"/>
    <s v="Show 281"/>
    <s v="USE"/>
    <s v="569"/>
    <s v="R30"/>
    <s v="USER30569 - standard"/>
  </r>
  <r>
    <s v="USER83075"/>
    <x v="3"/>
    <x v="0"/>
    <s v="prime video"/>
    <s v="Show 265"/>
    <x v="6"/>
    <n v="2007"/>
    <n v="105.1"/>
    <n v="2"/>
    <n v="5"/>
    <n v="0"/>
    <n v="1"/>
    <n v="2.5"/>
    <s v="No Comment"/>
    <s v="smart tv"/>
    <x v="3"/>
    <s v="weekend"/>
    <x v="1347"/>
    <n v="4.5599999999999996"/>
    <s v="1080p"/>
    <s v="gift card"/>
    <x v="2"/>
    <n v="105.1"/>
    <n v="91.943934681181958"/>
    <n v="26"/>
    <s v="drama"/>
    <n v="89.583182711198418"/>
    <s v="Show 281"/>
    <s v="USE"/>
    <s v="075"/>
    <s v="R83"/>
    <s v="USER83075 - standard"/>
  </r>
  <r>
    <s v="USER45691"/>
    <x v="6"/>
    <x v="0"/>
    <s v="prime video"/>
    <s v="Show 231"/>
    <x v="2"/>
    <n v="2015"/>
    <n v="91.63"/>
    <n v="6"/>
    <n v="5"/>
    <n v="0"/>
    <n v="1"/>
    <n v="4"/>
    <s v="No Comment"/>
    <s v="smart tv"/>
    <x v="1"/>
    <s v="weekend"/>
    <x v="1348"/>
    <n v="4.54"/>
    <s v="720p"/>
    <s v="upi"/>
    <x v="1"/>
    <n v="91.63"/>
    <n v="91.943934681181958"/>
    <n v="11"/>
    <s v="drama"/>
    <n v="92.206264822134386"/>
    <s v="Show 281"/>
    <s v="USE"/>
    <s v="691"/>
    <s v="R45"/>
    <s v="USER45691 - standard"/>
  </r>
  <r>
    <s v="USER60585"/>
    <x v="1"/>
    <x v="1"/>
    <s v="prime video"/>
    <s v="Show 145"/>
    <x v="2"/>
    <n v="2002"/>
    <n v="118.88"/>
    <n v="2"/>
    <n v="0"/>
    <n v="1"/>
    <n v="0"/>
    <n v="4.7"/>
    <s v="Amazing cinematography"/>
    <s v="mobile"/>
    <x v="2"/>
    <s v="weekend"/>
    <x v="1349"/>
    <n v="2.88"/>
    <s v="720p"/>
    <s v="debit card"/>
    <x v="0"/>
    <n v="118.88"/>
    <n v="93.828395245170881"/>
    <n v="4"/>
    <s v="drama"/>
    <n v="95.074317269076303"/>
    <s v="Show 281"/>
    <s v="USE"/>
    <s v="585"/>
    <s v="R60"/>
    <s v="USER60585 - premium"/>
  </r>
  <r>
    <s v="USER79194"/>
    <x v="1"/>
    <x v="1"/>
    <s v="prime video"/>
    <s v="Show 130"/>
    <x v="0"/>
    <n v="2006"/>
    <n v="106.67"/>
    <n v="0"/>
    <n v="5"/>
    <n v="0"/>
    <n v="1"/>
    <n v="2.9"/>
    <s v="No Comment"/>
    <s v="tablet"/>
    <x v="1"/>
    <s v="weekday"/>
    <x v="1350"/>
    <n v="0.2"/>
    <s v="720p"/>
    <s v="wallet"/>
    <x v="0"/>
    <n v="106.67"/>
    <n v="93.828395245170881"/>
    <n v="22"/>
    <s v="drama"/>
    <n v="92.206264822134386"/>
    <s v="Show 281"/>
    <s v="USE"/>
    <s v="194"/>
    <s v="R79"/>
    <s v="USER79194 - premium"/>
  </r>
  <r>
    <s v="USER52321"/>
    <x v="7"/>
    <x v="0"/>
    <s v="prime video"/>
    <s v="Show 86"/>
    <x v="3"/>
    <n v="2006"/>
    <n v="162.86000000000001"/>
    <n v="2"/>
    <n v="3"/>
    <n v="1"/>
    <n v="0"/>
    <n v="2.9"/>
    <s v="Would watch again"/>
    <s v="laptop"/>
    <x v="0"/>
    <s v="weekday"/>
    <x v="1351"/>
    <n v="0.01"/>
    <s v="1080p"/>
    <s v="gift card"/>
    <x v="2"/>
    <n v="162.86000000000001"/>
    <n v="91.943934681181958"/>
    <n v="22"/>
    <s v="drama"/>
    <n v="94.941498973305954"/>
    <s v="Show 281"/>
    <s v="USE"/>
    <s v="321"/>
    <s v="R52"/>
    <s v="USER52321 - standard"/>
  </r>
  <r>
    <s v="USER55333"/>
    <x v="5"/>
    <x v="1"/>
    <s v="prime video"/>
    <s v="Show 281"/>
    <x v="3"/>
    <n v="1995"/>
    <n v="179.49"/>
    <n v="3"/>
    <n v="4"/>
    <n v="1"/>
    <n v="0"/>
    <n v="2.8"/>
    <s v="Amazing cinematography"/>
    <s v="laptop"/>
    <x v="0"/>
    <s v="weekend"/>
    <x v="1166"/>
    <n v="3.83"/>
    <s v="480p"/>
    <s v="wallet"/>
    <x v="1"/>
    <n v="179.49"/>
    <n v="93.828395245170881"/>
    <n v="23"/>
    <s v="drama"/>
    <n v="94.941498973305954"/>
    <s v="Show 281"/>
    <s v="USE"/>
    <s v="333"/>
    <s v="R55"/>
    <s v="USER55333 - premium"/>
  </r>
  <r>
    <s v="USER14127"/>
    <x v="1"/>
    <x v="2"/>
    <s v="prime video"/>
    <s v="Show 421"/>
    <x v="6"/>
    <n v="2022"/>
    <n v="63.72"/>
    <n v="0"/>
    <n v="4"/>
    <n v="1"/>
    <n v="0"/>
    <n v="4.7"/>
    <s v="Boring"/>
    <s v="gaming console"/>
    <x v="0"/>
    <s v="weekend"/>
    <x v="1352"/>
    <n v="3.12"/>
    <s v="4k"/>
    <s v="gift card"/>
    <x v="1"/>
    <n v="63.72"/>
    <n v="92.940453216374266"/>
    <n v="4"/>
    <s v="drama"/>
    <n v="94.941498973305954"/>
    <s v="Show 281"/>
    <s v="USE"/>
    <s v="127"/>
    <s v="R14"/>
    <s v="USER14127 - basic"/>
  </r>
  <r>
    <s v="USER29529"/>
    <x v="1"/>
    <x v="2"/>
    <s v="netflix"/>
    <s v="Show 224"/>
    <x v="3"/>
    <n v="1996"/>
    <n v="168.99"/>
    <n v="10"/>
    <n v="4"/>
    <n v="1"/>
    <n v="0"/>
    <n v="4.3"/>
    <s v="Would watch again"/>
    <s v="tablet"/>
    <x v="0"/>
    <s v="weekend"/>
    <x v="331"/>
    <n v="1.63"/>
    <s v="720p"/>
    <s v="credit card"/>
    <x v="0"/>
    <n v="168.99"/>
    <n v="92.940453216374266"/>
    <n v="8"/>
    <s v="drama"/>
    <n v="94.941498973305954"/>
    <s v="Show 281"/>
    <s v="USE"/>
    <s v="529"/>
    <s v="R29"/>
    <s v="USER29529 - basic"/>
  </r>
  <r>
    <s v="USER45491"/>
    <x v="4"/>
    <x v="0"/>
    <s v="prime video"/>
    <s v="Show 139"/>
    <x v="7"/>
    <n v="2008"/>
    <n v="54.87"/>
    <n v="9"/>
    <n v="1"/>
    <n v="0"/>
    <n v="1"/>
    <n v="1"/>
    <s v="No Comment"/>
    <s v="smart tv"/>
    <x v="3"/>
    <s v="weekend"/>
    <x v="1353"/>
    <n v="3.02"/>
    <s v="480p"/>
    <s v="gift card"/>
    <x v="1"/>
    <n v="54.87"/>
    <n v="91.943934681181958"/>
    <n v="41"/>
    <s v="drama"/>
    <n v="89.583182711198418"/>
    <s v="Show 281"/>
    <s v="USE"/>
    <s v="491"/>
    <s v="R45"/>
    <s v="USER45491 - standard"/>
  </r>
  <r>
    <s v="USER41643"/>
    <x v="5"/>
    <x v="2"/>
    <s v="netflix"/>
    <s v="Show 177"/>
    <x v="4"/>
    <n v="2000"/>
    <n v="53.53"/>
    <n v="2"/>
    <n v="1"/>
    <n v="1"/>
    <n v="0"/>
    <n v="2.6"/>
    <s v="Boring"/>
    <s v="gaming console"/>
    <x v="1"/>
    <s v="weekend"/>
    <x v="1354"/>
    <n v="3.37"/>
    <s v="480p"/>
    <s v="credit card"/>
    <x v="0"/>
    <n v="53.53"/>
    <n v="92.940453216374266"/>
    <n v="25"/>
    <s v="drama"/>
    <n v="92.206264822134386"/>
    <s v="Show 281"/>
    <s v="USE"/>
    <s v="643"/>
    <s v="R41"/>
    <s v="USER41643 - basic"/>
  </r>
  <r>
    <s v="USER15678"/>
    <x v="7"/>
    <x v="2"/>
    <s v="prime video"/>
    <s v="Show 114"/>
    <x v="4"/>
    <n v="1992"/>
    <n v="173.15"/>
    <n v="5"/>
    <n v="2"/>
    <n v="0"/>
    <n v="1"/>
    <n v="4"/>
    <s v="No Comment"/>
    <s v="gaming console"/>
    <x v="1"/>
    <s v="weekend"/>
    <x v="1355"/>
    <n v="2.75"/>
    <s v="4k"/>
    <s v="credit card"/>
    <x v="0"/>
    <n v="173.15"/>
    <n v="92.940453216374266"/>
    <n v="11"/>
    <s v="drama"/>
    <n v="92.206264822134386"/>
    <s v="Show 281"/>
    <s v="USE"/>
    <s v="678"/>
    <s v="R15"/>
    <s v="USER15678 - basic"/>
  </r>
  <r>
    <s v="USER44568"/>
    <x v="7"/>
    <x v="1"/>
    <s v="netflix"/>
    <s v="Show 234"/>
    <x v="5"/>
    <n v="2011"/>
    <n v="18.95"/>
    <n v="8"/>
    <n v="1"/>
    <n v="0"/>
    <n v="1"/>
    <n v="3.1"/>
    <s v="No Comment"/>
    <s v="smart tv"/>
    <x v="2"/>
    <s v="weekend"/>
    <x v="1356"/>
    <n v="0.38"/>
    <s v="1080p"/>
    <s v="gift card"/>
    <x v="0"/>
    <n v="18.95"/>
    <n v="93.828395245170881"/>
    <n v="20"/>
    <s v="drama"/>
    <n v="95.074317269076303"/>
    <s v="Show 281"/>
    <s v="USE"/>
    <s v="568"/>
    <s v="R44"/>
    <s v="USER44568 - premium"/>
  </r>
  <r>
    <s v="USER47319"/>
    <x v="4"/>
    <x v="2"/>
    <s v="netflix"/>
    <s v="Show 234"/>
    <x v="2"/>
    <n v="2002"/>
    <n v="9.61"/>
    <n v="7"/>
    <n v="4"/>
    <n v="1"/>
    <n v="0"/>
    <n v="4.5"/>
    <s v="Boring"/>
    <s v="tablet"/>
    <x v="0"/>
    <s v="weekend"/>
    <x v="988"/>
    <n v="0.25"/>
    <s v="480p"/>
    <s v="debit card"/>
    <x v="1"/>
    <n v="9.61"/>
    <n v="92.940453216374266"/>
    <n v="6"/>
    <s v="drama"/>
    <n v="94.941498973305954"/>
    <s v="Show 281"/>
    <s v="USE"/>
    <s v="319"/>
    <s v="R47"/>
    <s v="USER47319 - basic"/>
  </r>
  <r>
    <s v="USER25884"/>
    <x v="1"/>
    <x v="1"/>
    <s v="netflix"/>
    <s v="Show 205"/>
    <x v="3"/>
    <n v="1995"/>
    <n v="17.91"/>
    <n v="3"/>
    <n v="3"/>
    <n v="0"/>
    <n v="1"/>
    <n v="1.3"/>
    <s v="No Comment"/>
    <s v="gaming console"/>
    <x v="0"/>
    <s v="weekend"/>
    <x v="1357"/>
    <n v="3.17"/>
    <s v="720p"/>
    <s v="upi"/>
    <x v="0"/>
    <n v="17.91"/>
    <n v="93.828395245170881"/>
    <n v="38"/>
    <s v="drama"/>
    <n v="94.941498973305954"/>
    <s v="Show 281"/>
    <s v="USE"/>
    <s v="884"/>
    <s v="R25"/>
    <s v="USER25884 - premium"/>
  </r>
  <r>
    <s v="USER88350"/>
    <x v="0"/>
    <x v="2"/>
    <s v="prime video"/>
    <s v="Show 157"/>
    <x v="4"/>
    <n v="1997"/>
    <n v="113.09"/>
    <n v="0"/>
    <n v="3"/>
    <n v="0"/>
    <n v="1"/>
    <n v="2.6"/>
    <s v="No Comment"/>
    <s v="tablet"/>
    <x v="3"/>
    <s v="weekday"/>
    <x v="587"/>
    <n v="2.5099999999999998"/>
    <s v="1080p"/>
    <s v="gift card"/>
    <x v="0"/>
    <n v="113.09"/>
    <n v="92.940453216374266"/>
    <n v="25"/>
    <s v="drama"/>
    <n v="89.583182711198418"/>
    <s v="Show 281"/>
    <s v="USE"/>
    <s v="350"/>
    <s v="R88"/>
    <s v="USER88350 - basic"/>
  </r>
  <r>
    <s v="USER31565"/>
    <x v="1"/>
    <x v="2"/>
    <s v="netflix"/>
    <s v="Show 439"/>
    <x v="4"/>
    <n v="2023"/>
    <n v="171.88"/>
    <n v="9"/>
    <n v="3"/>
    <n v="1"/>
    <n v="0"/>
    <n v="2.1"/>
    <s v="Would watch again"/>
    <s v="laptop"/>
    <x v="0"/>
    <s v="weekday"/>
    <x v="1358"/>
    <n v="4.28"/>
    <s v="480p"/>
    <s v="gift card"/>
    <x v="2"/>
    <n v="171.88"/>
    <n v="92.940453216374266"/>
    <n v="30"/>
    <s v="drama"/>
    <n v="94.941498973305954"/>
    <s v="Show 281"/>
    <s v="USE"/>
    <s v="565"/>
    <s v="R31"/>
    <s v="USER31565 - basic"/>
  </r>
  <r>
    <s v="USER94674"/>
    <x v="6"/>
    <x v="0"/>
    <s v="prime video"/>
    <s v="Show 300"/>
    <x v="5"/>
    <n v="2017"/>
    <n v="52.3"/>
    <n v="2"/>
    <n v="2"/>
    <n v="1"/>
    <n v="0"/>
    <n v="3.6"/>
    <s v="Boring"/>
    <s v="gaming console"/>
    <x v="1"/>
    <s v="weekend"/>
    <x v="1359"/>
    <n v="2.93"/>
    <s v="4k"/>
    <s v="upi"/>
    <x v="0"/>
    <n v="52.3"/>
    <n v="91.943934681181958"/>
    <n v="15"/>
    <s v="drama"/>
    <n v="92.206264822134386"/>
    <s v="Show 281"/>
    <s v="USE"/>
    <s v="674"/>
    <s v="R94"/>
    <s v="USER94674 - standard"/>
  </r>
  <r>
    <s v="USER60519"/>
    <x v="1"/>
    <x v="2"/>
    <s v="prime video"/>
    <s v="Show 138"/>
    <x v="0"/>
    <n v="2002"/>
    <n v="24.2"/>
    <n v="1"/>
    <n v="3"/>
    <n v="0"/>
    <n v="1"/>
    <n v="4.2"/>
    <s v="No Comment"/>
    <s v="laptop"/>
    <x v="2"/>
    <s v="weekend"/>
    <x v="1360"/>
    <n v="3.15"/>
    <s v="1080p"/>
    <s v="gift card"/>
    <x v="1"/>
    <n v="24.2"/>
    <n v="92.940453216374266"/>
    <n v="9"/>
    <s v="drama"/>
    <n v="95.074317269076303"/>
    <s v="Show 281"/>
    <s v="USE"/>
    <s v="519"/>
    <s v="R60"/>
    <s v="USER60519 - basic"/>
  </r>
  <r>
    <s v="USER93385"/>
    <x v="7"/>
    <x v="2"/>
    <s v="prime video"/>
    <s v="Show 409"/>
    <x v="4"/>
    <n v="2015"/>
    <n v="148.82"/>
    <n v="4"/>
    <n v="4"/>
    <n v="1"/>
    <n v="0"/>
    <n v="2.2000000000000002"/>
    <s v="Loved it!"/>
    <s v="mobile"/>
    <x v="1"/>
    <s v="weekday"/>
    <x v="1361"/>
    <n v="2.7"/>
    <s v="480p"/>
    <s v="debit card"/>
    <x v="2"/>
    <n v="148.82"/>
    <n v="92.940453216374266"/>
    <n v="29"/>
    <s v="drama"/>
    <n v="92.206264822134386"/>
    <s v="Show 281"/>
    <s v="USE"/>
    <s v="385"/>
    <s v="R93"/>
    <s v="USER93385 - basic"/>
  </r>
  <r>
    <s v="USER55013"/>
    <x v="3"/>
    <x v="2"/>
    <s v="netflix"/>
    <s v="Show 299"/>
    <x v="6"/>
    <n v="2007"/>
    <n v="91.21"/>
    <n v="6"/>
    <n v="5"/>
    <n v="1"/>
    <n v="0"/>
    <n v="3.2"/>
    <s v="Loved it!"/>
    <s v="smart tv"/>
    <x v="3"/>
    <s v="weekday"/>
    <x v="1362"/>
    <n v="3.23"/>
    <s v="720p"/>
    <s v="debit card"/>
    <x v="1"/>
    <n v="91.21"/>
    <n v="92.940453216374266"/>
    <n v="19"/>
    <s v="drama"/>
    <n v="89.583182711198418"/>
    <s v="Show 281"/>
    <s v="USE"/>
    <s v="013"/>
    <s v="R55"/>
    <s v="USER55013 - basic"/>
  </r>
  <r>
    <s v="USER99754"/>
    <x v="7"/>
    <x v="2"/>
    <s v="prime video"/>
    <s v="Show 462"/>
    <x v="5"/>
    <n v="1993"/>
    <n v="54.96"/>
    <n v="6"/>
    <n v="0"/>
    <n v="1"/>
    <n v="0"/>
    <n v="1.4"/>
    <s v="No Comment"/>
    <s v="tablet"/>
    <x v="0"/>
    <s v="weekday"/>
    <x v="1133"/>
    <n v="4.72"/>
    <s v="480p"/>
    <s v="gift card"/>
    <x v="1"/>
    <n v="54.96"/>
    <n v="92.940453216374266"/>
    <n v="37"/>
    <s v="drama"/>
    <n v="94.941498973305954"/>
    <s v="Show 281"/>
    <s v="USE"/>
    <s v="754"/>
    <s v="R99"/>
    <s v="USER99754 - basic"/>
  </r>
  <r>
    <s v="USER85301"/>
    <x v="7"/>
    <x v="2"/>
    <s v="netflix"/>
    <s v="Show 165"/>
    <x v="0"/>
    <n v="2010"/>
    <n v="71.17"/>
    <n v="6"/>
    <n v="2"/>
    <n v="1"/>
    <n v="0"/>
    <n v="1.8"/>
    <s v="Would watch again"/>
    <s v="laptop"/>
    <x v="2"/>
    <s v="weekday"/>
    <x v="1363"/>
    <n v="3.63"/>
    <s v="4k"/>
    <s v="upi"/>
    <x v="0"/>
    <n v="71.17"/>
    <n v="92.940453216374266"/>
    <n v="33"/>
    <s v="drama"/>
    <n v="95.074317269076303"/>
    <s v="Show 281"/>
    <s v="USE"/>
    <s v="301"/>
    <s v="R85"/>
    <s v="USER85301 - basic"/>
  </r>
  <r>
    <s v="USER82913"/>
    <x v="5"/>
    <x v="0"/>
    <s v="netflix"/>
    <s v="Show 372"/>
    <x v="2"/>
    <n v="2001"/>
    <n v="106.42"/>
    <n v="10"/>
    <n v="5"/>
    <n v="0"/>
    <n v="1"/>
    <n v="3.4"/>
    <s v="No Comment"/>
    <s v="tablet"/>
    <x v="1"/>
    <s v="weekend"/>
    <x v="1364"/>
    <n v="4.01"/>
    <s v="1080p"/>
    <s v="debit card"/>
    <x v="1"/>
    <n v="106.42"/>
    <n v="91.943934681181958"/>
    <n v="17"/>
    <s v="drama"/>
    <n v="92.206264822134386"/>
    <s v="Show 281"/>
    <s v="USE"/>
    <s v="913"/>
    <s v="R82"/>
    <s v="USER82913 - standard"/>
  </r>
  <r>
    <s v="USER75004"/>
    <x v="4"/>
    <x v="2"/>
    <s v="netflix"/>
    <s v="Show 208"/>
    <x v="7"/>
    <n v="1995"/>
    <n v="124.99"/>
    <n v="4"/>
    <n v="2"/>
    <n v="1"/>
    <n v="0"/>
    <n v="2.7"/>
    <s v="Too slow"/>
    <s v="gaming console"/>
    <x v="2"/>
    <s v="weekday"/>
    <x v="1365"/>
    <n v="1.47"/>
    <s v="720p"/>
    <s v="credit card"/>
    <x v="1"/>
    <n v="124.99"/>
    <n v="92.940453216374266"/>
    <n v="24"/>
    <s v="drama"/>
    <n v="95.074317269076303"/>
    <s v="Show 281"/>
    <s v="USE"/>
    <s v="004"/>
    <s v="R75"/>
    <s v="USER75004 - basic"/>
  </r>
  <r>
    <s v="USER21070"/>
    <x v="2"/>
    <x v="2"/>
    <s v="netflix"/>
    <s v="Show 91"/>
    <x v="0"/>
    <n v="2011"/>
    <n v="91.39"/>
    <n v="0"/>
    <n v="3"/>
    <n v="1"/>
    <n v="0"/>
    <n v="3.8"/>
    <s v="Too slow"/>
    <s v="mobile"/>
    <x v="0"/>
    <s v="weekend"/>
    <x v="1366"/>
    <n v="0.5"/>
    <s v="480p"/>
    <s v="wallet"/>
    <x v="2"/>
    <n v="139.12"/>
    <n v="92.940453216374266"/>
    <n v="13"/>
    <s v="drama"/>
    <n v="94.941498973305954"/>
    <s v="Show 281"/>
    <s v="USE"/>
    <s v="070"/>
    <s v="R21"/>
    <s v="USER21070 - basic"/>
  </r>
  <r>
    <s v="USER56733"/>
    <x v="4"/>
    <x v="2"/>
    <s v="prime video"/>
    <s v="Show 467"/>
    <x v="1"/>
    <n v="2024"/>
    <n v="45.44"/>
    <n v="2"/>
    <n v="3"/>
    <n v="0"/>
    <n v="1"/>
    <n v="4"/>
    <s v="No Comment"/>
    <s v="tablet"/>
    <x v="2"/>
    <s v="weekday"/>
    <x v="1367"/>
    <n v="2.1800000000000002"/>
    <s v="720p"/>
    <s v="debit card"/>
    <x v="1"/>
    <n v="45.44"/>
    <n v="92.940453216374266"/>
    <n v="11"/>
    <s v="drama"/>
    <n v="95.074317269076303"/>
    <s v="Show 281"/>
    <s v="USE"/>
    <s v="733"/>
    <s v="R56"/>
    <s v="USER56733 - basic"/>
  </r>
  <r>
    <s v="USER66997"/>
    <x v="1"/>
    <x v="1"/>
    <s v="prime video"/>
    <s v="Show 376"/>
    <x v="0"/>
    <n v="2009"/>
    <n v="40.89"/>
    <n v="9"/>
    <n v="1"/>
    <n v="1"/>
    <n v="0"/>
    <n v="1.8"/>
    <s v="Loved it!"/>
    <s v="smart tv"/>
    <x v="1"/>
    <s v="weekend"/>
    <x v="1368"/>
    <n v="3.29"/>
    <s v="4k"/>
    <s v="upi"/>
    <x v="0"/>
    <n v="40.89"/>
    <n v="93.828395245170881"/>
    <n v="33"/>
    <s v="drama"/>
    <n v="92.206264822134386"/>
    <s v="Show 281"/>
    <s v="USE"/>
    <s v="997"/>
    <s v="R66"/>
    <s v="USER66997 - premium"/>
  </r>
  <r>
    <s v="USER74945"/>
    <x v="0"/>
    <x v="2"/>
    <s v="netflix"/>
    <s v="Show 235"/>
    <x v="4"/>
    <n v="2021"/>
    <n v="155.03"/>
    <n v="1"/>
    <n v="3"/>
    <n v="1"/>
    <n v="0"/>
    <n v="3.1"/>
    <s v="Boring"/>
    <s v="smart tv"/>
    <x v="2"/>
    <s v="weekend"/>
    <x v="1369"/>
    <n v="4.04"/>
    <s v="1080p"/>
    <s v="credit card"/>
    <x v="0"/>
    <n v="155.03"/>
    <n v="92.940453216374266"/>
    <n v="20"/>
    <s v="drama"/>
    <n v="95.074317269076303"/>
    <s v="Show 281"/>
    <s v="USE"/>
    <s v="945"/>
    <s v="R74"/>
    <s v="USER74945 - basic"/>
  </r>
  <r>
    <s v="USER82398"/>
    <x v="1"/>
    <x v="1"/>
    <s v="prime video"/>
    <s v="Show 243"/>
    <x v="3"/>
    <n v="2012"/>
    <n v="86.89"/>
    <n v="0"/>
    <n v="4"/>
    <n v="1"/>
    <n v="0"/>
    <n v="2.7"/>
    <s v="Would watch again"/>
    <s v="gaming console"/>
    <x v="0"/>
    <s v="weekend"/>
    <x v="1370"/>
    <n v="3.15"/>
    <s v="720p"/>
    <s v="credit card"/>
    <x v="1"/>
    <n v="86.89"/>
    <n v="93.828395245170881"/>
    <n v="24"/>
    <s v="drama"/>
    <n v="94.941498973305954"/>
    <s v="Show 281"/>
    <s v="USE"/>
    <s v="398"/>
    <s v="R82"/>
    <s v="USER82398 - premium"/>
  </r>
  <r>
    <s v="USER10064"/>
    <x v="7"/>
    <x v="1"/>
    <s v="netflix"/>
    <s v="Show 367"/>
    <x v="4"/>
    <n v="2004"/>
    <n v="149.19"/>
    <n v="8"/>
    <n v="0"/>
    <n v="0"/>
    <n v="1"/>
    <n v="4.5"/>
    <s v="No Comment"/>
    <s v="laptop"/>
    <x v="1"/>
    <s v="weekend"/>
    <x v="1371"/>
    <n v="3.1"/>
    <s v="720p"/>
    <s v="upi"/>
    <x v="1"/>
    <n v="149.19"/>
    <n v="93.828395245170881"/>
    <n v="6"/>
    <s v="drama"/>
    <n v="92.206264822134386"/>
    <s v="Show 281"/>
    <s v="USE"/>
    <s v="064"/>
    <s v="R10"/>
    <s v="USER10064 - premium"/>
  </r>
  <r>
    <s v="USER20309"/>
    <x v="1"/>
    <x v="0"/>
    <s v="prime video"/>
    <s v="Show 451"/>
    <x v="0"/>
    <n v="2004"/>
    <n v="176.59"/>
    <n v="6"/>
    <n v="3"/>
    <n v="0"/>
    <n v="1"/>
    <n v="3.6"/>
    <s v="No Comment"/>
    <s v="gaming console"/>
    <x v="0"/>
    <s v="weekend"/>
    <x v="1372"/>
    <n v="3.23"/>
    <s v="4k"/>
    <s v="wallet"/>
    <x v="1"/>
    <n v="176.59"/>
    <n v="91.943934681181958"/>
    <n v="15"/>
    <s v="drama"/>
    <n v="94.941498973305954"/>
    <s v="Show 281"/>
    <s v="USE"/>
    <s v="309"/>
    <s v="R20"/>
    <s v="USER20309 - standard"/>
  </r>
  <r>
    <s v="USER82046"/>
    <x v="7"/>
    <x v="0"/>
    <s v="prime video"/>
    <s v="Show 435"/>
    <x v="4"/>
    <n v="2012"/>
    <n v="26.1"/>
    <n v="9"/>
    <n v="2"/>
    <n v="1"/>
    <n v="0"/>
    <n v="3.8"/>
    <s v="No Comment"/>
    <s v="gaming console"/>
    <x v="3"/>
    <s v="weekend"/>
    <x v="1373"/>
    <n v="1.21"/>
    <s v="1080p"/>
    <s v="upi"/>
    <x v="1"/>
    <n v="26.1"/>
    <n v="91.943934681181958"/>
    <n v="13"/>
    <s v="drama"/>
    <n v="89.583182711198418"/>
    <s v="Show 281"/>
    <s v="USE"/>
    <s v="046"/>
    <s v="R82"/>
    <s v="USER82046 - standard"/>
  </r>
  <r>
    <s v="USER97538"/>
    <x v="0"/>
    <x v="0"/>
    <s v="netflix"/>
    <s v="Show 56"/>
    <x v="1"/>
    <n v="2003"/>
    <n v="10.63"/>
    <n v="10"/>
    <n v="1"/>
    <n v="0"/>
    <n v="1"/>
    <n v="2.5"/>
    <s v="No Comment"/>
    <s v="gaming console"/>
    <x v="3"/>
    <s v="weekend"/>
    <x v="1374"/>
    <n v="1.3"/>
    <s v="1080p"/>
    <s v="wallet"/>
    <x v="0"/>
    <n v="10.63"/>
    <n v="91.943934681181958"/>
    <n v="26"/>
    <s v="drama"/>
    <n v="89.583182711198418"/>
    <s v="Show 281"/>
    <s v="USE"/>
    <s v="538"/>
    <s v="R97"/>
    <s v="USER97538 - standard"/>
  </r>
  <r>
    <s v="USER15263"/>
    <x v="7"/>
    <x v="2"/>
    <s v="netflix"/>
    <s v="Show 467"/>
    <x v="6"/>
    <n v="2020"/>
    <n v="90.91"/>
    <n v="6"/>
    <n v="5"/>
    <n v="0"/>
    <n v="1"/>
    <n v="4.4000000000000004"/>
    <s v="No Comment"/>
    <s v="mobile"/>
    <x v="3"/>
    <s v="weekend"/>
    <x v="1375"/>
    <n v="4.21"/>
    <s v="480p"/>
    <s v="credit card"/>
    <x v="1"/>
    <n v="90.91"/>
    <n v="92.940453216374266"/>
    <n v="7"/>
    <s v="drama"/>
    <n v="89.583182711198418"/>
    <s v="Show 281"/>
    <s v="USE"/>
    <s v="263"/>
    <s v="R15"/>
    <s v="USER15263 - basic"/>
  </r>
  <r>
    <s v="USER54285"/>
    <x v="2"/>
    <x v="0"/>
    <s v="netflix"/>
    <s v="Show 40"/>
    <x v="5"/>
    <n v="2003"/>
    <n v="113.18"/>
    <n v="3"/>
    <n v="1"/>
    <n v="1"/>
    <n v="0"/>
    <n v="1.1000000000000001"/>
    <s v="Loved it!"/>
    <s v="laptop"/>
    <x v="3"/>
    <s v="weekend"/>
    <x v="1376"/>
    <n v="3.94"/>
    <s v="4k"/>
    <s v="upi"/>
    <x v="0"/>
    <n v="113.18"/>
    <n v="91.943934681181958"/>
    <n v="40"/>
    <s v="drama"/>
    <n v="89.583182711198418"/>
    <s v="Show 281"/>
    <s v="USE"/>
    <s v="285"/>
    <s v="R54"/>
    <s v="USER54285 - standard"/>
  </r>
  <r>
    <s v="USER14960"/>
    <x v="7"/>
    <x v="1"/>
    <s v="prime video"/>
    <s v="Show 114"/>
    <x v="2"/>
    <n v="2009"/>
    <n v="55.11"/>
    <n v="7"/>
    <n v="5"/>
    <n v="0"/>
    <n v="1"/>
    <n v="4.7"/>
    <s v="No Comment"/>
    <s v="mobile"/>
    <x v="1"/>
    <s v="weekday"/>
    <x v="416"/>
    <n v="3.01"/>
    <s v="720p"/>
    <s v="gift card"/>
    <x v="1"/>
    <n v="55.11"/>
    <n v="93.828395245170881"/>
    <n v="4"/>
    <s v="drama"/>
    <n v="92.206264822134386"/>
    <s v="Show 281"/>
    <s v="USE"/>
    <s v="960"/>
    <s v="R14"/>
    <s v="USER14960 - premium"/>
  </r>
  <r>
    <s v="USER10669"/>
    <x v="7"/>
    <x v="2"/>
    <s v="prime video"/>
    <s v="Show 287"/>
    <x v="0"/>
    <n v="1993"/>
    <n v="165.08"/>
    <n v="10"/>
    <n v="1"/>
    <n v="1"/>
    <n v="0"/>
    <n v="2.7"/>
    <s v="No Comment"/>
    <s v="tablet"/>
    <x v="2"/>
    <s v="weekday"/>
    <x v="1377"/>
    <n v="4.08"/>
    <s v="4k"/>
    <s v="debit card"/>
    <x v="2"/>
    <n v="165.08"/>
    <n v="92.940453216374266"/>
    <n v="24"/>
    <s v="drama"/>
    <n v="95.074317269076303"/>
    <s v="Show 281"/>
    <s v="USE"/>
    <s v="669"/>
    <s v="R10"/>
    <s v="USER10669 - basic"/>
  </r>
  <r>
    <s v="USER42920"/>
    <x v="4"/>
    <x v="1"/>
    <s v="netflix"/>
    <s v="Show 61"/>
    <x v="2"/>
    <n v="2012"/>
    <n v="168.28"/>
    <n v="9"/>
    <n v="1"/>
    <n v="1"/>
    <n v="0"/>
    <n v="5"/>
    <s v="Loved it!"/>
    <s v="tablet"/>
    <x v="2"/>
    <s v="weekday"/>
    <x v="1097"/>
    <n v="4.87"/>
    <s v="720p"/>
    <s v="debit card"/>
    <x v="1"/>
    <n v="168.28"/>
    <n v="93.828395245170881"/>
    <n v="1"/>
    <s v="drama"/>
    <n v="95.074317269076303"/>
    <s v="Show 281"/>
    <s v="USE"/>
    <s v="920"/>
    <s v="R42"/>
    <s v="USER42920 - premium"/>
  </r>
  <r>
    <s v="USER54113"/>
    <x v="7"/>
    <x v="0"/>
    <s v="prime video"/>
    <s v="Show 228"/>
    <x v="6"/>
    <n v="1991"/>
    <n v="83.31"/>
    <n v="7"/>
    <n v="0"/>
    <n v="1"/>
    <n v="0"/>
    <n v="3"/>
    <s v="Too slow"/>
    <s v="laptop"/>
    <x v="2"/>
    <s v="weekday"/>
    <x v="1378"/>
    <n v="3.42"/>
    <s v="720p"/>
    <s v="debit card"/>
    <x v="2"/>
    <n v="83.31"/>
    <n v="91.943934681181958"/>
    <n v="21"/>
    <s v="drama"/>
    <n v="95.074317269076303"/>
    <s v="Show 281"/>
    <s v="USE"/>
    <s v="113"/>
    <s v="R54"/>
    <s v="USER54113 - standard"/>
  </r>
  <r>
    <s v="USER82308"/>
    <x v="0"/>
    <x v="1"/>
    <s v="netflix"/>
    <s v="Show 276"/>
    <x v="6"/>
    <n v="2005"/>
    <n v="90.01"/>
    <n v="5"/>
    <n v="3"/>
    <n v="1"/>
    <n v="0"/>
    <n v="4.8"/>
    <s v="Loved it!"/>
    <s v="laptop"/>
    <x v="2"/>
    <s v="weekend"/>
    <x v="690"/>
    <n v="4.67"/>
    <s v="480p"/>
    <s v="gift card"/>
    <x v="1"/>
    <n v="90.01"/>
    <n v="93.828395245170881"/>
    <n v="3"/>
    <s v="drama"/>
    <n v="95.074317269076303"/>
    <s v="Show 281"/>
    <s v="USE"/>
    <s v="308"/>
    <s v="R82"/>
    <s v="USER82308 - premium"/>
  </r>
  <r>
    <s v="USER76466"/>
    <x v="6"/>
    <x v="1"/>
    <s v="prime video"/>
    <s v="Show 309"/>
    <x v="2"/>
    <n v="1993"/>
    <n v="25.79"/>
    <n v="4"/>
    <n v="1"/>
    <n v="1"/>
    <n v="0"/>
    <n v="3.2"/>
    <s v="Loved it!"/>
    <s v="mobile"/>
    <x v="1"/>
    <s v="weekday"/>
    <x v="187"/>
    <n v="1.71"/>
    <s v="720p"/>
    <s v="credit card"/>
    <x v="2"/>
    <n v="25.79"/>
    <n v="93.828395245170881"/>
    <n v="19"/>
    <s v="drama"/>
    <n v="92.206264822134386"/>
    <s v="Show 281"/>
    <s v="USE"/>
    <s v="466"/>
    <s v="R76"/>
    <s v="USER76466 - premium"/>
  </r>
  <r>
    <s v="USER65401"/>
    <x v="2"/>
    <x v="0"/>
    <s v="netflix"/>
    <s v="Show 457"/>
    <x v="5"/>
    <n v="2005"/>
    <n v="108"/>
    <n v="1"/>
    <n v="2"/>
    <n v="1"/>
    <n v="0"/>
    <n v="1.1000000000000001"/>
    <s v="Loved it!"/>
    <s v="gaming console"/>
    <x v="1"/>
    <s v="weekday"/>
    <x v="1379"/>
    <n v="3.16"/>
    <s v="1080p"/>
    <s v="debit card"/>
    <x v="1"/>
    <n v="108"/>
    <n v="91.943934681181958"/>
    <n v="40"/>
    <s v="drama"/>
    <n v="92.206264822134386"/>
    <s v="Show 281"/>
    <s v="USE"/>
    <s v="401"/>
    <s v="R65"/>
    <s v="USER65401 - standard"/>
  </r>
  <r>
    <s v="USER81167"/>
    <x v="5"/>
    <x v="1"/>
    <s v="prime video"/>
    <s v="Show 178"/>
    <x v="3"/>
    <n v="2002"/>
    <n v="127.6"/>
    <n v="2"/>
    <n v="5"/>
    <n v="1"/>
    <n v="0"/>
    <n v="3.9"/>
    <s v="Would watch again"/>
    <s v="smart tv"/>
    <x v="3"/>
    <s v="weekday"/>
    <x v="1380"/>
    <n v="1.97"/>
    <s v="4k"/>
    <s v="wallet"/>
    <x v="2"/>
    <n v="127.6"/>
    <n v="93.828395245170881"/>
    <n v="12"/>
    <s v="drama"/>
    <n v="89.583182711198418"/>
    <s v="Show 281"/>
    <s v="USE"/>
    <s v="167"/>
    <s v="R81"/>
    <s v="USER81167 - premium"/>
  </r>
  <r>
    <s v="USER90968"/>
    <x v="5"/>
    <x v="0"/>
    <s v="netflix"/>
    <s v="Show 100"/>
    <x v="6"/>
    <n v="1996"/>
    <n v="72.75"/>
    <n v="6"/>
    <n v="5"/>
    <n v="0"/>
    <n v="1"/>
    <n v="2.4"/>
    <s v="No Comment"/>
    <s v="gaming console"/>
    <x v="1"/>
    <s v="weekend"/>
    <x v="1062"/>
    <n v="3.56"/>
    <s v="720p"/>
    <s v="gift card"/>
    <x v="1"/>
    <n v="72.75"/>
    <n v="91.943934681181958"/>
    <n v="27"/>
    <s v="drama"/>
    <n v="92.206264822134386"/>
    <s v="Show 281"/>
    <s v="USE"/>
    <s v="968"/>
    <s v="R90"/>
    <s v="USER90968 - standard"/>
  </r>
  <r>
    <s v="USER16531"/>
    <x v="7"/>
    <x v="0"/>
    <s v="prime video"/>
    <s v="Show 364"/>
    <x v="7"/>
    <n v="1991"/>
    <n v="176.05"/>
    <n v="2"/>
    <n v="3"/>
    <n v="0"/>
    <n v="1"/>
    <n v="2.2999999999999998"/>
    <s v="No Comment"/>
    <s v="smart tv"/>
    <x v="2"/>
    <s v="weekend"/>
    <x v="1381"/>
    <n v="2.2799999999999998"/>
    <s v="480p"/>
    <s v="gift card"/>
    <x v="2"/>
    <n v="176.05"/>
    <n v="91.943934681181958"/>
    <n v="28"/>
    <s v="drama"/>
    <n v="95.074317269076303"/>
    <s v="Show 281"/>
    <s v="USE"/>
    <s v="531"/>
    <s v="R16"/>
    <s v="USER16531 - standard"/>
  </r>
  <r>
    <s v="USER92805"/>
    <x v="6"/>
    <x v="0"/>
    <s v="netflix"/>
    <s v="Show 126"/>
    <x v="5"/>
    <n v="2003"/>
    <n v="59.06"/>
    <n v="6"/>
    <n v="0"/>
    <n v="1"/>
    <n v="0"/>
    <n v="2.2000000000000002"/>
    <s v="No Comment"/>
    <s v="mobile"/>
    <x v="1"/>
    <s v="weekday"/>
    <x v="1382"/>
    <n v="3.82"/>
    <s v="4k"/>
    <s v="gift card"/>
    <x v="1"/>
    <n v="234.13"/>
    <n v="91.943934681181958"/>
    <n v="29"/>
    <s v="drama"/>
    <n v="92.206264822134386"/>
    <s v="Show 281"/>
    <s v="USE"/>
    <s v="805"/>
    <s v="R92"/>
    <s v="USER92805 - standard"/>
  </r>
  <r>
    <s v="USER56868"/>
    <x v="4"/>
    <x v="1"/>
    <s v="netflix"/>
    <s v="Show 272"/>
    <x v="4"/>
    <n v="2024"/>
    <n v="34.880000000000003"/>
    <n v="1"/>
    <n v="3"/>
    <n v="0"/>
    <n v="1"/>
    <n v="2.2999999999999998"/>
    <s v="No Comment"/>
    <s v="gaming console"/>
    <x v="3"/>
    <s v="weekend"/>
    <x v="1383"/>
    <n v="1.2"/>
    <s v="1080p"/>
    <s v="gift card"/>
    <x v="1"/>
    <n v="34.880000000000003"/>
    <n v="93.828395245170881"/>
    <n v="28"/>
    <s v="drama"/>
    <n v="89.583182711198418"/>
    <s v="Show 281"/>
    <s v="USE"/>
    <s v="868"/>
    <s v="R56"/>
    <s v="USER56868 - premium"/>
  </r>
  <r>
    <s v="USER88454"/>
    <x v="3"/>
    <x v="0"/>
    <s v="prime video"/>
    <s v="Show 406"/>
    <x v="2"/>
    <n v="1992"/>
    <n v="133.03"/>
    <n v="7"/>
    <n v="1"/>
    <n v="1"/>
    <n v="0"/>
    <n v="3"/>
    <s v="Boring"/>
    <s v="smart tv"/>
    <x v="2"/>
    <s v="weekend"/>
    <x v="1384"/>
    <n v="0.81"/>
    <s v="720p"/>
    <s v="gift card"/>
    <x v="0"/>
    <n v="133.03"/>
    <n v="91.943934681181958"/>
    <n v="21"/>
    <s v="drama"/>
    <n v="95.074317269076303"/>
    <s v="Show 281"/>
    <s v="USE"/>
    <s v="454"/>
    <s v="R88"/>
    <s v="USER88454 - standard"/>
  </r>
  <r>
    <s v="USER65706"/>
    <x v="6"/>
    <x v="2"/>
    <s v="prime video"/>
    <s v="Show 106"/>
    <x v="5"/>
    <n v="1993"/>
    <n v="29.33"/>
    <n v="10"/>
    <n v="1"/>
    <n v="1"/>
    <n v="0"/>
    <n v="3.7"/>
    <s v="Amazing cinematography"/>
    <s v="laptop"/>
    <x v="3"/>
    <s v="weekend"/>
    <x v="1346"/>
    <n v="1.92"/>
    <s v="720p"/>
    <s v="gift card"/>
    <x v="2"/>
    <n v="29.33"/>
    <n v="92.940453216374266"/>
    <n v="14"/>
    <s v="drama"/>
    <n v="89.583182711198418"/>
    <s v="Show 281"/>
    <s v="USE"/>
    <s v="706"/>
    <s v="R65"/>
    <s v="USER65706 - basic"/>
  </r>
  <r>
    <s v="USER19619"/>
    <x v="2"/>
    <x v="2"/>
    <s v="prime video"/>
    <s v="Show 375"/>
    <x v="6"/>
    <n v="2021"/>
    <n v="132.58000000000001"/>
    <n v="10"/>
    <n v="1"/>
    <n v="0"/>
    <n v="1"/>
    <n v="2.8"/>
    <s v="No Comment"/>
    <s v="mobile"/>
    <x v="2"/>
    <s v="weekday"/>
    <x v="1385"/>
    <n v="2.15"/>
    <s v="720p"/>
    <s v="upi"/>
    <x v="0"/>
    <n v="132.58000000000001"/>
    <n v="92.940453216374266"/>
    <n v="23"/>
    <s v="drama"/>
    <n v="95.074317269076303"/>
    <s v="Show 281"/>
    <s v="USE"/>
    <s v="619"/>
    <s v="R19"/>
    <s v="USER19619 - basic"/>
  </r>
  <r>
    <s v="USER13655"/>
    <x v="0"/>
    <x v="0"/>
    <s v="netflix"/>
    <s v="Show 297"/>
    <x v="6"/>
    <n v="2019"/>
    <n v="103.58"/>
    <n v="9"/>
    <n v="5"/>
    <n v="1"/>
    <n v="0"/>
    <n v="4.0999999999999996"/>
    <s v="Boring"/>
    <s v="gaming console"/>
    <x v="2"/>
    <s v="weekend"/>
    <x v="1386"/>
    <n v="2.19"/>
    <s v="1080p"/>
    <s v="debit card"/>
    <x v="1"/>
    <n v="103.58"/>
    <n v="91.943934681181958"/>
    <n v="10"/>
    <s v="drama"/>
    <n v="95.074317269076303"/>
    <s v="Show 281"/>
    <s v="USE"/>
    <s v="655"/>
    <s v="R13"/>
    <s v="USER13655 - standard"/>
  </r>
  <r>
    <s v="USER65938"/>
    <x v="0"/>
    <x v="0"/>
    <s v="netflix"/>
    <s v="Show 121"/>
    <x v="4"/>
    <n v="2002"/>
    <n v="7.64"/>
    <n v="10"/>
    <n v="1"/>
    <n v="0"/>
    <n v="1"/>
    <n v="2.6"/>
    <s v="No Comment"/>
    <s v="gaming console"/>
    <x v="2"/>
    <s v="weekday"/>
    <x v="1387"/>
    <n v="1.48"/>
    <s v="1080p"/>
    <s v="upi"/>
    <x v="0"/>
    <n v="7.64"/>
    <n v="91.943934681181958"/>
    <n v="25"/>
    <s v="drama"/>
    <n v="95.074317269076303"/>
    <s v="Show 281"/>
    <s v="USE"/>
    <s v="938"/>
    <s v="R65"/>
    <s v="USER65938 - standard"/>
  </r>
  <r>
    <s v="USER77062"/>
    <x v="5"/>
    <x v="0"/>
    <s v="prime video"/>
    <s v="Show 249"/>
    <x v="3"/>
    <n v="2008"/>
    <n v="59.76"/>
    <n v="7"/>
    <n v="4"/>
    <n v="0"/>
    <n v="1"/>
    <n v="1.5"/>
    <s v="No Comment"/>
    <s v="smart tv"/>
    <x v="1"/>
    <s v="weekend"/>
    <x v="1388"/>
    <n v="3.48"/>
    <s v="480p"/>
    <s v="gift card"/>
    <x v="0"/>
    <n v="59.76"/>
    <n v="91.943934681181958"/>
    <n v="36"/>
    <s v="drama"/>
    <n v="92.206264822134386"/>
    <s v="Show 281"/>
    <s v="USE"/>
    <s v="062"/>
    <s v="R77"/>
    <s v="USER77062 - standard"/>
  </r>
  <r>
    <s v="USER33941"/>
    <x v="4"/>
    <x v="2"/>
    <s v="netflix"/>
    <s v="Show 1"/>
    <x v="4"/>
    <n v="2017"/>
    <n v="74.36"/>
    <n v="9"/>
    <n v="2"/>
    <n v="0"/>
    <n v="1"/>
    <n v="2.1"/>
    <s v="No Comment"/>
    <s v="smart tv"/>
    <x v="3"/>
    <s v="weekday"/>
    <x v="1389"/>
    <n v="4.41"/>
    <s v="4k"/>
    <s v="gift card"/>
    <x v="0"/>
    <n v="74.36"/>
    <n v="92.940453216374266"/>
    <n v="30"/>
    <s v="drama"/>
    <n v="89.583182711198418"/>
    <s v="Show 281"/>
    <s v="USE"/>
    <s v="941"/>
    <s v="R33"/>
    <s v="USER33941 - basic"/>
  </r>
  <r>
    <s v="USER81901"/>
    <x v="1"/>
    <x v="2"/>
    <s v="netflix"/>
    <s v="Show 497"/>
    <x v="0"/>
    <n v="2023"/>
    <n v="15.86"/>
    <n v="9"/>
    <n v="2"/>
    <n v="0"/>
    <n v="1"/>
    <n v="2"/>
    <s v="No Comment"/>
    <s v="gaming console"/>
    <x v="3"/>
    <s v="weekday"/>
    <x v="1390"/>
    <n v="4.49"/>
    <s v="720p"/>
    <s v="debit card"/>
    <x v="1"/>
    <n v="15.86"/>
    <n v="92.940453216374266"/>
    <n v="31"/>
    <s v="drama"/>
    <n v="89.583182711198418"/>
    <s v="Show 281"/>
    <s v="USE"/>
    <s v="901"/>
    <s v="R81"/>
    <s v="USER81901 - basic"/>
  </r>
  <r>
    <s v="USER46169"/>
    <x v="1"/>
    <x v="0"/>
    <s v="prime video"/>
    <s v="Show 479"/>
    <x v="3"/>
    <n v="1998"/>
    <n v="156.55000000000001"/>
    <n v="6"/>
    <n v="1"/>
    <n v="0"/>
    <n v="1"/>
    <n v="2"/>
    <s v="No Comment"/>
    <s v="gaming console"/>
    <x v="0"/>
    <s v="weekday"/>
    <x v="72"/>
    <n v="3.32"/>
    <s v="4k"/>
    <s v="debit card"/>
    <x v="2"/>
    <n v="156.55000000000001"/>
    <n v="91.943934681181958"/>
    <n v="31"/>
    <s v="drama"/>
    <n v="94.941498973305954"/>
    <s v="Show 281"/>
    <s v="USE"/>
    <s v="169"/>
    <s v="R46"/>
    <s v="USER46169 - standard"/>
  </r>
  <r>
    <s v="USER68880"/>
    <x v="6"/>
    <x v="1"/>
    <s v="netflix"/>
    <s v="Show 498"/>
    <x v="0"/>
    <n v="1998"/>
    <n v="105.88"/>
    <n v="9"/>
    <n v="4"/>
    <n v="0"/>
    <n v="1"/>
    <n v="4.5999999999999996"/>
    <s v="No Comment"/>
    <s v="laptop"/>
    <x v="1"/>
    <s v="weekday"/>
    <x v="1391"/>
    <n v="1.22"/>
    <s v="720p"/>
    <s v="gift card"/>
    <x v="2"/>
    <n v="105.88"/>
    <n v="93.828395245170881"/>
    <n v="5"/>
    <s v="drama"/>
    <n v="92.206264822134386"/>
    <s v="Show 281"/>
    <s v="USE"/>
    <s v="880"/>
    <s v="R68"/>
    <s v="USER68880 - premium"/>
  </r>
  <r>
    <s v="USER76743"/>
    <x v="1"/>
    <x v="0"/>
    <s v="prime video"/>
    <s v="Show 231"/>
    <x v="7"/>
    <n v="2022"/>
    <n v="24.34"/>
    <n v="5"/>
    <n v="2"/>
    <n v="1"/>
    <n v="0"/>
    <n v="2.8"/>
    <s v="Loved it!"/>
    <s v="mobile"/>
    <x v="0"/>
    <s v="weekend"/>
    <x v="735"/>
    <n v="0.9"/>
    <s v="1080p"/>
    <s v="credit card"/>
    <x v="2"/>
    <n v="24.34"/>
    <n v="91.943934681181958"/>
    <n v="23"/>
    <s v="drama"/>
    <n v="94.941498973305954"/>
    <s v="Show 281"/>
    <s v="USE"/>
    <s v="743"/>
    <s v="R76"/>
    <s v="USER76743 - standard"/>
  </r>
  <r>
    <s v="USER21651"/>
    <x v="2"/>
    <x v="0"/>
    <s v="prime video"/>
    <s v="Show 370"/>
    <x v="5"/>
    <n v="2018"/>
    <n v="47.66"/>
    <n v="0"/>
    <n v="2"/>
    <n v="1"/>
    <n v="0"/>
    <n v="3.1"/>
    <s v="Boring"/>
    <s v="smart tv"/>
    <x v="0"/>
    <s v="weekday"/>
    <x v="1392"/>
    <n v="4.58"/>
    <s v="720p"/>
    <s v="upi"/>
    <x v="0"/>
    <n v="47.66"/>
    <n v="91.943934681181958"/>
    <n v="20"/>
    <s v="drama"/>
    <n v="94.941498973305954"/>
    <s v="Show 281"/>
    <s v="USE"/>
    <s v="651"/>
    <s v="R21"/>
    <s v="USER21651 - standard"/>
  </r>
  <r>
    <s v="USER26747"/>
    <x v="0"/>
    <x v="0"/>
    <s v="prime video"/>
    <s v="Show 418"/>
    <x v="1"/>
    <n v="2004"/>
    <n v="54.02"/>
    <n v="3"/>
    <n v="1"/>
    <n v="1"/>
    <n v="0"/>
    <n v="2.5"/>
    <s v="Loved it!"/>
    <s v="gaming console"/>
    <x v="1"/>
    <s v="weekend"/>
    <x v="1393"/>
    <n v="1.4"/>
    <s v="720p"/>
    <s v="wallet"/>
    <x v="1"/>
    <n v="54.02"/>
    <n v="91.943934681181958"/>
    <n v="26"/>
    <s v="drama"/>
    <n v="92.206264822134386"/>
    <s v="Show 281"/>
    <s v="USE"/>
    <s v="747"/>
    <s v="R26"/>
    <s v="USER26747 - standard"/>
  </r>
  <r>
    <s v="USER49478"/>
    <x v="1"/>
    <x v="2"/>
    <s v="netflix"/>
    <s v="Show 450"/>
    <x v="6"/>
    <n v="2020"/>
    <n v="67.38"/>
    <n v="6"/>
    <n v="0"/>
    <n v="1"/>
    <n v="0"/>
    <n v="2.1"/>
    <s v="Amazing cinematography"/>
    <s v="tablet"/>
    <x v="3"/>
    <s v="weekday"/>
    <x v="1394"/>
    <n v="0.88"/>
    <s v="4k"/>
    <s v="wallet"/>
    <x v="2"/>
    <n v="67.38"/>
    <n v="92.940453216374266"/>
    <n v="30"/>
    <s v="drama"/>
    <n v="89.583182711198418"/>
    <s v="Show 281"/>
    <s v="USE"/>
    <s v="478"/>
    <s v="R49"/>
    <s v="USER49478 - basic"/>
  </r>
  <r>
    <s v="USER85645"/>
    <x v="0"/>
    <x v="2"/>
    <s v="prime video"/>
    <s v="Show 47"/>
    <x v="3"/>
    <n v="2022"/>
    <n v="94.89"/>
    <n v="9"/>
    <n v="2"/>
    <n v="1"/>
    <n v="0"/>
    <n v="4"/>
    <s v="Loved it!"/>
    <s v="laptop"/>
    <x v="1"/>
    <s v="weekend"/>
    <x v="1395"/>
    <n v="4.49"/>
    <s v="720p"/>
    <s v="credit card"/>
    <x v="1"/>
    <n v="94.89"/>
    <n v="92.940453216374266"/>
    <n v="11"/>
    <s v="drama"/>
    <n v="92.206264822134386"/>
    <s v="Show 281"/>
    <s v="USE"/>
    <s v="645"/>
    <s v="R85"/>
    <s v="USER85645 - basic"/>
  </r>
  <r>
    <s v="USER44793"/>
    <x v="0"/>
    <x v="1"/>
    <s v="netflix"/>
    <s v="Show 254"/>
    <x v="2"/>
    <n v="1997"/>
    <n v="106.32"/>
    <n v="4"/>
    <n v="4"/>
    <n v="1"/>
    <n v="0"/>
    <n v="2.2000000000000002"/>
    <s v="Too slow"/>
    <s v="laptop"/>
    <x v="3"/>
    <s v="weekday"/>
    <x v="1396"/>
    <n v="0.82"/>
    <s v="4k"/>
    <s v="credit card"/>
    <x v="2"/>
    <n v="106.32"/>
    <n v="93.828395245170881"/>
    <n v="29"/>
    <s v="drama"/>
    <n v="89.583182711198418"/>
    <s v="Show 281"/>
    <s v="USE"/>
    <s v="793"/>
    <s v="R44"/>
    <s v="USER44793 - premium"/>
  </r>
  <r>
    <s v="USER96525"/>
    <x v="0"/>
    <x v="0"/>
    <s v="netflix"/>
    <s v="Show 150"/>
    <x v="6"/>
    <n v="2004"/>
    <n v="138.57"/>
    <n v="9"/>
    <n v="1"/>
    <n v="1"/>
    <n v="0"/>
    <n v="3.1"/>
    <s v="Amazing cinematography"/>
    <s v="smart tv"/>
    <x v="0"/>
    <s v="weekend"/>
    <x v="1397"/>
    <n v="0.66"/>
    <s v="1080p"/>
    <s v="gift card"/>
    <x v="0"/>
    <n v="138.57"/>
    <n v="91.943934681181958"/>
    <n v="20"/>
    <s v="drama"/>
    <n v="94.941498973305954"/>
    <s v="Show 281"/>
    <s v="USE"/>
    <s v="525"/>
    <s v="R96"/>
    <s v="USER96525 - standard"/>
  </r>
  <r>
    <s v="USER54793"/>
    <x v="3"/>
    <x v="0"/>
    <s v="prime video"/>
    <s v="Show 448"/>
    <x v="0"/>
    <n v="1999"/>
    <n v="73.55"/>
    <n v="5"/>
    <n v="5"/>
    <n v="0"/>
    <n v="1"/>
    <n v="1.1000000000000001"/>
    <s v="No Comment"/>
    <s v="smart tv"/>
    <x v="1"/>
    <s v="weekend"/>
    <x v="1398"/>
    <n v="3.97"/>
    <s v="720p"/>
    <s v="upi"/>
    <x v="2"/>
    <n v="73.55"/>
    <n v="91.943934681181958"/>
    <n v="40"/>
    <s v="drama"/>
    <n v="92.206264822134386"/>
    <s v="Show 281"/>
    <s v="USE"/>
    <s v="793"/>
    <s v="R54"/>
    <s v="USER54793 - standard"/>
  </r>
  <r>
    <s v="USER13257"/>
    <x v="0"/>
    <x v="2"/>
    <s v="netflix"/>
    <s v="Show 161"/>
    <x v="5"/>
    <n v="2000"/>
    <n v="31.18"/>
    <n v="0"/>
    <n v="2"/>
    <n v="0"/>
    <n v="1"/>
    <n v="1.9"/>
    <s v="No Comment"/>
    <s v="smart tv"/>
    <x v="0"/>
    <s v="weekday"/>
    <x v="1399"/>
    <n v="2.94"/>
    <s v="1080p"/>
    <s v="wallet"/>
    <x v="0"/>
    <n v="31.18"/>
    <n v="92.940453216374266"/>
    <n v="32"/>
    <s v="drama"/>
    <n v="94.941498973305954"/>
    <s v="Show 281"/>
    <s v="USE"/>
    <s v="257"/>
    <s v="R13"/>
    <s v="USER13257 - basic"/>
  </r>
  <r>
    <s v="USER66330"/>
    <x v="3"/>
    <x v="2"/>
    <s v="prime video"/>
    <s v="Show 69"/>
    <x v="3"/>
    <n v="2014"/>
    <n v="15.48"/>
    <n v="9"/>
    <n v="2"/>
    <n v="1"/>
    <n v="0"/>
    <n v="1.1000000000000001"/>
    <s v="Loved it!"/>
    <s v="mobile"/>
    <x v="3"/>
    <s v="weekend"/>
    <x v="1400"/>
    <n v="2.4500000000000002"/>
    <s v="1080p"/>
    <s v="upi"/>
    <x v="2"/>
    <n v="15.48"/>
    <n v="92.940453216374266"/>
    <n v="40"/>
    <s v="drama"/>
    <n v="89.583182711198418"/>
    <s v="Show 281"/>
    <s v="USE"/>
    <s v="330"/>
    <s v="R66"/>
    <s v="USER66330 - basic"/>
  </r>
  <r>
    <s v="USER26575"/>
    <x v="7"/>
    <x v="0"/>
    <s v="prime video"/>
    <s v="Show 228"/>
    <x v="3"/>
    <n v="2017"/>
    <n v="66.31"/>
    <n v="6"/>
    <n v="5"/>
    <n v="0"/>
    <n v="1"/>
    <n v="2.1"/>
    <s v="No Comment"/>
    <s v="gaming console"/>
    <x v="1"/>
    <s v="weekend"/>
    <x v="1401"/>
    <n v="3.88"/>
    <s v="4k"/>
    <s v="wallet"/>
    <x v="1"/>
    <n v="66.31"/>
    <n v="91.943934681181958"/>
    <n v="30"/>
    <s v="drama"/>
    <n v="92.206264822134386"/>
    <s v="Show 281"/>
    <s v="USE"/>
    <s v="575"/>
    <s v="R26"/>
    <s v="USER26575 - standard"/>
  </r>
  <r>
    <s v="USER42696"/>
    <x v="0"/>
    <x v="1"/>
    <s v="prime video"/>
    <s v="Show 131"/>
    <x v="4"/>
    <n v="2003"/>
    <n v="18.07"/>
    <n v="7"/>
    <n v="3"/>
    <n v="0"/>
    <n v="1"/>
    <n v="1.9"/>
    <s v="No Comment"/>
    <s v="smart tv"/>
    <x v="3"/>
    <s v="weekend"/>
    <x v="1402"/>
    <n v="2.0099999999999998"/>
    <s v="4k"/>
    <s v="credit card"/>
    <x v="0"/>
    <n v="18.07"/>
    <n v="93.828395245170881"/>
    <n v="32"/>
    <s v="drama"/>
    <n v="89.583182711198418"/>
    <s v="Show 281"/>
    <s v="USE"/>
    <s v="696"/>
    <s v="R42"/>
    <s v="USER42696 - premium"/>
  </r>
  <r>
    <s v="USER12631"/>
    <x v="1"/>
    <x v="0"/>
    <s v="prime video"/>
    <s v="Show 281"/>
    <x v="0"/>
    <n v="2011"/>
    <n v="179.83"/>
    <n v="6"/>
    <n v="2"/>
    <n v="1"/>
    <n v="0"/>
    <n v="1.4"/>
    <s v="Boring"/>
    <s v="tablet"/>
    <x v="3"/>
    <s v="weekend"/>
    <x v="1403"/>
    <n v="1.67"/>
    <s v="4k"/>
    <s v="gift card"/>
    <x v="1"/>
    <n v="179.83"/>
    <n v="91.943934681181958"/>
    <n v="37"/>
    <s v="drama"/>
    <n v="89.583182711198418"/>
    <s v="Show 281"/>
    <s v="USE"/>
    <s v="631"/>
    <s v="R12"/>
    <s v="USER12631 - standard"/>
  </r>
  <r>
    <s v="USER70220"/>
    <x v="7"/>
    <x v="1"/>
    <s v="prime video"/>
    <s v="Show 428"/>
    <x v="5"/>
    <n v="1996"/>
    <n v="50.95"/>
    <n v="7"/>
    <n v="4"/>
    <n v="1"/>
    <n v="0"/>
    <n v="1.1000000000000001"/>
    <s v="Too slow"/>
    <s v="tablet"/>
    <x v="3"/>
    <s v="weekend"/>
    <x v="1404"/>
    <n v="4.9000000000000004"/>
    <s v="720p"/>
    <s v="credit card"/>
    <x v="0"/>
    <n v="50.95"/>
    <n v="93.828395245170881"/>
    <n v="40"/>
    <s v="drama"/>
    <n v="89.583182711198418"/>
    <s v="Show 281"/>
    <s v="USE"/>
    <s v="220"/>
    <s v="R70"/>
    <s v="USER70220 - premium"/>
  </r>
  <r>
    <s v="USER77854"/>
    <x v="2"/>
    <x v="1"/>
    <s v="netflix"/>
    <s v="Show 160"/>
    <x v="1"/>
    <n v="2011"/>
    <n v="130.21"/>
    <n v="2"/>
    <n v="1"/>
    <n v="0"/>
    <n v="1"/>
    <n v="2.2000000000000002"/>
    <s v="No Comment"/>
    <s v="gaming console"/>
    <x v="2"/>
    <s v="weekend"/>
    <x v="1405"/>
    <n v="0.43"/>
    <s v="4k"/>
    <s v="gift card"/>
    <x v="0"/>
    <n v="130.21"/>
    <n v="93.828395245170881"/>
    <n v="29"/>
    <s v="drama"/>
    <n v="95.074317269076303"/>
    <s v="Show 281"/>
    <s v="USE"/>
    <s v="854"/>
    <s v="R77"/>
    <s v="USER77854 - premium"/>
  </r>
  <r>
    <s v="USER78609"/>
    <x v="5"/>
    <x v="1"/>
    <s v="netflix"/>
    <s v="Show 255"/>
    <x v="3"/>
    <n v="1997"/>
    <n v="61.77"/>
    <n v="0"/>
    <n v="5"/>
    <n v="0"/>
    <n v="1"/>
    <n v="4.9000000000000004"/>
    <s v="No Comment"/>
    <s v="smart tv"/>
    <x v="2"/>
    <s v="weekend"/>
    <x v="1406"/>
    <n v="3.28"/>
    <s v="480p"/>
    <s v="gift card"/>
    <x v="1"/>
    <n v="61.77"/>
    <n v="93.828395245170881"/>
    <n v="2"/>
    <s v="drama"/>
    <n v="95.074317269076303"/>
    <s v="Show 281"/>
    <s v="USE"/>
    <s v="609"/>
    <s v="R78"/>
    <s v="USER78609 - premium"/>
  </r>
  <r>
    <s v="USER33639"/>
    <x v="4"/>
    <x v="1"/>
    <s v="prime video"/>
    <s v="Show 14"/>
    <x v="0"/>
    <n v="2018"/>
    <n v="107.92"/>
    <n v="1"/>
    <n v="3"/>
    <n v="1"/>
    <n v="0"/>
    <n v="1.5"/>
    <s v="Loved it!"/>
    <s v="laptop"/>
    <x v="2"/>
    <s v="weekday"/>
    <x v="1407"/>
    <n v="4.05"/>
    <s v="4k"/>
    <s v="debit card"/>
    <x v="1"/>
    <n v="107.92"/>
    <n v="93.828395245170881"/>
    <n v="36"/>
    <s v="drama"/>
    <n v="95.074317269076303"/>
    <s v="Show 281"/>
    <s v="USE"/>
    <s v="639"/>
    <s v="R33"/>
    <s v="USER33639 - premium"/>
  </r>
  <r>
    <s v="USER66308"/>
    <x v="0"/>
    <x v="2"/>
    <s v="netflix"/>
    <s v="Show 238"/>
    <x v="0"/>
    <n v="2021"/>
    <n v="127.31"/>
    <n v="7"/>
    <n v="5"/>
    <n v="1"/>
    <n v="0"/>
    <n v="3.5"/>
    <s v="Boring"/>
    <s v="mobile"/>
    <x v="0"/>
    <s v="weekend"/>
    <x v="806"/>
    <n v="0.06"/>
    <s v="720p"/>
    <s v="gift card"/>
    <x v="0"/>
    <n v="127.31"/>
    <n v="92.940453216374266"/>
    <n v="16"/>
    <s v="drama"/>
    <n v="94.941498973305954"/>
    <s v="Show 281"/>
    <s v="USE"/>
    <s v="308"/>
    <s v="R66"/>
    <s v="USER66308 - basic"/>
  </r>
  <r>
    <s v="USER23875"/>
    <x v="4"/>
    <x v="1"/>
    <s v="prime video"/>
    <s v="Show 392"/>
    <x v="2"/>
    <n v="2019"/>
    <n v="127.83"/>
    <n v="8"/>
    <n v="3"/>
    <n v="1"/>
    <n v="0"/>
    <n v="4.4000000000000004"/>
    <s v="Loved it!"/>
    <s v="gaming console"/>
    <x v="3"/>
    <s v="weekend"/>
    <x v="1408"/>
    <n v="1.64"/>
    <s v="1080p"/>
    <s v="gift card"/>
    <x v="2"/>
    <n v="127.83"/>
    <n v="93.828395245170881"/>
    <n v="7"/>
    <s v="drama"/>
    <n v="89.583182711198418"/>
    <s v="Show 281"/>
    <s v="USE"/>
    <s v="875"/>
    <s v="R23"/>
    <s v="USER23875 - premium"/>
  </r>
  <r>
    <s v="USER88875"/>
    <x v="0"/>
    <x v="2"/>
    <s v="netflix"/>
    <s v="Show 135"/>
    <x v="6"/>
    <n v="2012"/>
    <n v="46.73"/>
    <n v="5"/>
    <n v="0"/>
    <n v="1"/>
    <n v="0"/>
    <n v="3.8"/>
    <s v="Loved it!"/>
    <s v="mobile"/>
    <x v="0"/>
    <s v="weekday"/>
    <x v="1409"/>
    <n v="3.87"/>
    <s v="480p"/>
    <s v="upi"/>
    <x v="0"/>
    <n v="46.73"/>
    <n v="92.940453216374266"/>
    <n v="13"/>
    <s v="drama"/>
    <n v="94.941498973305954"/>
    <s v="Show 281"/>
    <s v="USE"/>
    <s v="875"/>
    <s v="R88"/>
    <s v="USER88875 - basic"/>
  </r>
  <r>
    <s v="USER80226"/>
    <x v="4"/>
    <x v="2"/>
    <s v="prime video"/>
    <s v="Show 294"/>
    <x v="2"/>
    <n v="1998"/>
    <n v="59.76"/>
    <n v="8"/>
    <n v="3"/>
    <n v="1"/>
    <n v="0"/>
    <n v="1.1000000000000001"/>
    <s v="Amazing cinematography"/>
    <s v="tablet"/>
    <x v="1"/>
    <s v="weekday"/>
    <x v="1410"/>
    <n v="3.92"/>
    <s v="4k"/>
    <s v="debit card"/>
    <x v="1"/>
    <n v="59.76"/>
    <n v="92.940453216374266"/>
    <n v="40"/>
    <s v="drama"/>
    <n v="92.206264822134386"/>
    <s v="Show 281"/>
    <s v="USE"/>
    <s v="226"/>
    <s v="R80"/>
    <s v="USER80226 - basic"/>
  </r>
  <r>
    <s v="USER51740"/>
    <x v="3"/>
    <x v="1"/>
    <s v="netflix"/>
    <s v="Show 393"/>
    <x v="5"/>
    <n v="2020"/>
    <n v="38.42"/>
    <n v="6"/>
    <n v="0"/>
    <n v="0"/>
    <n v="1"/>
    <n v="4.8"/>
    <s v="No Comment"/>
    <s v="smart tv"/>
    <x v="0"/>
    <s v="weekday"/>
    <x v="1411"/>
    <n v="4.8"/>
    <s v="480p"/>
    <s v="gift card"/>
    <x v="1"/>
    <n v="38.42"/>
    <n v="93.828395245170881"/>
    <n v="3"/>
    <s v="drama"/>
    <n v="94.941498973305954"/>
    <s v="Show 281"/>
    <s v="USE"/>
    <s v="740"/>
    <s v="R51"/>
    <s v="USER51740 - premium"/>
  </r>
  <r>
    <s v="USER34885"/>
    <x v="5"/>
    <x v="0"/>
    <s v="netflix"/>
    <s v="Show 366"/>
    <x v="7"/>
    <n v="2021"/>
    <n v="7.38"/>
    <n v="2"/>
    <n v="5"/>
    <n v="1"/>
    <n v="0"/>
    <n v="1.4"/>
    <s v="Too slow"/>
    <s v="laptop"/>
    <x v="3"/>
    <s v="weekend"/>
    <x v="811"/>
    <n v="1.73"/>
    <s v="1080p"/>
    <s v="credit card"/>
    <x v="2"/>
    <n v="7.38"/>
    <n v="91.943934681181958"/>
    <n v="37"/>
    <s v="drama"/>
    <n v="89.583182711198418"/>
    <s v="Show 281"/>
    <s v="USE"/>
    <s v="885"/>
    <s v="R34"/>
    <s v="USER34885 - standard"/>
  </r>
  <r>
    <s v="USER82446"/>
    <x v="7"/>
    <x v="2"/>
    <s v="netflix"/>
    <s v="Show 55"/>
    <x v="1"/>
    <n v="1990"/>
    <n v="123.3"/>
    <n v="2"/>
    <n v="1"/>
    <n v="0"/>
    <n v="1"/>
    <n v="2.2999999999999998"/>
    <s v="No Comment"/>
    <s v="tablet"/>
    <x v="0"/>
    <s v="weekend"/>
    <x v="1412"/>
    <n v="4.46"/>
    <s v="720p"/>
    <s v="upi"/>
    <x v="0"/>
    <n v="123.3"/>
    <n v="92.940453216374266"/>
    <n v="28"/>
    <s v="drama"/>
    <n v="94.941498973305954"/>
    <s v="Show 281"/>
    <s v="USE"/>
    <s v="446"/>
    <s v="R82"/>
    <s v="USER82446 - basic"/>
  </r>
  <r>
    <s v="USER64315"/>
    <x v="2"/>
    <x v="0"/>
    <s v="prime video"/>
    <s v="Show 44"/>
    <x v="3"/>
    <n v="2021"/>
    <n v="49.23"/>
    <n v="5"/>
    <n v="1"/>
    <n v="1"/>
    <n v="0"/>
    <n v="2.5"/>
    <s v="Would watch again"/>
    <s v="gaming console"/>
    <x v="1"/>
    <s v="weekend"/>
    <x v="1413"/>
    <n v="0.55000000000000004"/>
    <s v="720p"/>
    <s v="upi"/>
    <x v="1"/>
    <n v="49.23"/>
    <n v="91.943934681181958"/>
    <n v="26"/>
    <s v="drama"/>
    <n v="92.206264822134386"/>
    <s v="Show 281"/>
    <s v="USE"/>
    <s v="315"/>
    <s v="R64"/>
    <s v="USER64315 - standard"/>
  </r>
  <r>
    <s v="USER88849"/>
    <x v="4"/>
    <x v="0"/>
    <s v="netflix"/>
    <s v="Show 52"/>
    <x v="1"/>
    <n v="1991"/>
    <n v="26.64"/>
    <n v="8"/>
    <n v="5"/>
    <n v="1"/>
    <n v="0"/>
    <n v="3.3"/>
    <s v="Would watch again"/>
    <s v="tablet"/>
    <x v="0"/>
    <s v="weekday"/>
    <x v="1414"/>
    <n v="1.49"/>
    <s v="1080p"/>
    <s v="wallet"/>
    <x v="2"/>
    <n v="26.64"/>
    <n v="91.943934681181958"/>
    <n v="18"/>
    <s v="drama"/>
    <n v="94.941498973305954"/>
    <s v="Show 281"/>
    <s v="USE"/>
    <s v="849"/>
    <s v="R88"/>
    <s v="USER88849 - standard"/>
  </r>
  <r>
    <s v="USER80478"/>
    <x v="6"/>
    <x v="2"/>
    <s v="netflix"/>
    <s v="Show 460"/>
    <x v="3"/>
    <n v="1996"/>
    <n v="11.6"/>
    <n v="10"/>
    <n v="2"/>
    <n v="1"/>
    <n v="0"/>
    <n v="4.0999999999999996"/>
    <s v="Loved it!"/>
    <s v="laptop"/>
    <x v="0"/>
    <s v="weekend"/>
    <x v="1415"/>
    <n v="1.19"/>
    <s v="4k"/>
    <s v="credit card"/>
    <x v="0"/>
    <n v="11.6"/>
    <n v="92.940453216374266"/>
    <n v="10"/>
    <s v="drama"/>
    <n v="94.941498973305954"/>
    <s v="Show 281"/>
    <s v="USE"/>
    <s v="478"/>
    <s v="R80"/>
    <s v="USER80478 - basic"/>
  </r>
  <r>
    <s v="USER96404"/>
    <x v="3"/>
    <x v="2"/>
    <s v="netflix"/>
    <s v="Show 290"/>
    <x v="4"/>
    <n v="1993"/>
    <n v="144.37"/>
    <n v="6"/>
    <n v="0"/>
    <n v="0"/>
    <n v="1"/>
    <n v="1.2"/>
    <s v="No Comment"/>
    <s v="tablet"/>
    <x v="3"/>
    <s v="weekday"/>
    <x v="1416"/>
    <n v="0.92"/>
    <s v="1080p"/>
    <s v="gift card"/>
    <x v="1"/>
    <n v="144.37"/>
    <n v="92.940453216374266"/>
    <n v="39"/>
    <s v="drama"/>
    <n v="89.583182711198418"/>
    <s v="Show 281"/>
    <s v="USE"/>
    <s v="404"/>
    <s v="R96"/>
    <s v="USER96404 - basic"/>
  </r>
  <r>
    <s v="USER14477"/>
    <x v="7"/>
    <x v="1"/>
    <s v="prime video"/>
    <s v="Show 436"/>
    <x v="0"/>
    <n v="2024"/>
    <n v="107.91"/>
    <n v="5"/>
    <n v="5"/>
    <n v="1"/>
    <n v="0"/>
    <n v="4.2"/>
    <s v="Too slow"/>
    <s v="laptop"/>
    <x v="1"/>
    <s v="weekday"/>
    <x v="1417"/>
    <n v="3.23"/>
    <s v="1080p"/>
    <s v="debit card"/>
    <x v="1"/>
    <n v="107.91"/>
    <n v="93.828395245170881"/>
    <n v="9"/>
    <s v="drama"/>
    <n v="92.206264822134386"/>
    <s v="Show 281"/>
    <s v="USE"/>
    <s v="477"/>
    <s v="R14"/>
    <s v="USER14477 - premium"/>
  </r>
  <r>
    <s v="USER40458"/>
    <x v="1"/>
    <x v="2"/>
    <s v="netflix"/>
    <s v="Show 253"/>
    <x v="1"/>
    <n v="2013"/>
    <n v="48.63"/>
    <n v="0"/>
    <n v="4"/>
    <n v="0"/>
    <n v="1"/>
    <n v="4.7"/>
    <s v="No Comment"/>
    <s v="mobile"/>
    <x v="1"/>
    <s v="weekday"/>
    <x v="1418"/>
    <n v="1.89"/>
    <s v="1080p"/>
    <s v="gift card"/>
    <x v="2"/>
    <n v="48.63"/>
    <n v="92.940453216374266"/>
    <n v="4"/>
    <s v="drama"/>
    <n v="92.206264822134386"/>
    <s v="Show 281"/>
    <s v="USE"/>
    <s v="458"/>
    <s v="R40"/>
    <s v="USER40458 - basic"/>
  </r>
  <r>
    <s v="USER82706"/>
    <x v="6"/>
    <x v="1"/>
    <s v="netflix"/>
    <s v="Show 102"/>
    <x v="6"/>
    <n v="2019"/>
    <n v="145.34"/>
    <n v="0"/>
    <n v="3"/>
    <n v="1"/>
    <n v="0"/>
    <n v="4.5"/>
    <s v="Boring"/>
    <s v="tablet"/>
    <x v="2"/>
    <s v="weekday"/>
    <x v="1419"/>
    <n v="3.91"/>
    <s v="720p"/>
    <s v="upi"/>
    <x v="1"/>
    <n v="145.34"/>
    <n v="93.828395245170881"/>
    <n v="6"/>
    <s v="drama"/>
    <n v="95.074317269076303"/>
    <s v="Show 281"/>
    <s v="USE"/>
    <s v="706"/>
    <s v="R82"/>
    <s v="USER82706 - premium"/>
  </r>
  <r>
    <s v="USER18906"/>
    <x v="5"/>
    <x v="1"/>
    <s v="prime video"/>
    <s v="Show 321"/>
    <x v="7"/>
    <n v="2021"/>
    <n v="30.26"/>
    <n v="8"/>
    <n v="1"/>
    <n v="0"/>
    <n v="1"/>
    <n v="2.9"/>
    <s v="No Comment"/>
    <s v="mobile"/>
    <x v="1"/>
    <s v="weekday"/>
    <x v="1350"/>
    <n v="3.12"/>
    <s v="720p"/>
    <s v="credit card"/>
    <x v="0"/>
    <n v="30.26"/>
    <n v="93.828395245170881"/>
    <n v="22"/>
    <s v="drama"/>
    <n v="92.206264822134386"/>
    <s v="Show 281"/>
    <s v="USE"/>
    <s v="906"/>
    <s v="R18"/>
    <s v="USER18906 - premium"/>
  </r>
  <r>
    <s v="USER69697"/>
    <x v="2"/>
    <x v="0"/>
    <s v="netflix"/>
    <s v="Show 349"/>
    <x v="1"/>
    <n v="1999"/>
    <n v="53.09"/>
    <n v="8"/>
    <n v="3"/>
    <n v="0"/>
    <n v="1"/>
    <n v="2"/>
    <s v="No Comment"/>
    <s v="gaming console"/>
    <x v="0"/>
    <s v="weekend"/>
    <x v="1420"/>
    <n v="0.16"/>
    <s v="720p"/>
    <s v="debit card"/>
    <x v="2"/>
    <n v="53.09"/>
    <n v="91.943934681181958"/>
    <n v="31"/>
    <s v="drama"/>
    <n v="94.941498973305954"/>
    <s v="Show 281"/>
    <s v="USE"/>
    <s v="697"/>
    <s v="R69"/>
    <s v="USER69697 - standard"/>
  </r>
  <r>
    <s v="USER68209"/>
    <x v="7"/>
    <x v="2"/>
    <s v="netflix"/>
    <s v="Show 203"/>
    <x v="4"/>
    <n v="2018"/>
    <n v="154.52000000000001"/>
    <n v="6"/>
    <n v="2"/>
    <n v="0"/>
    <n v="1"/>
    <n v="3.8"/>
    <s v="No Comment"/>
    <s v="mobile"/>
    <x v="1"/>
    <s v="weekend"/>
    <x v="1421"/>
    <n v="1.59"/>
    <s v="1080p"/>
    <s v="debit card"/>
    <x v="1"/>
    <n v="154.52000000000001"/>
    <n v="92.940453216374266"/>
    <n v="13"/>
    <s v="drama"/>
    <n v="92.206264822134386"/>
    <s v="Show 281"/>
    <s v="USE"/>
    <s v="209"/>
    <s v="R68"/>
    <s v="USER68209 - basic"/>
  </r>
  <r>
    <s v="USER14150"/>
    <x v="2"/>
    <x v="0"/>
    <s v="prime video"/>
    <s v="Show 3"/>
    <x v="5"/>
    <n v="1994"/>
    <n v="165.2"/>
    <n v="5"/>
    <n v="2"/>
    <n v="0"/>
    <n v="1"/>
    <n v="1.1000000000000001"/>
    <s v="No Comment"/>
    <s v="laptop"/>
    <x v="2"/>
    <s v="weekday"/>
    <x v="1422"/>
    <n v="1.17"/>
    <s v="720p"/>
    <s v="upi"/>
    <x v="0"/>
    <n v="165.2"/>
    <n v="91.943934681181958"/>
    <n v="40"/>
    <s v="drama"/>
    <n v="95.074317269076303"/>
    <s v="Show 281"/>
    <s v="USE"/>
    <s v="150"/>
    <s v="R14"/>
    <s v="USER14150 - standard"/>
  </r>
  <r>
    <s v="USER25039"/>
    <x v="0"/>
    <x v="1"/>
    <s v="netflix"/>
    <s v="Show 406"/>
    <x v="1"/>
    <n v="2015"/>
    <n v="153.09"/>
    <n v="7"/>
    <n v="5"/>
    <n v="1"/>
    <n v="0"/>
    <n v="1.2"/>
    <s v="Too slow"/>
    <s v="smart tv"/>
    <x v="3"/>
    <s v="weekday"/>
    <x v="1423"/>
    <n v="2.95"/>
    <s v="720p"/>
    <s v="upi"/>
    <x v="0"/>
    <n v="153.09"/>
    <n v="93.828395245170881"/>
    <n v="39"/>
    <s v="drama"/>
    <n v="89.583182711198418"/>
    <s v="Show 281"/>
    <s v="USE"/>
    <s v="039"/>
    <s v="R25"/>
    <s v="USER25039 - premium"/>
  </r>
  <r>
    <s v="USER39567"/>
    <x v="6"/>
    <x v="0"/>
    <s v="netflix"/>
    <s v="Show 349"/>
    <x v="5"/>
    <n v="1992"/>
    <n v="18.329999999999998"/>
    <n v="9"/>
    <n v="1"/>
    <n v="0"/>
    <n v="1"/>
    <n v="4.7"/>
    <s v="No Comment"/>
    <s v="gaming console"/>
    <x v="0"/>
    <s v="weekend"/>
    <x v="1424"/>
    <n v="1.91"/>
    <s v="4k"/>
    <s v="wallet"/>
    <x v="2"/>
    <n v="18.329999999999998"/>
    <n v="91.943934681181958"/>
    <n v="4"/>
    <s v="drama"/>
    <n v="94.941498973305954"/>
    <s v="Show 281"/>
    <s v="USE"/>
    <s v="567"/>
    <s v="R39"/>
    <s v="USER39567 - standard"/>
  </r>
  <r>
    <s v="USER96396"/>
    <x v="4"/>
    <x v="1"/>
    <s v="prime video"/>
    <s v="Show 431"/>
    <x v="2"/>
    <n v="2016"/>
    <n v="25.14"/>
    <n v="3"/>
    <n v="5"/>
    <n v="0"/>
    <n v="1"/>
    <n v="3.1"/>
    <s v="No Comment"/>
    <s v="smart tv"/>
    <x v="3"/>
    <s v="weekday"/>
    <x v="1425"/>
    <n v="3.31"/>
    <s v="720p"/>
    <s v="gift card"/>
    <x v="1"/>
    <n v="25.14"/>
    <n v="93.828395245170881"/>
    <n v="20"/>
    <s v="drama"/>
    <n v="89.583182711198418"/>
    <s v="Show 281"/>
    <s v="USE"/>
    <s v="396"/>
    <s v="R96"/>
    <s v="USER96396 - premium"/>
  </r>
  <r>
    <s v="USER17742"/>
    <x v="2"/>
    <x v="2"/>
    <s v="netflix"/>
    <s v="Show 203"/>
    <x v="4"/>
    <n v="1999"/>
    <n v="102.96"/>
    <n v="5"/>
    <n v="3"/>
    <n v="0"/>
    <n v="1"/>
    <n v="1.9"/>
    <s v="No Comment"/>
    <s v="laptop"/>
    <x v="2"/>
    <s v="weekend"/>
    <x v="1426"/>
    <n v="3.47"/>
    <s v="4k"/>
    <s v="credit card"/>
    <x v="0"/>
    <n v="102.96"/>
    <n v="92.940453216374266"/>
    <n v="32"/>
    <s v="drama"/>
    <n v="95.074317269076303"/>
    <s v="Show 281"/>
    <s v="USE"/>
    <s v="742"/>
    <s v="R17"/>
    <s v="USER17742 - basic"/>
  </r>
  <r>
    <s v="USER81301"/>
    <x v="1"/>
    <x v="0"/>
    <s v="prime video"/>
    <s v="Show 163"/>
    <x v="7"/>
    <n v="2022"/>
    <n v="107.5"/>
    <n v="4"/>
    <n v="3"/>
    <n v="1"/>
    <n v="0"/>
    <n v="4.5"/>
    <s v="Too slow"/>
    <s v="mobile"/>
    <x v="0"/>
    <s v="weekday"/>
    <x v="676"/>
    <n v="0.28000000000000003"/>
    <s v="480p"/>
    <s v="gift card"/>
    <x v="1"/>
    <n v="196.51"/>
    <n v="91.943934681181958"/>
    <n v="6"/>
    <s v="drama"/>
    <n v="94.941498973305954"/>
    <s v="Show 281"/>
    <s v="USE"/>
    <s v="301"/>
    <s v="R81"/>
    <s v="USER81301 - standard"/>
  </r>
  <r>
    <s v="USER47800"/>
    <x v="2"/>
    <x v="0"/>
    <s v="prime video"/>
    <s v="Show 394"/>
    <x v="0"/>
    <n v="2019"/>
    <n v="51.48"/>
    <n v="4"/>
    <n v="5"/>
    <n v="1"/>
    <n v="0"/>
    <n v="2.6"/>
    <s v="Amazing cinematography"/>
    <s v="tablet"/>
    <x v="2"/>
    <s v="weekend"/>
    <x v="1427"/>
    <n v="2.5"/>
    <s v="720p"/>
    <s v="credit card"/>
    <x v="0"/>
    <n v="51.48"/>
    <n v="91.943934681181958"/>
    <n v="25"/>
    <s v="drama"/>
    <n v="95.074317269076303"/>
    <s v="Show 281"/>
    <s v="USE"/>
    <s v="800"/>
    <s v="R47"/>
    <s v="USER47800 - standard"/>
  </r>
  <r>
    <s v="USER63439"/>
    <x v="1"/>
    <x v="2"/>
    <s v="prime video"/>
    <s v="Show 302"/>
    <x v="3"/>
    <n v="2007"/>
    <n v="104.32"/>
    <n v="8"/>
    <n v="4"/>
    <n v="1"/>
    <n v="0"/>
    <n v="3.9"/>
    <s v="Too slow"/>
    <s v="mobile"/>
    <x v="2"/>
    <s v="weekend"/>
    <x v="1428"/>
    <n v="4.22"/>
    <s v="480p"/>
    <s v="gift card"/>
    <x v="1"/>
    <n v="104.32"/>
    <n v="92.940453216374266"/>
    <n v="12"/>
    <s v="drama"/>
    <n v="95.074317269076303"/>
    <s v="Show 281"/>
    <s v="USE"/>
    <s v="439"/>
    <s v="R63"/>
    <s v="USER63439 - basic"/>
  </r>
  <r>
    <s v="USER30875"/>
    <x v="6"/>
    <x v="0"/>
    <s v="prime video"/>
    <s v="Show 166"/>
    <x v="5"/>
    <n v="2020"/>
    <n v="50.62"/>
    <n v="4"/>
    <n v="5"/>
    <n v="0"/>
    <n v="1"/>
    <n v="4.8"/>
    <s v="No Comment"/>
    <s v="gaming console"/>
    <x v="2"/>
    <s v="weekend"/>
    <x v="1429"/>
    <n v="1.06"/>
    <s v="1080p"/>
    <s v="debit card"/>
    <x v="0"/>
    <n v="50.62"/>
    <n v="91.943934681181958"/>
    <n v="3"/>
    <s v="drama"/>
    <n v="95.074317269076303"/>
    <s v="Show 281"/>
    <s v="USE"/>
    <s v="875"/>
    <s v="R30"/>
    <s v="USER30875 - standard"/>
  </r>
  <r>
    <s v="USER10253"/>
    <x v="5"/>
    <x v="1"/>
    <s v="prime video"/>
    <s v="Show 485"/>
    <x v="2"/>
    <n v="2003"/>
    <n v="67.7"/>
    <n v="4"/>
    <n v="5"/>
    <n v="0"/>
    <n v="1"/>
    <n v="1.9"/>
    <s v="No Comment"/>
    <s v="mobile"/>
    <x v="0"/>
    <s v="weekend"/>
    <x v="1430"/>
    <n v="1.59"/>
    <s v="4k"/>
    <s v="debit card"/>
    <x v="2"/>
    <n v="67.7"/>
    <n v="93.828395245170881"/>
    <n v="32"/>
    <s v="drama"/>
    <n v="94.941498973305954"/>
    <s v="Show 281"/>
    <s v="USE"/>
    <s v="253"/>
    <s v="R10"/>
    <s v="USER10253 - premium"/>
  </r>
  <r>
    <s v="USER45061"/>
    <x v="3"/>
    <x v="0"/>
    <s v="prime video"/>
    <s v="Show 206"/>
    <x v="2"/>
    <n v="2019"/>
    <n v="50.21"/>
    <n v="6"/>
    <n v="4"/>
    <n v="1"/>
    <n v="0"/>
    <n v="2.8"/>
    <s v="Would watch again"/>
    <s v="gaming console"/>
    <x v="3"/>
    <s v="weekday"/>
    <x v="1431"/>
    <n v="4.8600000000000003"/>
    <s v="480p"/>
    <s v="wallet"/>
    <x v="2"/>
    <n v="50.21"/>
    <n v="91.943934681181958"/>
    <n v="23"/>
    <s v="drama"/>
    <n v="89.583182711198418"/>
    <s v="Show 281"/>
    <s v="USE"/>
    <s v="061"/>
    <s v="R45"/>
    <s v="USER45061 - standard"/>
  </r>
  <r>
    <s v="USER45518"/>
    <x v="5"/>
    <x v="1"/>
    <s v="netflix"/>
    <s v="Show 229"/>
    <x v="6"/>
    <n v="2024"/>
    <n v="155.94"/>
    <n v="10"/>
    <n v="1"/>
    <n v="0"/>
    <n v="1"/>
    <n v="4.2"/>
    <s v="No Comment"/>
    <s v="gaming console"/>
    <x v="0"/>
    <s v="weekday"/>
    <x v="1432"/>
    <n v="4.6500000000000004"/>
    <s v="1080p"/>
    <s v="credit card"/>
    <x v="2"/>
    <n v="155.94"/>
    <n v="93.828395245170881"/>
    <n v="9"/>
    <s v="drama"/>
    <n v="94.941498973305954"/>
    <s v="Show 281"/>
    <s v="USE"/>
    <s v="518"/>
    <s v="R45"/>
    <s v="USER45518 - premium"/>
  </r>
  <r>
    <s v="USER93038"/>
    <x v="7"/>
    <x v="2"/>
    <s v="netflix"/>
    <s v="Show 17"/>
    <x v="5"/>
    <n v="1995"/>
    <n v="112.62"/>
    <n v="1"/>
    <n v="0"/>
    <n v="1"/>
    <n v="0"/>
    <n v="1.4"/>
    <s v="Too slow"/>
    <s v="smart tv"/>
    <x v="0"/>
    <s v="weekday"/>
    <x v="1433"/>
    <n v="4.5599999999999996"/>
    <s v="1080p"/>
    <s v="credit card"/>
    <x v="0"/>
    <n v="112.62"/>
    <n v="92.940453216374266"/>
    <n v="37"/>
    <s v="drama"/>
    <n v="94.941498973305954"/>
    <s v="Show 281"/>
    <s v="USE"/>
    <s v="038"/>
    <s v="R93"/>
    <s v="USER93038 - basic"/>
  </r>
  <r>
    <s v="USER77814"/>
    <x v="7"/>
    <x v="2"/>
    <s v="prime video"/>
    <s v="Show 37"/>
    <x v="0"/>
    <n v="2016"/>
    <n v="164.73"/>
    <n v="8"/>
    <n v="5"/>
    <n v="0"/>
    <n v="1"/>
    <n v="2.7"/>
    <s v="No Comment"/>
    <s v="smart tv"/>
    <x v="0"/>
    <s v="weekend"/>
    <x v="1434"/>
    <n v="3.57"/>
    <s v="480p"/>
    <s v="credit card"/>
    <x v="2"/>
    <n v="164.73"/>
    <n v="92.940453216374266"/>
    <n v="24"/>
    <s v="drama"/>
    <n v="94.941498973305954"/>
    <s v="Show 281"/>
    <s v="USE"/>
    <s v="814"/>
    <s v="R77"/>
    <s v="USER77814 - basic"/>
  </r>
  <r>
    <s v="USER43789"/>
    <x v="2"/>
    <x v="2"/>
    <s v="prime video"/>
    <s v="Show 157"/>
    <x v="6"/>
    <n v="2016"/>
    <n v="22.23"/>
    <n v="9"/>
    <n v="5"/>
    <n v="1"/>
    <n v="0"/>
    <n v="4.4000000000000004"/>
    <s v="Would watch again"/>
    <s v="mobile"/>
    <x v="2"/>
    <s v="weekday"/>
    <x v="1435"/>
    <n v="2.35"/>
    <s v="4k"/>
    <s v="debit card"/>
    <x v="0"/>
    <n v="22.23"/>
    <n v="92.940453216374266"/>
    <n v="7"/>
    <s v="drama"/>
    <n v="95.074317269076303"/>
    <s v="Show 281"/>
    <s v="USE"/>
    <s v="789"/>
    <s v="R43"/>
    <s v="USER43789 - basic"/>
  </r>
  <r>
    <s v="USER67530"/>
    <x v="0"/>
    <x v="1"/>
    <s v="netflix"/>
    <s v="Show 343"/>
    <x v="1"/>
    <n v="1997"/>
    <n v="70.37"/>
    <n v="7"/>
    <n v="1"/>
    <n v="1"/>
    <n v="0"/>
    <n v="2.4"/>
    <s v="Amazing cinematography"/>
    <s v="mobile"/>
    <x v="1"/>
    <s v="weekday"/>
    <x v="1436"/>
    <n v="4.3899999999999997"/>
    <s v="1080p"/>
    <s v="wallet"/>
    <x v="1"/>
    <n v="70.37"/>
    <n v="93.828395245170881"/>
    <n v="27"/>
    <s v="drama"/>
    <n v="92.206264822134386"/>
    <s v="Show 281"/>
    <s v="USE"/>
    <s v="530"/>
    <s v="R67"/>
    <s v="USER67530 - premium"/>
  </r>
  <r>
    <s v="USER53922"/>
    <x v="5"/>
    <x v="0"/>
    <s v="netflix"/>
    <s v="Show 62"/>
    <x v="3"/>
    <n v="2007"/>
    <n v="171.38"/>
    <n v="2"/>
    <n v="4"/>
    <n v="0"/>
    <n v="1"/>
    <n v="1.8"/>
    <s v="No Comment"/>
    <s v="tablet"/>
    <x v="0"/>
    <s v="weekend"/>
    <x v="1437"/>
    <n v="1.97"/>
    <s v="4k"/>
    <s v="upi"/>
    <x v="2"/>
    <n v="171.38"/>
    <n v="91.943934681181958"/>
    <n v="33"/>
    <s v="drama"/>
    <n v="94.941498973305954"/>
    <s v="Show 281"/>
    <s v="USE"/>
    <s v="922"/>
    <s v="R53"/>
    <s v="USER53922 - standard"/>
  </r>
  <r>
    <s v="USER12806"/>
    <x v="2"/>
    <x v="0"/>
    <s v="netflix"/>
    <s v="Show 315"/>
    <x v="7"/>
    <n v="2020"/>
    <n v="20.55"/>
    <n v="9"/>
    <n v="4"/>
    <n v="1"/>
    <n v="0"/>
    <n v="3.9"/>
    <s v="No Comment"/>
    <s v="mobile"/>
    <x v="3"/>
    <s v="weekday"/>
    <x v="1438"/>
    <n v="1.92"/>
    <s v="4k"/>
    <s v="upi"/>
    <x v="2"/>
    <n v="20.55"/>
    <n v="91.943934681181958"/>
    <n v="12"/>
    <s v="drama"/>
    <n v="89.583182711198418"/>
    <s v="Show 281"/>
    <s v="USE"/>
    <s v="806"/>
    <s v="R12"/>
    <s v="USER12806 - standard"/>
  </r>
  <r>
    <s v="USER82759"/>
    <x v="7"/>
    <x v="2"/>
    <s v="prime video"/>
    <s v="Show 499"/>
    <x v="2"/>
    <n v="1993"/>
    <n v="176.94"/>
    <n v="4"/>
    <n v="2"/>
    <n v="0"/>
    <n v="1"/>
    <n v="2.9"/>
    <s v="No Comment"/>
    <s v="gaming console"/>
    <x v="1"/>
    <s v="weekend"/>
    <x v="1439"/>
    <n v="4.0599999999999996"/>
    <s v="4k"/>
    <s v="debit card"/>
    <x v="0"/>
    <n v="176.94"/>
    <n v="92.940453216374266"/>
    <n v="22"/>
    <s v="drama"/>
    <n v="92.206264822134386"/>
    <s v="Show 281"/>
    <s v="USE"/>
    <s v="759"/>
    <s v="R82"/>
    <s v="USER82759 - basic"/>
  </r>
  <r>
    <s v="USER60886"/>
    <x v="3"/>
    <x v="0"/>
    <s v="netflix"/>
    <s v="Show 337"/>
    <x v="5"/>
    <n v="1994"/>
    <n v="13.86"/>
    <n v="2"/>
    <n v="0"/>
    <n v="0"/>
    <n v="1"/>
    <n v="4.3"/>
    <s v="No Comment"/>
    <s v="smart tv"/>
    <x v="2"/>
    <s v="weekend"/>
    <x v="1440"/>
    <n v="2.96"/>
    <s v="1080p"/>
    <s v="credit card"/>
    <x v="2"/>
    <n v="13.86"/>
    <n v="91.943934681181958"/>
    <n v="8"/>
    <s v="drama"/>
    <n v="95.074317269076303"/>
    <s v="Show 281"/>
    <s v="USE"/>
    <s v="886"/>
    <s v="R60"/>
    <s v="USER60886 - standard"/>
  </r>
  <r>
    <s v="USER18352"/>
    <x v="3"/>
    <x v="0"/>
    <s v="netflix"/>
    <s v="Show 413"/>
    <x v="1"/>
    <n v="2022"/>
    <n v="63.07"/>
    <n v="10"/>
    <n v="0"/>
    <n v="0"/>
    <n v="1"/>
    <n v="4.5"/>
    <s v="No Comment"/>
    <s v="tablet"/>
    <x v="2"/>
    <s v="weekday"/>
    <x v="810"/>
    <n v="2.41"/>
    <s v="1080p"/>
    <s v="credit card"/>
    <x v="2"/>
    <n v="63.07"/>
    <n v="91.943934681181958"/>
    <n v="6"/>
    <s v="drama"/>
    <n v="95.074317269076303"/>
    <s v="Show 281"/>
    <s v="USE"/>
    <s v="352"/>
    <s v="R18"/>
    <s v="USER18352 - standard"/>
  </r>
  <r>
    <s v="USER47411"/>
    <x v="4"/>
    <x v="0"/>
    <s v="netflix"/>
    <s v="Show 425"/>
    <x v="2"/>
    <n v="2000"/>
    <n v="107.15"/>
    <n v="5"/>
    <n v="0"/>
    <n v="0"/>
    <n v="1"/>
    <n v="3.3"/>
    <s v="No Comment"/>
    <s v="smart tv"/>
    <x v="2"/>
    <s v="weekend"/>
    <x v="751"/>
    <n v="4.29"/>
    <s v="720p"/>
    <s v="upi"/>
    <x v="1"/>
    <n v="107.15"/>
    <n v="91.943934681181958"/>
    <n v="18"/>
    <s v="drama"/>
    <n v="95.074317269076303"/>
    <s v="Show 281"/>
    <s v="USE"/>
    <s v="411"/>
    <s v="R47"/>
    <s v="USER47411 - standard"/>
  </r>
  <r>
    <s v="USER76800"/>
    <x v="2"/>
    <x v="0"/>
    <s v="netflix"/>
    <s v="Show 177"/>
    <x v="6"/>
    <n v="1993"/>
    <n v="14.33"/>
    <n v="10"/>
    <n v="0"/>
    <n v="1"/>
    <n v="0"/>
    <n v="2"/>
    <s v="Would watch again"/>
    <s v="mobile"/>
    <x v="0"/>
    <s v="weekday"/>
    <x v="1441"/>
    <n v="2.35"/>
    <s v="720p"/>
    <s v="debit card"/>
    <x v="1"/>
    <n v="14.33"/>
    <n v="91.943934681181958"/>
    <n v="31"/>
    <s v="drama"/>
    <n v="94.941498973305954"/>
    <s v="Show 281"/>
    <s v="USE"/>
    <s v="800"/>
    <s v="R76"/>
    <s v="USER76800 - standard"/>
  </r>
  <r>
    <s v="USER77951"/>
    <x v="2"/>
    <x v="0"/>
    <s v="prime video"/>
    <s v="Show 371"/>
    <x v="6"/>
    <n v="2008"/>
    <n v="164.99"/>
    <n v="5"/>
    <n v="1"/>
    <n v="0"/>
    <n v="1"/>
    <n v="4.0999999999999996"/>
    <s v="No Comment"/>
    <s v="tablet"/>
    <x v="1"/>
    <s v="weekday"/>
    <x v="1442"/>
    <n v="1.1499999999999999"/>
    <s v="480p"/>
    <s v="gift card"/>
    <x v="0"/>
    <n v="164.99"/>
    <n v="91.943934681181958"/>
    <n v="10"/>
    <s v="drama"/>
    <n v="92.206264822134386"/>
    <s v="Show 281"/>
    <s v="USE"/>
    <s v="951"/>
    <s v="R77"/>
    <s v="USER77951 - standard"/>
  </r>
  <r>
    <s v="USER25854"/>
    <x v="0"/>
    <x v="1"/>
    <s v="netflix"/>
    <s v="Show 35"/>
    <x v="1"/>
    <n v="2001"/>
    <n v="55.25"/>
    <n v="2"/>
    <n v="0"/>
    <n v="0"/>
    <n v="1"/>
    <n v="2.4"/>
    <s v="No Comment"/>
    <s v="laptop"/>
    <x v="1"/>
    <s v="weekday"/>
    <x v="1443"/>
    <n v="0.17"/>
    <s v="480p"/>
    <s v="credit card"/>
    <x v="1"/>
    <n v="55.25"/>
    <n v="93.828395245170881"/>
    <n v="27"/>
    <s v="drama"/>
    <n v="92.206264822134386"/>
    <s v="Show 281"/>
    <s v="USE"/>
    <s v="854"/>
    <s v="R25"/>
    <s v="USER25854 - premium"/>
  </r>
  <r>
    <s v="USER50189"/>
    <x v="0"/>
    <x v="2"/>
    <s v="prime video"/>
    <s v="Show 66"/>
    <x v="7"/>
    <n v="2017"/>
    <n v="155.21"/>
    <n v="5"/>
    <n v="2"/>
    <n v="1"/>
    <n v="0"/>
    <n v="4.9000000000000004"/>
    <s v="No Comment"/>
    <s v="gaming console"/>
    <x v="2"/>
    <s v="weekend"/>
    <x v="1444"/>
    <n v="2.95"/>
    <s v="720p"/>
    <s v="debit card"/>
    <x v="1"/>
    <n v="155.21"/>
    <n v="92.940453216374266"/>
    <n v="2"/>
    <s v="drama"/>
    <n v="95.074317269076303"/>
    <s v="Show 281"/>
    <s v="USE"/>
    <s v="189"/>
    <s v="R50"/>
    <s v="USER50189 - basic"/>
  </r>
  <r>
    <s v="USER22443"/>
    <x v="1"/>
    <x v="1"/>
    <s v="prime video"/>
    <s v="Show 241"/>
    <x v="2"/>
    <n v="2024"/>
    <n v="64.16"/>
    <n v="1"/>
    <n v="3"/>
    <n v="1"/>
    <n v="0"/>
    <n v="2.6"/>
    <s v="No Comment"/>
    <s v="laptop"/>
    <x v="1"/>
    <s v="weekday"/>
    <x v="1445"/>
    <n v="1.88"/>
    <s v="480p"/>
    <s v="gift card"/>
    <x v="1"/>
    <n v="64.16"/>
    <n v="93.828395245170881"/>
    <n v="25"/>
    <s v="drama"/>
    <n v="92.206264822134386"/>
    <s v="Show 281"/>
    <s v="USE"/>
    <s v="443"/>
    <s v="R22"/>
    <s v="USER22443 - premium"/>
  </r>
  <r>
    <s v="USER26856"/>
    <x v="7"/>
    <x v="1"/>
    <s v="netflix"/>
    <s v="Show 12"/>
    <x v="4"/>
    <n v="1994"/>
    <n v="16.809999999999999"/>
    <n v="5"/>
    <n v="3"/>
    <n v="1"/>
    <n v="0"/>
    <n v="2.7"/>
    <s v="Too slow"/>
    <s v="tablet"/>
    <x v="3"/>
    <s v="weekday"/>
    <x v="1446"/>
    <n v="3.17"/>
    <s v="720p"/>
    <s v="wallet"/>
    <x v="2"/>
    <n v="16.809999999999999"/>
    <n v="93.828395245170881"/>
    <n v="24"/>
    <s v="drama"/>
    <n v="89.583182711198418"/>
    <s v="Show 281"/>
    <s v="USE"/>
    <s v="856"/>
    <s v="R26"/>
    <s v="USER26856 - premium"/>
  </r>
  <r>
    <s v="USER80390"/>
    <x v="5"/>
    <x v="2"/>
    <s v="prime video"/>
    <s v="Show 387"/>
    <x v="0"/>
    <n v="1990"/>
    <n v="103.19"/>
    <n v="5"/>
    <n v="3"/>
    <n v="1"/>
    <n v="0"/>
    <n v="1.8"/>
    <s v="Boring"/>
    <s v="gaming console"/>
    <x v="0"/>
    <s v="weekend"/>
    <x v="1447"/>
    <n v="3.51"/>
    <s v="4k"/>
    <s v="wallet"/>
    <x v="0"/>
    <n v="103.19"/>
    <n v="92.940453216374266"/>
    <n v="33"/>
    <s v="drama"/>
    <n v="94.941498973305954"/>
    <s v="Show 281"/>
    <s v="USE"/>
    <s v="390"/>
    <s v="R80"/>
    <s v="USER80390 - basic"/>
  </r>
  <r>
    <s v="USER87265"/>
    <x v="0"/>
    <x v="1"/>
    <s v="prime video"/>
    <s v="Show 77"/>
    <x v="6"/>
    <n v="2021"/>
    <n v="37.99"/>
    <n v="6"/>
    <n v="5"/>
    <n v="0"/>
    <n v="1"/>
    <n v="4.8"/>
    <s v="No Comment"/>
    <s v="smart tv"/>
    <x v="1"/>
    <s v="weekday"/>
    <x v="1448"/>
    <n v="0.88"/>
    <s v="720p"/>
    <s v="gift card"/>
    <x v="2"/>
    <n v="37.99"/>
    <n v="93.828395245170881"/>
    <n v="3"/>
    <s v="drama"/>
    <n v="92.206264822134386"/>
    <s v="Show 281"/>
    <s v="USE"/>
    <s v="265"/>
    <s v="R87"/>
    <s v="USER87265 - premium"/>
  </r>
  <r>
    <s v="USER24549"/>
    <x v="3"/>
    <x v="2"/>
    <s v="prime video"/>
    <s v="Show 317"/>
    <x v="3"/>
    <n v="2006"/>
    <n v="69.27"/>
    <n v="8"/>
    <n v="3"/>
    <n v="0"/>
    <n v="1"/>
    <n v="2.7"/>
    <s v="No Comment"/>
    <s v="tablet"/>
    <x v="0"/>
    <s v="weekend"/>
    <x v="1449"/>
    <n v="0.17"/>
    <s v="480p"/>
    <s v="wallet"/>
    <x v="1"/>
    <n v="69.27"/>
    <n v="92.940453216374266"/>
    <n v="24"/>
    <s v="drama"/>
    <n v="94.941498973305954"/>
    <s v="Show 281"/>
    <s v="USE"/>
    <s v="549"/>
    <s v="R24"/>
    <s v="USER24549 - basic"/>
  </r>
  <r>
    <s v="USER89485"/>
    <x v="7"/>
    <x v="0"/>
    <s v="prime video"/>
    <s v="Show 291"/>
    <x v="4"/>
    <n v="2010"/>
    <n v="72.2"/>
    <n v="9"/>
    <n v="5"/>
    <n v="0"/>
    <n v="1"/>
    <n v="4.4000000000000004"/>
    <s v="No Comment"/>
    <s v="tablet"/>
    <x v="3"/>
    <s v="weekday"/>
    <x v="1450"/>
    <n v="1.18"/>
    <s v="4k"/>
    <s v="debit card"/>
    <x v="0"/>
    <n v="72.2"/>
    <n v="91.943934681181958"/>
    <n v="7"/>
    <s v="drama"/>
    <n v="89.583182711198418"/>
    <s v="Show 281"/>
    <s v="USE"/>
    <s v="485"/>
    <s v="R89"/>
    <s v="USER89485 - standard"/>
  </r>
  <r>
    <s v="USER33613"/>
    <x v="3"/>
    <x v="2"/>
    <s v="prime video"/>
    <s v="Show 341"/>
    <x v="4"/>
    <n v="2007"/>
    <n v="47.85"/>
    <n v="8"/>
    <n v="0"/>
    <n v="0"/>
    <n v="1"/>
    <n v="3.3"/>
    <s v="No Comment"/>
    <s v="tablet"/>
    <x v="3"/>
    <s v="weekend"/>
    <x v="1451"/>
    <n v="4.67"/>
    <s v="480p"/>
    <s v="wallet"/>
    <x v="0"/>
    <n v="47.85"/>
    <n v="92.940453216374266"/>
    <n v="18"/>
    <s v="drama"/>
    <n v="89.583182711198418"/>
    <s v="Show 281"/>
    <s v="USE"/>
    <s v="613"/>
    <s v="R33"/>
    <s v="USER33613 - basic"/>
  </r>
  <r>
    <s v="USER81454"/>
    <x v="0"/>
    <x v="1"/>
    <s v="prime video"/>
    <s v="Show 459"/>
    <x v="7"/>
    <n v="1998"/>
    <n v="147.37"/>
    <n v="5"/>
    <n v="5"/>
    <n v="0"/>
    <n v="1"/>
    <n v="5"/>
    <s v="No Comment"/>
    <s v="gaming console"/>
    <x v="3"/>
    <s v="weekend"/>
    <x v="1452"/>
    <n v="0.2"/>
    <s v="4k"/>
    <s v="debit card"/>
    <x v="0"/>
    <n v="147.37"/>
    <n v="93.828395245170881"/>
    <n v="1"/>
    <s v="drama"/>
    <n v="89.583182711198418"/>
    <s v="Show 281"/>
    <s v="USE"/>
    <s v="454"/>
    <s v="R81"/>
    <s v="USER81454 - premium"/>
  </r>
  <r>
    <s v="USER34857"/>
    <x v="5"/>
    <x v="2"/>
    <s v="netflix"/>
    <s v="Show 462"/>
    <x v="6"/>
    <n v="2014"/>
    <n v="82.8"/>
    <n v="8"/>
    <n v="2"/>
    <n v="1"/>
    <n v="0"/>
    <n v="2.7"/>
    <s v="Loved it!"/>
    <s v="mobile"/>
    <x v="0"/>
    <s v="weekday"/>
    <x v="1453"/>
    <n v="4.83"/>
    <s v="4k"/>
    <s v="upi"/>
    <x v="0"/>
    <n v="82.8"/>
    <n v="92.940453216374266"/>
    <n v="24"/>
    <s v="drama"/>
    <n v="94.941498973305954"/>
    <s v="Show 281"/>
    <s v="USE"/>
    <s v="857"/>
    <s v="R34"/>
    <s v="USER34857 - basic"/>
  </r>
  <r>
    <s v="USER91852"/>
    <x v="5"/>
    <x v="0"/>
    <s v="prime video"/>
    <s v="Show 379"/>
    <x v="0"/>
    <n v="2000"/>
    <n v="57.84"/>
    <n v="9"/>
    <n v="1"/>
    <n v="1"/>
    <n v="0"/>
    <n v="4.8"/>
    <s v="Boring"/>
    <s v="tablet"/>
    <x v="0"/>
    <s v="weekday"/>
    <x v="1454"/>
    <n v="2.29"/>
    <s v="720p"/>
    <s v="gift card"/>
    <x v="1"/>
    <n v="57.84"/>
    <n v="91.943934681181958"/>
    <n v="3"/>
    <s v="drama"/>
    <n v="94.941498973305954"/>
    <s v="Show 281"/>
    <s v="USE"/>
    <s v="852"/>
    <s v="R91"/>
    <s v="USER91852 - standard"/>
  </r>
  <r>
    <s v="USER78396"/>
    <x v="7"/>
    <x v="1"/>
    <s v="netflix"/>
    <s v="Show 465"/>
    <x v="2"/>
    <n v="1999"/>
    <n v="84.36"/>
    <n v="9"/>
    <n v="3"/>
    <n v="0"/>
    <n v="1"/>
    <n v="3"/>
    <s v="No Comment"/>
    <s v="laptop"/>
    <x v="2"/>
    <s v="weekday"/>
    <x v="1455"/>
    <n v="0.83"/>
    <s v="4k"/>
    <s v="debit card"/>
    <x v="1"/>
    <n v="84.36"/>
    <n v="93.828395245170881"/>
    <n v="21"/>
    <s v="drama"/>
    <n v="95.074317269076303"/>
    <s v="Show 281"/>
    <s v="USE"/>
    <s v="396"/>
    <s v="R78"/>
    <s v="USER78396 - premium"/>
  </r>
  <r>
    <s v="USER29265"/>
    <x v="0"/>
    <x v="1"/>
    <s v="prime video"/>
    <s v="Show 481"/>
    <x v="4"/>
    <n v="2000"/>
    <n v="12.49"/>
    <n v="7"/>
    <n v="2"/>
    <n v="1"/>
    <n v="0"/>
    <n v="3.2"/>
    <s v="No Comment"/>
    <s v="mobile"/>
    <x v="3"/>
    <s v="weekday"/>
    <x v="1456"/>
    <n v="1.33"/>
    <s v="480p"/>
    <s v="gift card"/>
    <x v="1"/>
    <n v="12.49"/>
    <n v="93.828395245170881"/>
    <n v="19"/>
    <s v="drama"/>
    <n v="89.583182711198418"/>
    <s v="Show 281"/>
    <s v="USE"/>
    <s v="265"/>
    <s v="R29"/>
    <s v="USER29265 - premium"/>
  </r>
  <r>
    <s v="USER58685"/>
    <x v="4"/>
    <x v="0"/>
    <s v="netflix"/>
    <s v="Show 183"/>
    <x v="3"/>
    <n v="2014"/>
    <n v="74.069999999999993"/>
    <n v="7"/>
    <n v="5"/>
    <n v="0"/>
    <n v="1"/>
    <n v="1"/>
    <s v="No Comment"/>
    <s v="smart tv"/>
    <x v="1"/>
    <s v="weekend"/>
    <x v="1457"/>
    <n v="2.61"/>
    <s v="1080p"/>
    <s v="gift card"/>
    <x v="1"/>
    <n v="74.069999999999993"/>
    <n v="91.943934681181958"/>
    <n v="41"/>
    <s v="drama"/>
    <n v="92.206264822134386"/>
    <s v="Show 281"/>
    <s v="USE"/>
    <s v="685"/>
    <s v="R58"/>
    <s v="USER58685 - standard"/>
  </r>
  <r>
    <s v="USER84296"/>
    <x v="2"/>
    <x v="2"/>
    <s v="netflix"/>
    <s v="Show 24"/>
    <x v="1"/>
    <n v="2000"/>
    <n v="128.27000000000001"/>
    <n v="1"/>
    <n v="3"/>
    <n v="1"/>
    <n v="0"/>
    <n v="2.2999999999999998"/>
    <s v="No Comment"/>
    <s v="gaming console"/>
    <x v="0"/>
    <s v="weekday"/>
    <x v="1458"/>
    <n v="2.36"/>
    <s v="720p"/>
    <s v="upi"/>
    <x v="2"/>
    <n v="128.27000000000001"/>
    <n v="92.940453216374266"/>
    <n v="28"/>
    <s v="drama"/>
    <n v="94.941498973305954"/>
    <s v="Show 281"/>
    <s v="USE"/>
    <s v="296"/>
    <s v="R84"/>
    <s v="USER84296 - basic"/>
  </r>
  <r>
    <s v="USER20109"/>
    <x v="6"/>
    <x v="1"/>
    <s v="netflix"/>
    <s v="Show 292"/>
    <x v="4"/>
    <n v="1990"/>
    <n v="171.33"/>
    <n v="7"/>
    <n v="5"/>
    <n v="0"/>
    <n v="1"/>
    <n v="2.4"/>
    <s v="No Comment"/>
    <s v="mobile"/>
    <x v="0"/>
    <s v="weekend"/>
    <x v="1459"/>
    <n v="1.89"/>
    <s v="720p"/>
    <s v="wallet"/>
    <x v="1"/>
    <n v="171.33"/>
    <n v="93.828395245170881"/>
    <n v="27"/>
    <s v="drama"/>
    <n v="94.941498973305954"/>
    <s v="Show 281"/>
    <s v="USE"/>
    <s v="109"/>
    <s v="R20"/>
    <s v="USER20109 - premium"/>
  </r>
  <r>
    <s v="USER34322"/>
    <x v="4"/>
    <x v="0"/>
    <s v="netflix"/>
    <s v="Show 350"/>
    <x v="7"/>
    <n v="2021"/>
    <n v="57.67"/>
    <n v="9"/>
    <n v="5"/>
    <n v="1"/>
    <n v="0"/>
    <n v="4.9000000000000004"/>
    <s v="Amazing cinematography"/>
    <s v="smart tv"/>
    <x v="1"/>
    <s v="weekend"/>
    <x v="1460"/>
    <n v="4.7"/>
    <s v="1080p"/>
    <s v="wallet"/>
    <x v="1"/>
    <n v="57.67"/>
    <n v="91.943934681181958"/>
    <n v="2"/>
    <s v="drama"/>
    <n v="92.206264822134386"/>
    <s v="Show 281"/>
    <s v="USE"/>
    <s v="322"/>
    <s v="R34"/>
    <s v="USER34322 - standard"/>
  </r>
  <r>
    <s v="USER53362"/>
    <x v="7"/>
    <x v="0"/>
    <s v="netflix"/>
    <s v="Show 69"/>
    <x v="4"/>
    <n v="2013"/>
    <n v="95.61"/>
    <n v="0"/>
    <n v="0"/>
    <n v="1"/>
    <n v="0"/>
    <n v="3.2"/>
    <s v="Boring"/>
    <s v="gaming console"/>
    <x v="3"/>
    <s v="weekday"/>
    <x v="1152"/>
    <n v="2.2999999999999998"/>
    <s v="480p"/>
    <s v="upi"/>
    <x v="1"/>
    <n v="95.61"/>
    <n v="91.943934681181958"/>
    <n v="19"/>
    <s v="drama"/>
    <n v="89.583182711198418"/>
    <s v="Show 281"/>
    <s v="USE"/>
    <s v="362"/>
    <s v="R53"/>
    <s v="USER53362 - standard"/>
  </r>
  <r>
    <s v="USER84214"/>
    <x v="1"/>
    <x v="2"/>
    <s v="prime video"/>
    <s v="Show 50"/>
    <x v="2"/>
    <n v="2023"/>
    <n v="19.48"/>
    <n v="10"/>
    <n v="2"/>
    <n v="1"/>
    <n v="0"/>
    <n v="4.3"/>
    <s v="Amazing cinematography"/>
    <s v="laptop"/>
    <x v="3"/>
    <s v="weekend"/>
    <x v="1461"/>
    <n v="2.4500000000000002"/>
    <s v="480p"/>
    <s v="upi"/>
    <x v="0"/>
    <n v="19.48"/>
    <n v="92.940453216374266"/>
    <n v="8"/>
    <s v="drama"/>
    <n v="89.583182711198418"/>
    <s v="Show 281"/>
    <s v="USE"/>
    <s v="214"/>
    <s v="R84"/>
    <s v="USER84214 - basic"/>
  </r>
  <r>
    <s v="USER27315"/>
    <x v="3"/>
    <x v="0"/>
    <s v="prime video"/>
    <s v="Show 208"/>
    <x v="2"/>
    <n v="2002"/>
    <n v="102.17"/>
    <n v="6"/>
    <n v="1"/>
    <n v="0"/>
    <n v="1"/>
    <n v="2.2999999999999998"/>
    <s v="No Comment"/>
    <s v="gaming console"/>
    <x v="0"/>
    <s v="weekend"/>
    <x v="1462"/>
    <n v="3.13"/>
    <s v="4k"/>
    <s v="debit card"/>
    <x v="2"/>
    <n v="102.17"/>
    <n v="91.943934681181958"/>
    <n v="28"/>
    <s v="drama"/>
    <n v="94.941498973305954"/>
    <s v="Show 281"/>
    <s v="USE"/>
    <s v="315"/>
    <s v="R27"/>
    <s v="USER27315 - standard"/>
  </r>
  <r>
    <s v="USER20081"/>
    <x v="6"/>
    <x v="1"/>
    <s v="netflix"/>
    <s v="Show 233"/>
    <x v="4"/>
    <n v="2014"/>
    <n v="141.72"/>
    <n v="5"/>
    <n v="2"/>
    <n v="0"/>
    <n v="1"/>
    <n v="2"/>
    <s v="No Comment"/>
    <s v="gaming console"/>
    <x v="2"/>
    <s v="weekday"/>
    <x v="1463"/>
    <n v="1.51"/>
    <s v="480p"/>
    <s v="credit card"/>
    <x v="1"/>
    <n v="141.72"/>
    <n v="93.828395245170881"/>
    <n v="31"/>
    <s v="drama"/>
    <n v="95.074317269076303"/>
    <s v="Show 281"/>
    <s v="USE"/>
    <s v="081"/>
    <s v="R20"/>
    <s v="USER20081 - premium"/>
  </r>
  <r>
    <s v="USER82374"/>
    <x v="7"/>
    <x v="2"/>
    <s v="netflix"/>
    <s v="Show 396"/>
    <x v="5"/>
    <n v="2005"/>
    <n v="145.81"/>
    <n v="10"/>
    <n v="3"/>
    <n v="1"/>
    <n v="0"/>
    <n v="2.9"/>
    <s v="No Comment"/>
    <s v="laptop"/>
    <x v="1"/>
    <s v="weekend"/>
    <x v="1464"/>
    <n v="0.72"/>
    <s v="1080p"/>
    <s v="debit card"/>
    <x v="2"/>
    <n v="145.81"/>
    <n v="92.940453216374266"/>
    <n v="22"/>
    <s v="drama"/>
    <n v="92.206264822134386"/>
    <s v="Show 281"/>
    <s v="USE"/>
    <s v="374"/>
    <s v="R82"/>
    <s v="USER82374 - basic"/>
  </r>
  <r>
    <s v="USER78722"/>
    <x v="5"/>
    <x v="0"/>
    <s v="prime video"/>
    <s v="Show 95"/>
    <x v="5"/>
    <n v="2003"/>
    <n v="117.86"/>
    <n v="3"/>
    <n v="4"/>
    <n v="1"/>
    <n v="0"/>
    <n v="3"/>
    <s v="Amazing cinematography"/>
    <s v="gaming console"/>
    <x v="2"/>
    <s v="weekday"/>
    <x v="1465"/>
    <n v="0.04"/>
    <s v="720p"/>
    <s v="upi"/>
    <x v="1"/>
    <n v="117.86"/>
    <n v="91.943934681181958"/>
    <n v="21"/>
    <s v="drama"/>
    <n v="95.074317269076303"/>
    <s v="Show 281"/>
    <s v="USE"/>
    <s v="722"/>
    <s v="R78"/>
    <s v="USER78722 - standard"/>
  </r>
  <r>
    <s v="USER10358"/>
    <x v="7"/>
    <x v="2"/>
    <s v="prime video"/>
    <s v="Show 262"/>
    <x v="1"/>
    <n v="2011"/>
    <n v="127.68"/>
    <n v="0"/>
    <n v="2"/>
    <n v="0"/>
    <n v="1"/>
    <n v="2.2000000000000002"/>
    <s v="No Comment"/>
    <s v="smart tv"/>
    <x v="2"/>
    <s v="weekend"/>
    <x v="1466"/>
    <n v="1.31"/>
    <s v="720p"/>
    <s v="gift card"/>
    <x v="1"/>
    <n v="127.68"/>
    <n v="92.940453216374266"/>
    <n v="29"/>
    <s v="drama"/>
    <n v="95.074317269076303"/>
    <s v="Show 281"/>
    <s v="USE"/>
    <s v="358"/>
    <s v="R10"/>
    <s v="USER10358 - basic"/>
  </r>
  <r>
    <s v="USER49234"/>
    <x v="6"/>
    <x v="0"/>
    <s v="netflix"/>
    <s v="Show 158"/>
    <x v="3"/>
    <n v="2004"/>
    <n v="39.549999999999997"/>
    <n v="4"/>
    <n v="0"/>
    <n v="1"/>
    <n v="0"/>
    <n v="2.2999999999999998"/>
    <s v="Loved it!"/>
    <s v="gaming console"/>
    <x v="3"/>
    <s v="weekend"/>
    <x v="1467"/>
    <n v="0.89"/>
    <s v="1080p"/>
    <s v="gift card"/>
    <x v="2"/>
    <n v="39.549999999999997"/>
    <n v="91.943934681181958"/>
    <n v="28"/>
    <s v="drama"/>
    <n v="89.583182711198418"/>
    <s v="Show 281"/>
    <s v="USE"/>
    <s v="234"/>
    <s v="R49"/>
    <s v="USER49234 - standard"/>
  </r>
  <r>
    <s v="USER16575"/>
    <x v="4"/>
    <x v="1"/>
    <s v="netflix"/>
    <s v="Show 15"/>
    <x v="2"/>
    <n v="1993"/>
    <n v="137.59"/>
    <n v="6"/>
    <n v="3"/>
    <n v="0"/>
    <n v="1"/>
    <n v="2.2000000000000002"/>
    <s v="No Comment"/>
    <s v="mobile"/>
    <x v="2"/>
    <s v="weekend"/>
    <x v="1468"/>
    <n v="0.33"/>
    <s v="4k"/>
    <s v="upi"/>
    <x v="2"/>
    <n v="137.59"/>
    <n v="93.828395245170881"/>
    <n v="29"/>
    <s v="drama"/>
    <n v="95.074317269076303"/>
    <s v="Show 281"/>
    <s v="USE"/>
    <s v="575"/>
    <s v="R16"/>
    <s v="USER16575 - premium"/>
  </r>
  <r>
    <s v="USER58312"/>
    <x v="1"/>
    <x v="1"/>
    <s v="prime video"/>
    <s v="Show 50"/>
    <x v="0"/>
    <n v="2008"/>
    <n v="139.15"/>
    <n v="3"/>
    <n v="3"/>
    <n v="0"/>
    <n v="1"/>
    <n v="4.3"/>
    <s v="No Comment"/>
    <s v="tablet"/>
    <x v="0"/>
    <s v="weekend"/>
    <x v="1469"/>
    <n v="1.1399999999999999"/>
    <s v="1080p"/>
    <s v="credit card"/>
    <x v="1"/>
    <n v="139.15"/>
    <n v="93.828395245170881"/>
    <n v="8"/>
    <s v="drama"/>
    <n v="94.941498973305954"/>
    <s v="Show 281"/>
    <s v="USE"/>
    <s v="312"/>
    <s v="R58"/>
    <s v="USER58312 - premium"/>
  </r>
  <r>
    <s v="USER68759"/>
    <x v="0"/>
    <x v="1"/>
    <s v="prime video"/>
    <s v="Show 399"/>
    <x v="5"/>
    <n v="1996"/>
    <n v="44.97"/>
    <n v="9"/>
    <n v="2"/>
    <n v="0"/>
    <n v="1"/>
    <n v="4.3"/>
    <s v="No Comment"/>
    <s v="smart tv"/>
    <x v="0"/>
    <s v="weekday"/>
    <x v="1081"/>
    <n v="3.25"/>
    <s v="1080p"/>
    <s v="credit card"/>
    <x v="1"/>
    <n v="44.97"/>
    <n v="93.828395245170881"/>
    <n v="8"/>
    <s v="drama"/>
    <n v="94.941498973305954"/>
    <s v="Show 281"/>
    <s v="USE"/>
    <s v="759"/>
    <s v="R68"/>
    <s v="USER68759 - premium"/>
  </r>
  <r>
    <s v="USER67134"/>
    <x v="5"/>
    <x v="0"/>
    <s v="prime video"/>
    <s v="Show 318"/>
    <x v="1"/>
    <n v="2019"/>
    <n v="52.52"/>
    <n v="6"/>
    <n v="2"/>
    <n v="1"/>
    <n v="0"/>
    <n v="1.9"/>
    <s v="Loved it!"/>
    <s v="mobile"/>
    <x v="3"/>
    <s v="weekend"/>
    <x v="160"/>
    <n v="2.71"/>
    <s v="720p"/>
    <s v="gift card"/>
    <x v="1"/>
    <n v="52.52"/>
    <n v="91.943934681181958"/>
    <n v="32"/>
    <s v="drama"/>
    <n v="89.583182711198418"/>
    <s v="Show 281"/>
    <s v="USE"/>
    <s v="134"/>
    <s v="R67"/>
    <s v="USER67134 - standard"/>
  </r>
  <r>
    <s v="USER17175"/>
    <x v="2"/>
    <x v="1"/>
    <s v="netflix"/>
    <s v="Show 169"/>
    <x v="6"/>
    <n v="1995"/>
    <n v="170.91"/>
    <n v="0"/>
    <n v="1"/>
    <n v="0"/>
    <n v="1"/>
    <n v="4.8"/>
    <s v="No Comment"/>
    <s v="mobile"/>
    <x v="2"/>
    <s v="weekend"/>
    <x v="568"/>
    <n v="4.72"/>
    <s v="720p"/>
    <s v="wallet"/>
    <x v="0"/>
    <n v="170.91"/>
    <n v="93.828395245170881"/>
    <n v="3"/>
    <s v="drama"/>
    <n v="95.074317269076303"/>
    <s v="Show 281"/>
    <s v="USE"/>
    <s v="175"/>
    <s v="R17"/>
    <s v="USER17175 - premium"/>
  </r>
  <r>
    <s v="USER88778"/>
    <x v="5"/>
    <x v="1"/>
    <s v="netflix"/>
    <s v="Show 430"/>
    <x v="4"/>
    <n v="2010"/>
    <n v="49.68"/>
    <n v="10"/>
    <n v="2"/>
    <n v="0"/>
    <n v="1"/>
    <n v="3.6"/>
    <s v="No Comment"/>
    <s v="gaming console"/>
    <x v="1"/>
    <s v="weekday"/>
    <x v="1470"/>
    <n v="2.2999999999999998"/>
    <s v="480p"/>
    <s v="gift card"/>
    <x v="2"/>
    <n v="49.68"/>
    <n v="93.828395245170881"/>
    <n v="15"/>
    <s v="drama"/>
    <n v="92.206264822134386"/>
    <s v="Show 281"/>
    <s v="USE"/>
    <s v="778"/>
    <s v="R88"/>
    <s v="USER88778 - premium"/>
  </r>
  <r>
    <s v="USER73529"/>
    <x v="5"/>
    <x v="0"/>
    <s v="prime video"/>
    <s v="Show 310"/>
    <x v="4"/>
    <n v="2022"/>
    <n v="15.77"/>
    <n v="10"/>
    <n v="1"/>
    <n v="1"/>
    <n v="0"/>
    <n v="3.7"/>
    <s v="Would watch again"/>
    <s v="mobile"/>
    <x v="2"/>
    <s v="weekend"/>
    <x v="1471"/>
    <n v="0.15"/>
    <s v="720p"/>
    <s v="gift card"/>
    <x v="2"/>
    <n v="15.77"/>
    <n v="91.943934681181958"/>
    <n v="14"/>
    <s v="drama"/>
    <n v="95.074317269076303"/>
    <s v="Show 281"/>
    <s v="USE"/>
    <s v="529"/>
    <s v="R73"/>
    <s v="USER73529 - standard"/>
  </r>
  <r>
    <s v="USER14093"/>
    <x v="3"/>
    <x v="0"/>
    <s v="prime video"/>
    <s v="Show 49"/>
    <x v="3"/>
    <n v="2011"/>
    <n v="62.33"/>
    <n v="8"/>
    <n v="1"/>
    <n v="1"/>
    <n v="0"/>
    <n v="3.4"/>
    <s v="Would watch again"/>
    <s v="tablet"/>
    <x v="3"/>
    <s v="weekday"/>
    <x v="1472"/>
    <n v="4.08"/>
    <s v="720p"/>
    <s v="upi"/>
    <x v="2"/>
    <n v="62.33"/>
    <n v="91.943934681181958"/>
    <n v="17"/>
    <s v="drama"/>
    <n v="89.583182711198418"/>
    <s v="Show 281"/>
    <s v="USE"/>
    <s v="093"/>
    <s v="R14"/>
    <s v="USER14093 - standard"/>
  </r>
  <r>
    <s v="USER57005"/>
    <x v="3"/>
    <x v="2"/>
    <s v="netflix"/>
    <s v="Show 245"/>
    <x v="6"/>
    <n v="2020"/>
    <n v="17.87"/>
    <n v="2"/>
    <n v="4"/>
    <n v="0"/>
    <n v="1"/>
    <n v="3.3"/>
    <s v="No Comment"/>
    <s v="smart tv"/>
    <x v="2"/>
    <s v="weekend"/>
    <x v="1473"/>
    <n v="0.22"/>
    <s v="4k"/>
    <s v="credit card"/>
    <x v="0"/>
    <n v="17.87"/>
    <n v="92.940453216374266"/>
    <n v="18"/>
    <s v="drama"/>
    <n v="95.074317269076303"/>
    <s v="Show 281"/>
    <s v="USE"/>
    <s v="005"/>
    <s v="R57"/>
    <s v="USER57005 - basic"/>
  </r>
  <r>
    <s v="USER86229"/>
    <x v="1"/>
    <x v="2"/>
    <s v="netflix"/>
    <s v="Show 60"/>
    <x v="3"/>
    <n v="1999"/>
    <n v="151.82"/>
    <n v="2"/>
    <n v="5"/>
    <n v="0"/>
    <n v="1"/>
    <n v="1.5"/>
    <s v="No Comment"/>
    <s v="mobile"/>
    <x v="0"/>
    <s v="weekday"/>
    <x v="1474"/>
    <n v="4.83"/>
    <s v="720p"/>
    <s v="credit card"/>
    <x v="1"/>
    <n v="151.82"/>
    <n v="92.940453216374266"/>
    <n v="36"/>
    <s v="drama"/>
    <n v="94.941498973305954"/>
    <s v="Show 281"/>
    <s v="USE"/>
    <s v="229"/>
    <s v="R86"/>
    <s v="USER86229 - basic"/>
  </r>
  <r>
    <s v="USER58966"/>
    <x v="6"/>
    <x v="0"/>
    <s v="prime video"/>
    <s v="Show 401"/>
    <x v="1"/>
    <n v="1996"/>
    <n v="102.41"/>
    <n v="7"/>
    <n v="2"/>
    <n v="0"/>
    <n v="1"/>
    <n v="1.4"/>
    <s v="No Comment"/>
    <s v="gaming console"/>
    <x v="3"/>
    <s v="weekday"/>
    <x v="1475"/>
    <n v="1.23"/>
    <s v="720p"/>
    <s v="upi"/>
    <x v="0"/>
    <n v="102.41"/>
    <n v="91.943934681181958"/>
    <n v="37"/>
    <s v="drama"/>
    <n v="89.583182711198418"/>
    <s v="Show 281"/>
    <s v="USE"/>
    <s v="966"/>
    <s v="R58"/>
    <s v="USER58966 - standard"/>
  </r>
  <r>
    <s v="USER90859"/>
    <x v="4"/>
    <x v="2"/>
    <s v="netflix"/>
    <s v="Show 197"/>
    <x v="2"/>
    <n v="2023"/>
    <n v="104.14"/>
    <n v="10"/>
    <n v="4"/>
    <n v="1"/>
    <n v="0"/>
    <n v="2.8"/>
    <s v="Would watch again"/>
    <s v="mobile"/>
    <x v="1"/>
    <s v="weekend"/>
    <x v="1476"/>
    <n v="3.88"/>
    <s v="1080p"/>
    <s v="wallet"/>
    <x v="1"/>
    <n v="104.14"/>
    <n v="92.940453216374266"/>
    <n v="23"/>
    <s v="drama"/>
    <n v="92.206264822134386"/>
    <s v="Show 281"/>
    <s v="USE"/>
    <s v="859"/>
    <s v="R90"/>
    <s v="USER90859 - basic"/>
  </r>
  <r>
    <s v="USER74568"/>
    <x v="5"/>
    <x v="1"/>
    <s v="prime video"/>
    <s v="Show 424"/>
    <x v="5"/>
    <n v="2014"/>
    <n v="126.94"/>
    <n v="8"/>
    <n v="5"/>
    <n v="0"/>
    <n v="1"/>
    <n v="3.4"/>
    <s v="No Comment"/>
    <s v="tablet"/>
    <x v="1"/>
    <s v="weekend"/>
    <x v="1477"/>
    <n v="2.19"/>
    <s v="4k"/>
    <s v="debit card"/>
    <x v="2"/>
    <n v="126.94"/>
    <n v="93.828395245170881"/>
    <n v="17"/>
    <s v="drama"/>
    <n v="92.206264822134386"/>
    <s v="Show 281"/>
    <s v="USE"/>
    <s v="568"/>
    <s v="R74"/>
    <s v="USER74568 - premium"/>
  </r>
  <r>
    <s v="USER86042"/>
    <x v="5"/>
    <x v="2"/>
    <s v="prime video"/>
    <s v="Show 369"/>
    <x v="0"/>
    <n v="2024"/>
    <n v="173.9"/>
    <n v="9"/>
    <n v="5"/>
    <n v="1"/>
    <n v="0"/>
    <n v="1.8"/>
    <s v="No Comment"/>
    <s v="tablet"/>
    <x v="0"/>
    <s v="weekend"/>
    <x v="1478"/>
    <n v="4.0999999999999996"/>
    <s v="720p"/>
    <s v="gift card"/>
    <x v="2"/>
    <n v="173.9"/>
    <n v="92.940453216374266"/>
    <n v="33"/>
    <s v="drama"/>
    <n v="94.941498973305954"/>
    <s v="Show 281"/>
    <s v="USE"/>
    <s v="042"/>
    <s v="R86"/>
    <s v="USER86042 - basic"/>
  </r>
  <r>
    <s v="USER17877"/>
    <x v="1"/>
    <x v="2"/>
    <s v="netflix"/>
    <s v="Show 70"/>
    <x v="2"/>
    <n v="1993"/>
    <n v="37.81"/>
    <n v="3"/>
    <n v="4"/>
    <n v="0"/>
    <n v="1"/>
    <n v="3.1"/>
    <s v="No Comment"/>
    <s v="gaming console"/>
    <x v="3"/>
    <s v="weekend"/>
    <x v="1479"/>
    <n v="2.56"/>
    <s v="720p"/>
    <s v="gift card"/>
    <x v="2"/>
    <n v="37.81"/>
    <n v="92.940453216374266"/>
    <n v="20"/>
    <s v="drama"/>
    <n v="89.583182711198418"/>
    <s v="Show 281"/>
    <s v="USE"/>
    <s v="877"/>
    <s v="R17"/>
    <s v="USER17877 - basic"/>
  </r>
  <r>
    <s v="USER45964"/>
    <x v="0"/>
    <x v="0"/>
    <s v="prime video"/>
    <s v="Show 353"/>
    <x v="6"/>
    <n v="1996"/>
    <n v="111.64"/>
    <n v="3"/>
    <n v="5"/>
    <n v="0"/>
    <n v="1"/>
    <n v="2"/>
    <s v="No Comment"/>
    <s v="laptop"/>
    <x v="1"/>
    <s v="weekend"/>
    <x v="1480"/>
    <n v="0.7"/>
    <s v="480p"/>
    <s v="credit card"/>
    <x v="1"/>
    <n v="111.64"/>
    <n v="91.943934681181958"/>
    <n v="31"/>
    <s v="drama"/>
    <n v="92.206264822134386"/>
    <s v="Show 281"/>
    <s v="USE"/>
    <s v="964"/>
    <s v="R45"/>
    <s v="USER45964 - standard"/>
  </r>
  <r>
    <s v="USER20754"/>
    <x v="4"/>
    <x v="1"/>
    <s v="netflix"/>
    <s v="Show 406"/>
    <x v="6"/>
    <n v="2005"/>
    <n v="91.42"/>
    <n v="2"/>
    <n v="1"/>
    <n v="0"/>
    <n v="1"/>
    <n v="2.2999999999999998"/>
    <s v="No Comment"/>
    <s v="laptop"/>
    <x v="1"/>
    <s v="weekend"/>
    <x v="119"/>
    <n v="4.07"/>
    <s v="720p"/>
    <s v="credit card"/>
    <x v="1"/>
    <n v="91.42"/>
    <n v="93.828395245170881"/>
    <n v="28"/>
    <s v="drama"/>
    <n v="92.206264822134386"/>
    <s v="Show 281"/>
    <s v="USE"/>
    <s v="754"/>
    <s v="R20"/>
    <s v="USER20754 - premium"/>
  </r>
  <r>
    <s v="USER24179"/>
    <x v="2"/>
    <x v="2"/>
    <s v="prime video"/>
    <s v="Show 128"/>
    <x v="5"/>
    <n v="2020"/>
    <n v="72.27"/>
    <n v="4"/>
    <n v="1"/>
    <n v="0"/>
    <n v="1"/>
    <n v="2"/>
    <s v="No Comment"/>
    <s v="mobile"/>
    <x v="3"/>
    <s v="weekday"/>
    <x v="1234"/>
    <n v="1.47"/>
    <s v="4k"/>
    <s v="debit card"/>
    <x v="0"/>
    <n v="72.27"/>
    <n v="92.940453216374266"/>
    <n v="31"/>
    <s v="drama"/>
    <n v="89.583182711198418"/>
    <s v="Show 281"/>
    <s v="USE"/>
    <s v="179"/>
    <s v="R24"/>
    <s v="USER24179 - basic"/>
  </r>
  <r>
    <s v="USER26789"/>
    <x v="4"/>
    <x v="0"/>
    <s v="prime video"/>
    <s v="Show 305"/>
    <x v="6"/>
    <n v="2020"/>
    <n v="104.31"/>
    <n v="6"/>
    <n v="4"/>
    <n v="0"/>
    <n v="1"/>
    <n v="1.8"/>
    <s v="No Comment"/>
    <s v="tablet"/>
    <x v="3"/>
    <s v="weekend"/>
    <x v="1222"/>
    <n v="4.12"/>
    <s v="1080p"/>
    <s v="gift card"/>
    <x v="0"/>
    <n v="104.31"/>
    <n v="91.943934681181958"/>
    <n v="33"/>
    <s v="drama"/>
    <n v="89.583182711198418"/>
    <s v="Show 281"/>
    <s v="USE"/>
    <s v="789"/>
    <s v="R26"/>
    <s v="USER26789 - standard"/>
  </r>
  <r>
    <s v="USER38404"/>
    <x v="5"/>
    <x v="1"/>
    <s v="netflix"/>
    <s v="Show 335"/>
    <x v="7"/>
    <n v="2023"/>
    <n v="36.200000000000003"/>
    <n v="6"/>
    <n v="4"/>
    <n v="1"/>
    <n v="0"/>
    <n v="2.9"/>
    <s v="Too slow"/>
    <s v="gaming console"/>
    <x v="0"/>
    <s v="weekday"/>
    <x v="1481"/>
    <n v="1.5"/>
    <s v="480p"/>
    <s v="gift card"/>
    <x v="2"/>
    <n v="36.200000000000003"/>
    <n v="93.828395245170881"/>
    <n v="22"/>
    <s v="drama"/>
    <n v="94.941498973305954"/>
    <s v="Show 281"/>
    <s v="USE"/>
    <s v="404"/>
    <s v="R38"/>
    <s v="USER38404 - premium"/>
  </r>
  <r>
    <s v="USER96109"/>
    <x v="3"/>
    <x v="2"/>
    <s v="prime video"/>
    <s v="Show 220"/>
    <x v="4"/>
    <n v="2024"/>
    <n v="12.72"/>
    <n v="4"/>
    <n v="1"/>
    <n v="0"/>
    <n v="1"/>
    <n v="5"/>
    <s v="No Comment"/>
    <s v="smart tv"/>
    <x v="2"/>
    <s v="weekend"/>
    <x v="1482"/>
    <n v="4.8099999999999996"/>
    <s v="4k"/>
    <s v="gift card"/>
    <x v="0"/>
    <n v="12.72"/>
    <n v="92.940453216374266"/>
    <n v="1"/>
    <s v="drama"/>
    <n v="95.074317269076303"/>
    <s v="Show 281"/>
    <s v="USE"/>
    <s v="109"/>
    <s v="R96"/>
    <s v="USER96109 - basic"/>
  </r>
  <r>
    <s v="USER69603"/>
    <x v="0"/>
    <x v="1"/>
    <s v="netflix"/>
    <s v="Show 326"/>
    <x v="3"/>
    <n v="2001"/>
    <n v="172.59"/>
    <n v="3"/>
    <n v="5"/>
    <n v="0"/>
    <n v="1"/>
    <n v="1"/>
    <s v="No Comment"/>
    <s v="gaming console"/>
    <x v="2"/>
    <s v="weekend"/>
    <x v="1483"/>
    <n v="2.27"/>
    <s v="1080p"/>
    <s v="credit card"/>
    <x v="2"/>
    <n v="172.59"/>
    <n v="93.828395245170881"/>
    <n v="41"/>
    <s v="drama"/>
    <n v="95.074317269076303"/>
    <s v="Show 281"/>
    <s v="USE"/>
    <s v="603"/>
    <s v="R69"/>
    <s v="USER69603 - premium"/>
  </r>
  <r>
    <s v="USER23884"/>
    <x v="3"/>
    <x v="2"/>
    <s v="prime video"/>
    <s v="Show 364"/>
    <x v="3"/>
    <n v="2015"/>
    <n v="52.7"/>
    <n v="3"/>
    <n v="2"/>
    <n v="1"/>
    <n v="0"/>
    <n v="3"/>
    <s v="Boring"/>
    <s v="mobile"/>
    <x v="3"/>
    <s v="weekend"/>
    <x v="1484"/>
    <n v="1.8"/>
    <s v="1080p"/>
    <s v="gift card"/>
    <x v="2"/>
    <n v="52.7"/>
    <n v="92.940453216374266"/>
    <n v="21"/>
    <s v="drama"/>
    <n v="89.583182711198418"/>
    <s v="Show 281"/>
    <s v="USE"/>
    <s v="884"/>
    <s v="R23"/>
    <s v="USER23884 - basic"/>
  </r>
  <r>
    <s v="USER91438"/>
    <x v="4"/>
    <x v="1"/>
    <s v="netflix"/>
    <s v="Show 427"/>
    <x v="0"/>
    <n v="1995"/>
    <n v="12.3"/>
    <n v="8"/>
    <n v="1"/>
    <n v="1"/>
    <n v="0"/>
    <n v="2.2000000000000002"/>
    <s v="Would watch again"/>
    <s v="smart tv"/>
    <x v="3"/>
    <s v="weekend"/>
    <x v="1485"/>
    <n v="4.01"/>
    <s v="4k"/>
    <s v="credit card"/>
    <x v="1"/>
    <n v="12.3"/>
    <n v="93.828395245170881"/>
    <n v="29"/>
    <s v="drama"/>
    <n v="89.583182711198418"/>
    <s v="Show 281"/>
    <s v="USE"/>
    <s v="438"/>
    <s v="R91"/>
    <s v="USER91438 - premium"/>
  </r>
  <r>
    <s v="USER36545"/>
    <x v="1"/>
    <x v="2"/>
    <s v="prime video"/>
    <s v="Show 51"/>
    <x v="4"/>
    <n v="2013"/>
    <n v="73.13"/>
    <n v="4"/>
    <n v="4"/>
    <n v="1"/>
    <n v="0"/>
    <n v="1.2"/>
    <s v="Boring"/>
    <s v="mobile"/>
    <x v="0"/>
    <s v="weekend"/>
    <x v="1486"/>
    <n v="4.0999999999999996"/>
    <s v="720p"/>
    <s v="credit card"/>
    <x v="0"/>
    <n v="73.13"/>
    <n v="92.940453216374266"/>
    <n v="39"/>
    <s v="drama"/>
    <n v="94.941498973305954"/>
    <s v="Show 281"/>
    <s v="USE"/>
    <s v="545"/>
    <s v="R36"/>
    <s v="USER36545 - basic"/>
  </r>
  <r>
    <s v="USER49795"/>
    <x v="7"/>
    <x v="0"/>
    <s v="prime video"/>
    <s v="Show 393"/>
    <x v="1"/>
    <n v="2023"/>
    <n v="7.34"/>
    <n v="2"/>
    <n v="4"/>
    <n v="0"/>
    <n v="1"/>
    <n v="4.9000000000000004"/>
    <s v="No Comment"/>
    <s v="mobile"/>
    <x v="3"/>
    <s v="weekday"/>
    <x v="1487"/>
    <n v="2.36"/>
    <s v="4k"/>
    <s v="gift card"/>
    <x v="2"/>
    <n v="7.34"/>
    <n v="91.943934681181958"/>
    <n v="2"/>
    <s v="drama"/>
    <n v="89.583182711198418"/>
    <s v="Show 281"/>
    <s v="USE"/>
    <s v="795"/>
    <s v="R49"/>
    <s v="USER49795 - standard"/>
  </r>
  <r>
    <s v="USER15753"/>
    <x v="1"/>
    <x v="2"/>
    <s v="netflix"/>
    <s v="Show 412"/>
    <x v="0"/>
    <n v="2012"/>
    <n v="162.04"/>
    <n v="2"/>
    <n v="5"/>
    <n v="0"/>
    <n v="1"/>
    <n v="1.6"/>
    <s v="No Comment"/>
    <s v="mobile"/>
    <x v="1"/>
    <s v="weekend"/>
    <x v="1488"/>
    <n v="3.85"/>
    <s v="4k"/>
    <s v="credit card"/>
    <x v="0"/>
    <n v="162.04"/>
    <n v="92.940453216374266"/>
    <n v="35"/>
    <s v="drama"/>
    <n v="92.206264822134386"/>
    <s v="Show 281"/>
    <s v="USE"/>
    <s v="753"/>
    <s v="R15"/>
    <s v="USER15753 - basic"/>
  </r>
  <r>
    <s v="USER83116"/>
    <x v="7"/>
    <x v="1"/>
    <s v="netflix"/>
    <s v="Show 230"/>
    <x v="2"/>
    <n v="2004"/>
    <n v="78.31"/>
    <n v="5"/>
    <n v="0"/>
    <n v="1"/>
    <n v="0"/>
    <n v="2.5"/>
    <s v="No Comment"/>
    <s v="gaming console"/>
    <x v="0"/>
    <s v="weekend"/>
    <x v="1489"/>
    <n v="4.95"/>
    <s v="1080p"/>
    <s v="wallet"/>
    <x v="1"/>
    <n v="78.31"/>
    <n v="93.828395245170881"/>
    <n v="26"/>
    <s v="drama"/>
    <n v="94.941498973305954"/>
    <s v="Show 281"/>
    <s v="USE"/>
    <s v="116"/>
    <s v="R83"/>
    <s v="USER83116 - premium"/>
  </r>
  <r>
    <s v="USER66144"/>
    <x v="7"/>
    <x v="1"/>
    <s v="prime video"/>
    <s v="Show 186"/>
    <x v="1"/>
    <n v="2007"/>
    <n v="99.25"/>
    <n v="9"/>
    <n v="5"/>
    <n v="1"/>
    <n v="0"/>
    <n v="4.4000000000000004"/>
    <s v="Amazing cinematography"/>
    <s v="smart tv"/>
    <x v="3"/>
    <s v="weekday"/>
    <x v="1490"/>
    <n v="0.03"/>
    <s v="480p"/>
    <s v="debit card"/>
    <x v="2"/>
    <n v="99.25"/>
    <n v="93.828395245170881"/>
    <n v="7"/>
    <s v="drama"/>
    <n v="89.583182711198418"/>
    <s v="Show 281"/>
    <s v="USE"/>
    <s v="144"/>
    <s v="R66"/>
    <s v="USER66144 - premium"/>
  </r>
  <r>
    <s v="USER87762"/>
    <x v="7"/>
    <x v="0"/>
    <s v="prime video"/>
    <s v="Show 430"/>
    <x v="5"/>
    <n v="2024"/>
    <n v="25.26"/>
    <n v="0"/>
    <n v="4"/>
    <n v="0"/>
    <n v="1"/>
    <n v="4.7"/>
    <s v="No Comment"/>
    <s v="mobile"/>
    <x v="3"/>
    <s v="weekend"/>
    <x v="1491"/>
    <n v="2.09"/>
    <s v="720p"/>
    <s v="credit card"/>
    <x v="2"/>
    <n v="25.26"/>
    <n v="91.943934681181958"/>
    <n v="4"/>
    <s v="drama"/>
    <n v="89.583182711198418"/>
    <s v="Show 281"/>
    <s v="USE"/>
    <s v="762"/>
    <s v="R87"/>
    <s v="USER87762 - standard"/>
  </r>
  <r>
    <s v="USER77060"/>
    <x v="0"/>
    <x v="1"/>
    <s v="prime video"/>
    <s v="Show 312"/>
    <x v="7"/>
    <n v="2009"/>
    <n v="133.47999999999999"/>
    <n v="4"/>
    <n v="3"/>
    <n v="0"/>
    <n v="1"/>
    <n v="1.9"/>
    <s v="No Comment"/>
    <s v="mobile"/>
    <x v="2"/>
    <s v="weekday"/>
    <x v="1492"/>
    <n v="1.61"/>
    <s v="1080p"/>
    <s v="credit card"/>
    <x v="2"/>
    <n v="133.47999999999999"/>
    <n v="93.828395245170881"/>
    <n v="32"/>
    <s v="drama"/>
    <n v="95.074317269076303"/>
    <s v="Show 281"/>
    <s v="USE"/>
    <s v="060"/>
    <s v="R77"/>
    <s v="USER77060 - premium"/>
  </r>
  <r>
    <s v="USER44074"/>
    <x v="0"/>
    <x v="0"/>
    <s v="prime video"/>
    <s v="Show 164"/>
    <x v="5"/>
    <n v="2000"/>
    <n v="30.1"/>
    <n v="10"/>
    <n v="3"/>
    <n v="0"/>
    <n v="1"/>
    <n v="4.0999999999999996"/>
    <s v="No Comment"/>
    <s v="laptop"/>
    <x v="0"/>
    <s v="weekend"/>
    <x v="1493"/>
    <n v="0.27"/>
    <s v="1080p"/>
    <s v="gift card"/>
    <x v="1"/>
    <n v="30.1"/>
    <n v="91.943934681181958"/>
    <n v="10"/>
    <s v="drama"/>
    <n v="94.941498973305954"/>
    <s v="Show 281"/>
    <s v="USE"/>
    <s v="074"/>
    <s v="R44"/>
    <s v="USER44074 - standard"/>
  </r>
  <r>
    <s v="USER90687"/>
    <x v="4"/>
    <x v="0"/>
    <s v="prime video"/>
    <s v="Show 164"/>
    <x v="1"/>
    <n v="2012"/>
    <n v="148.12"/>
    <n v="0"/>
    <n v="1"/>
    <n v="1"/>
    <n v="0"/>
    <n v="4.4000000000000004"/>
    <s v="Too slow"/>
    <s v="gaming console"/>
    <x v="1"/>
    <s v="weekend"/>
    <x v="1494"/>
    <n v="4.6500000000000004"/>
    <s v="4k"/>
    <s v="credit card"/>
    <x v="1"/>
    <n v="148.12"/>
    <n v="91.943934681181958"/>
    <n v="7"/>
    <s v="drama"/>
    <n v="92.206264822134386"/>
    <s v="Show 281"/>
    <s v="USE"/>
    <s v="687"/>
    <s v="R90"/>
    <s v="USER90687 - standard"/>
  </r>
  <r>
    <s v="USER29055"/>
    <x v="0"/>
    <x v="1"/>
    <s v="prime video"/>
    <s v="Show 45"/>
    <x v="1"/>
    <n v="1993"/>
    <n v="143.82"/>
    <n v="6"/>
    <n v="5"/>
    <n v="0"/>
    <n v="1"/>
    <n v="4.5"/>
    <s v="No Comment"/>
    <s v="tablet"/>
    <x v="1"/>
    <s v="weekday"/>
    <x v="1495"/>
    <n v="4.38"/>
    <s v="720p"/>
    <s v="wallet"/>
    <x v="1"/>
    <n v="143.82"/>
    <n v="93.828395245170881"/>
    <n v="6"/>
    <s v="drama"/>
    <n v="92.206264822134386"/>
    <s v="Show 281"/>
    <s v="USE"/>
    <s v="055"/>
    <s v="R29"/>
    <s v="USER29055 - premium"/>
  </r>
  <r>
    <s v="USER76107"/>
    <x v="7"/>
    <x v="2"/>
    <s v="prime video"/>
    <s v="Show 261"/>
    <x v="1"/>
    <n v="2019"/>
    <n v="32.96"/>
    <n v="9"/>
    <n v="5"/>
    <n v="1"/>
    <n v="0"/>
    <n v="2.6"/>
    <s v="Too slow"/>
    <s v="smart tv"/>
    <x v="2"/>
    <s v="weekday"/>
    <x v="1352"/>
    <n v="2.27"/>
    <s v="1080p"/>
    <s v="wallet"/>
    <x v="1"/>
    <n v="32.96"/>
    <n v="92.940453216374266"/>
    <n v="25"/>
    <s v="drama"/>
    <n v="95.074317269076303"/>
    <s v="Show 281"/>
    <s v="USE"/>
    <s v="107"/>
    <s v="R76"/>
    <s v="USER76107 - basic"/>
  </r>
  <r>
    <s v="USER95885"/>
    <x v="2"/>
    <x v="0"/>
    <s v="prime video"/>
    <s v="Show 126"/>
    <x v="6"/>
    <n v="2014"/>
    <n v="130"/>
    <n v="9"/>
    <n v="0"/>
    <n v="0"/>
    <n v="1"/>
    <n v="4.4000000000000004"/>
    <s v="No Comment"/>
    <s v="laptop"/>
    <x v="3"/>
    <s v="weekday"/>
    <x v="1496"/>
    <n v="4.17"/>
    <s v="1080p"/>
    <s v="upi"/>
    <x v="0"/>
    <n v="130"/>
    <n v="91.943934681181958"/>
    <n v="7"/>
    <s v="drama"/>
    <n v="89.583182711198418"/>
    <s v="Show 281"/>
    <s v="USE"/>
    <s v="885"/>
    <s v="R95"/>
    <s v="USER95885 - standard"/>
  </r>
  <r>
    <s v="USER61694"/>
    <x v="0"/>
    <x v="2"/>
    <s v="prime video"/>
    <s v="Show 231"/>
    <x v="2"/>
    <n v="1997"/>
    <n v="38.68"/>
    <n v="7"/>
    <n v="2"/>
    <n v="0"/>
    <n v="1"/>
    <n v="4.9000000000000004"/>
    <s v="No Comment"/>
    <s v="tablet"/>
    <x v="0"/>
    <s v="weekend"/>
    <x v="1497"/>
    <n v="0.5"/>
    <s v="1080p"/>
    <s v="upi"/>
    <x v="2"/>
    <n v="38.68"/>
    <n v="92.940453216374266"/>
    <n v="2"/>
    <s v="drama"/>
    <n v="94.941498973305954"/>
    <s v="Show 281"/>
    <s v="USE"/>
    <s v="694"/>
    <s v="R61"/>
    <s v="USER61694 - basic"/>
  </r>
  <r>
    <s v="USER75678"/>
    <x v="4"/>
    <x v="1"/>
    <s v="prime video"/>
    <s v="Show 119"/>
    <x v="7"/>
    <n v="2017"/>
    <n v="6.25"/>
    <n v="9"/>
    <n v="4"/>
    <n v="0"/>
    <n v="1"/>
    <n v="4.2"/>
    <s v="No Comment"/>
    <s v="tablet"/>
    <x v="2"/>
    <s v="weekend"/>
    <x v="1498"/>
    <n v="1.59"/>
    <s v="4k"/>
    <s v="gift card"/>
    <x v="2"/>
    <n v="6.25"/>
    <n v="93.828395245170881"/>
    <n v="9"/>
    <s v="drama"/>
    <n v="95.074317269076303"/>
    <s v="Show 281"/>
    <s v="USE"/>
    <s v="678"/>
    <s v="R75"/>
    <s v="USER75678 - premium"/>
  </r>
  <r>
    <s v="USER97409"/>
    <x v="2"/>
    <x v="1"/>
    <s v="prime video"/>
    <s v="Show 474"/>
    <x v="3"/>
    <n v="2011"/>
    <n v="127.35"/>
    <n v="8"/>
    <n v="5"/>
    <n v="1"/>
    <n v="0"/>
    <n v="4.5999999999999996"/>
    <s v="No Comment"/>
    <s v="laptop"/>
    <x v="1"/>
    <s v="weekend"/>
    <x v="1499"/>
    <n v="2.79"/>
    <s v="1080p"/>
    <s v="wallet"/>
    <x v="1"/>
    <n v="127.35"/>
    <n v="93.828395245170881"/>
    <n v="5"/>
    <s v="drama"/>
    <n v="92.206264822134386"/>
    <s v="Show 281"/>
    <s v="USE"/>
    <s v="409"/>
    <s v="R97"/>
    <s v="USER97409 - premium"/>
  </r>
  <r>
    <s v="USER90795"/>
    <x v="4"/>
    <x v="1"/>
    <s v="netflix"/>
    <s v="Show 463"/>
    <x v="0"/>
    <n v="2017"/>
    <n v="131.78"/>
    <n v="0"/>
    <n v="2"/>
    <n v="0"/>
    <n v="1"/>
    <n v="4.8"/>
    <s v="No Comment"/>
    <s v="gaming console"/>
    <x v="0"/>
    <s v="weekday"/>
    <x v="1500"/>
    <n v="4.66"/>
    <s v="4k"/>
    <s v="gift card"/>
    <x v="1"/>
    <n v="131.78"/>
    <n v="93.828395245170881"/>
    <n v="3"/>
    <s v="drama"/>
    <n v="94.941498973305954"/>
    <s v="Show 281"/>
    <s v="USE"/>
    <s v="795"/>
    <s v="R90"/>
    <s v="USER90795 - premium"/>
  </r>
  <r>
    <s v="USER88676"/>
    <x v="4"/>
    <x v="0"/>
    <s v="netflix"/>
    <s v="Show 430"/>
    <x v="7"/>
    <n v="1995"/>
    <n v="114.89"/>
    <n v="6"/>
    <n v="1"/>
    <n v="0"/>
    <n v="1"/>
    <n v="3.6"/>
    <s v="No Comment"/>
    <s v="smart tv"/>
    <x v="0"/>
    <s v="weekday"/>
    <x v="1501"/>
    <n v="3.41"/>
    <s v="720p"/>
    <s v="debit card"/>
    <x v="0"/>
    <n v="114.89"/>
    <n v="91.943934681181958"/>
    <n v="15"/>
    <s v="drama"/>
    <n v="94.941498973305954"/>
    <s v="Show 281"/>
    <s v="USE"/>
    <s v="676"/>
    <s v="R88"/>
    <s v="USER88676 - standard"/>
  </r>
  <r>
    <s v="USER31812"/>
    <x v="3"/>
    <x v="2"/>
    <s v="netflix"/>
    <s v="Show 98"/>
    <x v="1"/>
    <n v="1995"/>
    <n v="108.73"/>
    <n v="10"/>
    <n v="2"/>
    <n v="0"/>
    <n v="1"/>
    <n v="2.5"/>
    <s v="No Comment"/>
    <s v="laptop"/>
    <x v="1"/>
    <s v="weekend"/>
    <x v="1502"/>
    <n v="3.28"/>
    <s v="480p"/>
    <s v="debit card"/>
    <x v="1"/>
    <n v="108.73"/>
    <n v="92.940453216374266"/>
    <n v="26"/>
    <s v="drama"/>
    <n v="92.206264822134386"/>
    <s v="Show 281"/>
    <s v="USE"/>
    <s v="812"/>
    <s v="R31"/>
    <s v="USER31812 - basic"/>
  </r>
  <r>
    <s v="USER70351"/>
    <x v="2"/>
    <x v="2"/>
    <s v="netflix"/>
    <s v="Show 428"/>
    <x v="3"/>
    <n v="1995"/>
    <n v="139.91"/>
    <n v="0"/>
    <n v="3"/>
    <n v="0"/>
    <n v="1"/>
    <n v="4.7"/>
    <s v="No Comment"/>
    <s v="laptop"/>
    <x v="2"/>
    <s v="weekday"/>
    <x v="1503"/>
    <n v="0.59"/>
    <s v="1080p"/>
    <s v="debit card"/>
    <x v="1"/>
    <n v="139.91"/>
    <n v="92.940453216374266"/>
    <n v="4"/>
    <s v="drama"/>
    <n v="95.074317269076303"/>
    <s v="Show 281"/>
    <s v="USE"/>
    <s v="351"/>
    <s v="R70"/>
    <s v="USER70351 - basic"/>
  </r>
  <r>
    <s v="USER21825"/>
    <x v="3"/>
    <x v="1"/>
    <s v="prime video"/>
    <s v="Show 497"/>
    <x v="7"/>
    <n v="2015"/>
    <n v="92.45"/>
    <n v="3"/>
    <n v="4"/>
    <n v="1"/>
    <n v="0"/>
    <n v="2.5"/>
    <s v="Boring"/>
    <s v="smart tv"/>
    <x v="1"/>
    <s v="weekend"/>
    <x v="1312"/>
    <n v="4.79"/>
    <s v="480p"/>
    <s v="upi"/>
    <x v="1"/>
    <n v="92.45"/>
    <n v="93.828395245170881"/>
    <n v="26"/>
    <s v="drama"/>
    <n v="92.206264822134386"/>
    <s v="Show 281"/>
    <s v="USE"/>
    <s v="825"/>
    <s v="R21"/>
    <s v="USER21825 - premium"/>
  </r>
  <r>
    <s v="USER77359"/>
    <x v="1"/>
    <x v="0"/>
    <s v="prime video"/>
    <s v="Show 340"/>
    <x v="0"/>
    <n v="2020"/>
    <n v="142.44999999999999"/>
    <n v="4"/>
    <n v="1"/>
    <n v="0"/>
    <n v="1"/>
    <n v="4.8"/>
    <s v="No Comment"/>
    <s v="laptop"/>
    <x v="0"/>
    <s v="weekday"/>
    <x v="990"/>
    <n v="1.91"/>
    <s v="720p"/>
    <s v="credit card"/>
    <x v="2"/>
    <n v="142.44999999999999"/>
    <n v="91.943934681181958"/>
    <n v="3"/>
    <s v="drama"/>
    <n v="94.941498973305954"/>
    <s v="Show 281"/>
    <s v="USE"/>
    <s v="359"/>
    <s v="R77"/>
    <s v="USER77359 - standard"/>
  </r>
  <r>
    <s v="USER33602"/>
    <x v="4"/>
    <x v="0"/>
    <s v="netflix"/>
    <s v="Show 82"/>
    <x v="4"/>
    <n v="2024"/>
    <n v="162.93"/>
    <n v="5"/>
    <n v="5"/>
    <n v="1"/>
    <n v="0"/>
    <n v="4.7"/>
    <s v="Too slow"/>
    <s v="tablet"/>
    <x v="3"/>
    <s v="weekend"/>
    <x v="1504"/>
    <n v="4.45"/>
    <s v="1080p"/>
    <s v="wallet"/>
    <x v="0"/>
    <n v="162.93"/>
    <n v="91.943934681181958"/>
    <n v="4"/>
    <s v="drama"/>
    <n v="89.583182711198418"/>
    <s v="Show 281"/>
    <s v="USE"/>
    <s v="602"/>
    <s v="R33"/>
    <s v="USER33602 - standard"/>
  </r>
  <r>
    <s v="USER44370"/>
    <x v="2"/>
    <x v="1"/>
    <s v="netflix"/>
    <s v="Show 161"/>
    <x v="7"/>
    <n v="2006"/>
    <n v="131.59"/>
    <n v="3"/>
    <n v="4"/>
    <n v="0"/>
    <n v="1"/>
    <n v="2.7"/>
    <s v="No Comment"/>
    <s v="laptop"/>
    <x v="2"/>
    <s v="weekend"/>
    <x v="1505"/>
    <n v="1.07"/>
    <s v="480p"/>
    <s v="gift card"/>
    <x v="0"/>
    <n v="131.59"/>
    <n v="93.828395245170881"/>
    <n v="24"/>
    <s v="drama"/>
    <n v="95.074317269076303"/>
    <s v="Show 281"/>
    <s v="USE"/>
    <s v="370"/>
    <s v="R44"/>
    <s v="USER44370 - premium"/>
  </r>
  <r>
    <s v="USER21333"/>
    <x v="2"/>
    <x v="1"/>
    <s v="prime video"/>
    <s v="Show 213"/>
    <x v="6"/>
    <n v="2013"/>
    <n v="47.44"/>
    <n v="6"/>
    <n v="5"/>
    <n v="1"/>
    <n v="0"/>
    <n v="1.7"/>
    <s v="Loved it!"/>
    <s v="mobile"/>
    <x v="2"/>
    <s v="weekend"/>
    <x v="1506"/>
    <n v="2.42"/>
    <s v="720p"/>
    <s v="gift card"/>
    <x v="1"/>
    <n v="47.44"/>
    <n v="93.828395245170881"/>
    <n v="34"/>
    <s v="drama"/>
    <n v="95.074317269076303"/>
    <s v="Show 281"/>
    <s v="USE"/>
    <s v="333"/>
    <s v="R21"/>
    <s v="USER21333 - premium"/>
  </r>
  <r>
    <s v="USER90901"/>
    <x v="7"/>
    <x v="2"/>
    <s v="netflix"/>
    <s v="Show 243"/>
    <x v="4"/>
    <n v="1992"/>
    <n v="130.29"/>
    <n v="8"/>
    <n v="4"/>
    <n v="0"/>
    <n v="1"/>
    <n v="1.7"/>
    <s v="No Comment"/>
    <s v="tablet"/>
    <x v="2"/>
    <s v="weekday"/>
    <x v="1507"/>
    <n v="4.26"/>
    <s v="1080p"/>
    <s v="wallet"/>
    <x v="1"/>
    <n v="130.29"/>
    <n v="92.940453216374266"/>
    <n v="34"/>
    <s v="drama"/>
    <n v="95.074317269076303"/>
    <s v="Show 281"/>
    <s v="USE"/>
    <s v="901"/>
    <s v="R90"/>
    <s v="USER90901 - basic"/>
  </r>
  <r>
    <s v="USER89449"/>
    <x v="4"/>
    <x v="1"/>
    <s v="netflix"/>
    <s v="Show 108"/>
    <x v="6"/>
    <n v="1996"/>
    <n v="5.36"/>
    <n v="0"/>
    <n v="1"/>
    <n v="1"/>
    <n v="0"/>
    <n v="4"/>
    <s v="Boring"/>
    <s v="smart tv"/>
    <x v="1"/>
    <s v="weekend"/>
    <x v="1508"/>
    <n v="2.79"/>
    <s v="1080p"/>
    <s v="wallet"/>
    <x v="1"/>
    <n v="5.36"/>
    <n v="93.828395245170881"/>
    <n v="11"/>
    <s v="drama"/>
    <n v="92.206264822134386"/>
    <s v="Show 281"/>
    <s v="USE"/>
    <s v="449"/>
    <s v="R89"/>
    <s v="USER89449 - premium"/>
  </r>
  <r>
    <s v="USER60300"/>
    <x v="1"/>
    <x v="1"/>
    <s v="netflix"/>
    <s v="Show 312"/>
    <x v="6"/>
    <n v="2002"/>
    <n v="135.94"/>
    <n v="0"/>
    <n v="0"/>
    <n v="1"/>
    <n v="0"/>
    <n v="1.6"/>
    <s v="No Comment"/>
    <s v="smart tv"/>
    <x v="1"/>
    <s v="weekday"/>
    <x v="1509"/>
    <n v="2.67"/>
    <s v="720p"/>
    <s v="upi"/>
    <x v="2"/>
    <n v="135.94"/>
    <n v="93.828395245170881"/>
    <n v="35"/>
    <s v="drama"/>
    <n v="92.206264822134386"/>
    <s v="Show 281"/>
    <s v="USE"/>
    <s v="300"/>
    <s v="R60"/>
    <s v="USER60300 - premium"/>
  </r>
  <r>
    <s v="USER26898"/>
    <x v="2"/>
    <x v="0"/>
    <s v="prime video"/>
    <s v="Show 425"/>
    <x v="1"/>
    <n v="1993"/>
    <n v="136.66999999999999"/>
    <n v="7"/>
    <n v="1"/>
    <n v="0"/>
    <n v="1"/>
    <n v="4.3"/>
    <s v="No Comment"/>
    <s v="mobile"/>
    <x v="0"/>
    <s v="weekend"/>
    <x v="1510"/>
    <n v="1.81"/>
    <s v="4k"/>
    <s v="upi"/>
    <x v="1"/>
    <n v="136.66999999999999"/>
    <n v="91.943934681181958"/>
    <n v="8"/>
    <s v="drama"/>
    <n v="94.941498973305954"/>
    <s v="Show 281"/>
    <s v="USE"/>
    <s v="898"/>
    <s v="R26"/>
    <s v="USER26898 - standard"/>
  </r>
  <r>
    <s v="USER66929"/>
    <x v="6"/>
    <x v="1"/>
    <s v="prime video"/>
    <s v="Show 252"/>
    <x v="3"/>
    <n v="1992"/>
    <n v="144.76"/>
    <n v="6"/>
    <n v="2"/>
    <n v="0"/>
    <n v="1"/>
    <n v="3.1"/>
    <s v="No Comment"/>
    <s v="gaming console"/>
    <x v="2"/>
    <s v="weekday"/>
    <x v="1511"/>
    <n v="3.81"/>
    <s v="480p"/>
    <s v="credit card"/>
    <x v="0"/>
    <n v="144.76"/>
    <n v="93.828395245170881"/>
    <n v="20"/>
    <s v="drama"/>
    <n v="95.074317269076303"/>
    <s v="Show 281"/>
    <s v="USE"/>
    <s v="929"/>
    <s v="R66"/>
    <s v="USER66929 - premium"/>
  </r>
  <r>
    <s v="USER62029"/>
    <x v="7"/>
    <x v="2"/>
    <s v="prime video"/>
    <s v="Show 289"/>
    <x v="1"/>
    <n v="1997"/>
    <n v="39.68"/>
    <n v="1"/>
    <n v="1"/>
    <n v="1"/>
    <n v="0"/>
    <n v="1.1000000000000001"/>
    <s v="No Comment"/>
    <s v="smart tv"/>
    <x v="3"/>
    <s v="weekend"/>
    <x v="1512"/>
    <n v="3.49"/>
    <s v="480p"/>
    <s v="upi"/>
    <x v="0"/>
    <n v="39.68"/>
    <n v="92.940453216374266"/>
    <n v="40"/>
    <s v="drama"/>
    <n v="89.583182711198418"/>
    <s v="Show 281"/>
    <s v="USE"/>
    <s v="029"/>
    <s v="R62"/>
    <s v="USER62029 - basic"/>
  </r>
  <r>
    <s v="USER45935"/>
    <x v="0"/>
    <x v="2"/>
    <s v="netflix"/>
    <s v="Show 93"/>
    <x v="7"/>
    <n v="2004"/>
    <n v="122.23"/>
    <n v="1"/>
    <n v="3"/>
    <n v="1"/>
    <n v="0"/>
    <n v="3.1"/>
    <s v="Too slow"/>
    <s v="gaming console"/>
    <x v="0"/>
    <s v="weekend"/>
    <x v="714"/>
    <n v="4.79"/>
    <s v="720p"/>
    <s v="debit card"/>
    <x v="1"/>
    <n v="122.23"/>
    <n v="92.940453216374266"/>
    <n v="20"/>
    <s v="drama"/>
    <n v="94.941498973305954"/>
    <s v="Show 281"/>
    <s v="USE"/>
    <s v="935"/>
    <s v="R45"/>
    <s v="USER45935 - basic"/>
  </r>
  <r>
    <s v="USER12982"/>
    <x v="0"/>
    <x v="0"/>
    <s v="netflix"/>
    <s v="Show 1"/>
    <x v="6"/>
    <n v="2015"/>
    <n v="50.24"/>
    <n v="1"/>
    <n v="3"/>
    <n v="1"/>
    <n v="0"/>
    <n v="1.2"/>
    <s v="Boring"/>
    <s v="smart tv"/>
    <x v="1"/>
    <s v="weekday"/>
    <x v="1513"/>
    <n v="2.31"/>
    <s v="480p"/>
    <s v="debit card"/>
    <x v="0"/>
    <n v="50.24"/>
    <n v="91.943934681181958"/>
    <n v="39"/>
    <s v="drama"/>
    <n v="92.206264822134386"/>
    <s v="Show 281"/>
    <s v="USE"/>
    <s v="982"/>
    <s v="R12"/>
    <s v="USER12982 - standard"/>
  </r>
  <r>
    <s v="USER31482"/>
    <x v="5"/>
    <x v="1"/>
    <s v="netflix"/>
    <s v="Show 29"/>
    <x v="2"/>
    <n v="2002"/>
    <n v="146.88"/>
    <n v="0"/>
    <n v="0"/>
    <n v="0"/>
    <n v="1"/>
    <n v="5"/>
    <s v="No Comment"/>
    <s v="gaming console"/>
    <x v="1"/>
    <s v="weekend"/>
    <x v="1514"/>
    <n v="3.76"/>
    <s v="480p"/>
    <s v="gift card"/>
    <x v="0"/>
    <n v="146.88"/>
    <n v="93.828395245170881"/>
    <n v="1"/>
    <s v="drama"/>
    <n v="92.206264822134386"/>
    <s v="Show 281"/>
    <s v="USE"/>
    <s v="482"/>
    <s v="R31"/>
    <s v="USER31482 - premium"/>
  </r>
  <r>
    <s v="USER68667"/>
    <x v="7"/>
    <x v="2"/>
    <s v="netflix"/>
    <s v="Show 67"/>
    <x v="7"/>
    <n v="2000"/>
    <n v="153.31"/>
    <n v="5"/>
    <n v="4"/>
    <n v="1"/>
    <n v="0"/>
    <n v="2.8"/>
    <s v="Would watch again"/>
    <s v="smart tv"/>
    <x v="1"/>
    <s v="weekend"/>
    <x v="1515"/>
    <n v="1.71"/>
    <s v="4k"/>
    <s v="credit card"/>
    <x v="2"/>
    <n v="153.31"/>
    <n v="92.940453216374266"/>
    <n v="23"/>
    <s v="drama"/>
    <n v="92.206264822134386"/>
    <s v="Show 281"/>
    <s v="USE"/>
    <s v="667"/>
    <s v="R68"/>
    <s v="USER68667 - basic"/>
  </r>
  <r>
    <s v="USER49166"/>
    <x v="0"/>
    <x v="2"/>
    <s v="netflix"/>
    <s v="Show 202"/>
    <x v="7"/>
    <n v="1993"/>
    <n v="44.57"/>
    <n v="3"/>
    <n v="0"/>
    <n v="1"/>
    <n v="0"/>
    <n v="4.0999999999999996"/>
    <s v="No Comment"/>
    <s v="gaming console"/>
    <x v="0"/>
    <s v="weekend"/>
    <x v="1516"/>
    <n v="4.5599999999999996"/>
    <s v="480p"/>
    <s v="wallet"/>
    <x v="1"/>
    <n v="44.57"/>
    <n v="92.940453216374266"/>
    <n v="10"/>
    <s v="drama"/>
    <n v="94.941498973305954"/>
    <s v="Show 281"/>
    <s v="USE"/>
    <s v="166"/>
    <s v="R49"/>
    <s v="USER49166 - basic"/>
  </r>
  <r>
    <s v="USER11902"/>
    <x v="0"/>
    <x v="0"/>
    <s v="prime video"/>
    <s v="Show 242"/>
    <x v="1"/>
    <n v="2001"/>
    <n v="129.84"/>
    <n v="3"/>
    <n v="4"/>
    <n v="0"/>
    <n v="1"/>
    <n v="4.5"/>
    <s v="No Comment"/>
    <s v="gaming console"/>
    <x v="3"/>
    <s v="weekend"/>
    <x v="1517"/>
    <n v="0.48"/>
    <s v="1080p"/>
    <s v="wallet"/>
    <x v="1"/>
    <n v="129.84"/>
    <n v="91.943934681181958"/>
    <n v="6"/>
    <s v="drama"/>
    <n v="89.583182711198418"/>
    <s v="Show 281"/>
    <s v="USE"/>
    <s v="902"/>
    <s v="R11"/>
    <s v="USER11902 - standard"/>
  </r>
  <r>
    <s v="USER57393"/>
    <x v="1"/>
    <x v="1"/>
    <s v="prime video"/>
    <s v="Show 139"/>
    <x v="5"/>
    <n v="2001"/>
    <n v="135.36000000000001"/>
    <n v="1"/>
    <n v="2"/>
    <n v="0"/>
    <n v="1"/>
    <n v="1.8"/>
    <s v="No Comment"/>
    <s v="laptop"/>
    <x v="0"/>
    <s v="weekday"/>
    <x v="1518"/>
    <n v="7.0000000000000007E-2"/>
    <s v="480p"/>
    <s v="upi"/>
    <x v="0"/>
    <n v="135.36000000000001"/>
    <n v="93.828395245170881"/>
    <n v="33"/>
    <s v="drama"/>
    <n v="94.941498973305954"/>
    <s v="Show 281"/>
    <s v="USE"/>
    <s v="393"/>
    <s v="R57"/>
    <s v="USER57393 - premium"/>
  </r>
  <r>
    <s v="USER80276"/>
    <x v="6"/>
    <x v="1"/>
    <s v="prime video"/>
    <s v="Show 484"/>
    <x v="5"/>
    <n v="2017"/>
    <n v="103.23"/>
    <n v="5"/>
    <n v="4"/>
    <n v="0"/>
    <n v="1"/>
    <n v="4.2"/>
    <s v="No Comment"/>
    <s v="smart tv"/>
    <x v="3"/>
    <s v="weekend"/>
    <x v="1519"/>
    <n v="3.85"/>
    <s v="720p"/>
    <s v="debit card"/>
    <x v="0"/>
    <n v="103.23"/>
    <n v="93.828395245170881"/>
    <n v="9"/>
    <s v="drama"/>
    <n v="89.583182711198418"/>
    <s v="Show 281"/>
    <s v="USE"/>
    <s v="276"/>
    <s v="R80"/>
    <s v="USER80276 - premium"/>
  </r>
  <r>
    <s v="USER10104"/>
    <x v="2"/>
    <x v="1"/>
    <s v="prime video"/>
    <s v="Show 283"/>
    <x v="0"/>
    <n v="2024"/>
    <n v="38.119999999999997"/>
    <n v="8"/>
    <n v="5"/>
    <n v="0"/>
    <n v="1"/>
    <n v="1.2"/>
    <s v="No Comment"/>
    <s v="gaming console"/>
    <x v="1"/>
    <s v="weekday"/>
    <x v="1520"/>
    <n v="3.51"/>
    <s v="720p"/>
    <s v="gift card"/>
    <x v="2"/>
    <n v="38.119999999999997"/>
    <n v="93.828395245170881"/>
    <n v="39"/>
    <s v="drama"/>
    <n v="92.206264822134386"/>
    <s v="Show 281"/>
    <s v="USE"/>
    <s v="104"/>
    <s v="R10"/>
    <s v="USER10104 - premium"/>
  </r>
  <r>
    <s v="USER87294"/>
    <x v="1"/>
    <x v="1"/>
    <s v="netflix"/>
    <s v="Show 456"/>
    <x v="0"/>
    <n v="2003"/>
    <n v="102.89"/>
    <n v="9"/>
    <n v="4"/>
    <n v="1"/>
    <n v="0"/>
    <n v="1.4"/>
    <s v="Would watch again"/>
    <s v="laptop"/>
    <x v="3"/>
    <s v="weekend"/>
    <x v="1056"/>
    <n v="1.42"/>
    <s v="720p"/>
    <s v="upi"/>
    <x v="1"/>
    <n v="102.89"/>
    <n v="93.828395245170881"/>
    <n v="37"/>
    <s v="drama"/>
    <n v="89.583182711198418"/>
    <s v="Show 281"/>
    <s v="USE"/>
    <s v="294"/>
    <s v="R87"/>
    <s v="USER87294 - premium"/>
  </r>
  <r>
    <s v="USER84387"/>
    <x v="1"/>
    <x v="1"/>
    <s v="netflix"/>
    <s v="Show 267"/>
    <x v="7"/>
    <n v="2004"/>
    <n v="16.46"/>
    <n v="10"/>
    <n v="5"/>
    <n v="0"/>
    <n v="1"/>
    <n v="5"/>
    <s v="No Comment"/>
    <s v="gaming console"/>
    <x v="2"/>
    <s v="weekday"/>
    <x v="1521"/>
    <n v="0.24"/>
    <s v="480p"/>
    <s v="upi"/>
    <x v="0"/>
    <n v="16.46"/>
    <n v="93.828395245170881"/>
    <n v="1"/>
    <s v="drama"/>
    <n v="95.074317269076303"/>
    <s v="Show 281"/>
    <s v="USE"/>
    <s v="387"/>
    <s v="R84"/>
    <s v="USER84387 - premium"/>
  </r>
  <r>
    <s v="USER65997"/>
    <x v="7"/>
    <x v="1"/>
    <s v="prime video"/>
    <s v="Show 150"/>
    <x v="2"/>
    <n v="2003"/>
    <n v="143.80000000000001"/>
    <n v="8"/>
    <n v="2"/>
    <n v="1"/>
    <n v="0"/>
    <n v="1.4"/>
    <s v="Loved it!"/>
    <s v="tablet"/>
    <x v="3"/>
    <s v="weekday"/>
    <x v="1522"/>
    <n v="4.05"/>
    <s v="480p"/>
    <s v="debit card"/>
    <x v="1"/>
    <n v="143.80000000000001"/>
    <n v="93.828395245170881"/>
    <n v="37"/>
    <s v="drama"/>
    <n v="89.583182711198418"/>
    <s v="Show 281"/>
    <s v="USE"/>
    <s v="997"/>
    <s v="R65"/>
    <s v="USER65997 - premium"/>
  </r>
  <r>
    <s v="USER33831"/>
    <x v="6"/>
    <x v="1"/>
    <s v="prime video"/>
    <s v="Show 362"/>
    <x v="4"/>
    <n v="2012"/>
    <n v="171.03"/>
    <n v="8"/>
    <n v="2"/>
    <n v="0"/>
    <n v="1"/>
    <n v="2.2000000000000002"/>
    <s v="No Comment"/>
    <s v="mobile"/>
    <x v="3"/>
    <s v="weekend"/>
    <x v="1523"/>
    <n v="0.96"/>
    <s v="4k"/>
    <s v="wallet"/>
    <x v="0"/>
    <n v="171.03"/>
    <n v="93.828395245170881"/>
    <n v="29"/>
    <s v="drama"/>
    <n v="89.583182711198418"/>
    <s v="Show 281"/>
    <s v="USE"/>
    <s v="831"/>
    <s v="R33"/>
    <s v="USER33831 - premium"/>
  </r>
  <r>
    <s v="USER42022"/>
    <x v="7"/>
    <x v="0"/>
    <s v="netflix"/>
    <s v="Show 151"/>
    <x v="2"/>
    <n v="2024"/>
    <n v="63.5"/>
    <n v="5"/>
    <n v="0"/>
    <n v="1"/>
    <n v="0"/>
    <n v="1.7"/>
    <s v="Boring"/>
    <s v="gaming console"/>
    <x v="1"/>
    <s v="weekend"/>
    <x v="1524"/>
    <n v="0.03"/>
    <s v="720p"/>
    <s v="credit card"/>
    <x v="1"/>
    <n v="63.5"/>
    <n v="91.943934681181958"/>
    <n v="34"/>
    <s v="drama"/>
    <n v="92.206264822134386"/>
    <s v="Show 281"/>
    <s v="USE"/>
    <s v="022"/>
    <s v="R42"/>
    <s v="USER42022 - standard"/>
  </r>
  <r>
    <s v="USER69910"/>
    <x v="6"/>
    <x v="0"/>
    <s v="prime video"/>
    <s v="Show 310"/>
    <x v="4"/>
    <n v="2000"/>
    <n v="156.29"/>
    <n v="5"/>
    <n v="3"/>
    <n v="1"/>
    <n v="0"/>
    <n v="3.1"/>
    <s v="Loved it!"/>
    <s v="smart tv"/>
    <x v="0"/>
    <s v="weekend"/>
    <x v="1525"/>
    <n v="2.2200000000000002"/>
    <s v="720p"/>
    <s v="gift card"/>
    <x v="0"/>
    <n v="156.29"/>
    <n v="91.943934681181958"/>
    <n v="20"/>
    <s v="drama"/>
    <n v="94.941498973305954"/>
    <s v="Show 281"/>
    <s v="USE"/>
    <s v="910"/>
    <s v="R69"/>
    <s v="USER69910 - standard"/>
  </r>
  <r>
    <s v="USER89515"/>
    <x v="0"/>
    <x v="2"/>
    <s v="prime video"/>
    <s v="Show 334"/>
    <x v="4"/>
    <n v="1996"/>
    <n v="86.42"/>
    <n v="4"/>
    <n v="4"/>
    <n v="1"/>
    <n v="0"/>
    <n v="1.2"/>
    <s v="Would watch again"/>
    <s v="laptop"/>
    <x v="3"/>
    <s v="weekday"/>
    <x v="1526"/>
    <n v="0.5"/>
    <s v="480p"/>
    <s v="debit card"/>
    <x v="0"/>
    <n v="86.42"/>
    <n v="92.940453216374266"/>
    <n v="39"/>
    <s v="drama"/>
    <n v="89.583182711198418"/>
    <s v="Show 281"/>
    <s v="USE"/>
    <s v="515"/>
    <s v="R89"/>
    <s v="USER89515 - basic"/>
  </r>
  <r>
    <s v="USER57900"/>
    <x v="0"/>
    <x v="1"/>
    <s v="netflix"/>
    <s v="Show 236"/>
    <x v="4"/>
    <n v="1993"/>
    <n v="30.88"/>
    <n v="5"/>
    <n v="4"/>
    <n v="0"/>
    <n v="1"/>
    <n v="2.7"/>
    <s v="No Comment"/>
    <s v="smart tv"/>
    <x v="1"/>
    <s v="weekday"/>
    <x v="1527"/>
    <n v="2.57"/>
    <s v="720p"/>
    <s v="upi"/>
    <x v="0"/>
    <n v="30.88"/>
    <n v="93.828395245170881"/>
    <n v="24"/>
    <s v="drama"/>
    <n v="92.206264822134386"/>
    <s v="Show 281"/>
    <s v="USE"/>
    <s v="900"/>
    <s v="R57"/>
    <s v="USER57900 - premium"/>
  </r>
  <r>
    <s v="USER74114"/>
    <x v="4"/>
    <x v="1"/>
    <s v="prime video"/>
    <s v="Show 41"/>
    <x v="0"/>
    <n v="2023"/>
    <n v="88.53"/>
    <n v="2"/>
    <n v="2"/>
    <n v="1"/>
    <n v="0"/>
    <n v="4"/>
    <s v="Loved it!"/>
    <s v="gaming console"/>
    <x v="1"/>
    <s v="weekend"/>
    <x v="1528"/>
    <n v="4.07"/>
    <s v="1080p"/>
    <s v="upi"/>
    <x v="2"/>
    <n v="88.53"/>
    <n v="93.828395245170881"/>
    <n v="11"/>
    <s v="drama"/>
    <n v="92.206264822134386"/>
    <s v="Show 281"/>
    <s v="USE"/>
    <s v="114"/>
    <s v="R74"/>
    <s v="USER74114 - premium"/>
  </r>
  <r>
    <s v="USER29702"/>
    <x v="5"/>
    <x v="1"/>
    <s v="netflix"/>
    <s v="Show 408"/>
    <x v="7"/>
    <n v="1999"/>
    <n v="152.77000000000001"/>
    <n v="2"/>
    <n v="4"/>
    <n v="1"/>
    <n v="0"/>
    <n v="4"/>
    <s v="Boring"/>
    <s v="mobile"/>
    <x v="0"/>
    <s v="weekday"/>
    <x v="1529"/>
    <n v="1.89"/>
    <s v="720p"/>
    <s v="credit card"/>
    <x v="1"/>
    <n v="152.77000000000001"/>
    <n v="93.828395245170881"/>
    <n v="11"/>
    <s v="drama"/>
    <n v="94.941498973305954"/>
    <s v="Show 281"/>
    <s v="USE"/>
    <s v="702"/>
    <s v="R29"/>
    <s v="USER29702 - premium"/>
  </r>
  <r>
    <s v="USER97625"/>
    <x v="3"/>
    <x v="1"/>
    <s v="netflix"/>
    <s v="Show 260"/>
    <x v="1"/>
    <n v="1991"/>
    <n v="168.9"/>
    <n v="2"/>
    <n v="4"/>
    <n v="0"/>
    <n v="1"/>
    <n v="2"/>
    <s v="No Comment"/>
    <s v="gaming console"/>
    <x v="1"/>
    <s v="weekend"/>
    <x v="1530"/>
    <n v="3.05"/>
    <s v="4k"/>
    <s v="debit card"/>
    <x v="2"/>
    <n v="168.9"/>
    <n v="93.828395245170881"/>
    <n v="31"/>
    <s v="drama"/>
    <n v="92.206264822134386"/>
    <s v="Show 281"/>
    <s v="USE"/>
    <s v="625"/>
    <s v="R97"/>
    <s v="USER97625 - premium"/>
  </r>
  <r>
    <s v="USER96675"/>
    <x v="6"/>
    <x v="1"/>
    <s v="netflix"/>
    <s v="Show 216"/>
    <x v="2"/>
    <n v="1991"/>
    <n v="15.15"/>
    <n v="9"/>
    <n v="1"/>
    <n v="0"/>
    <n v="1"/>
    <n v="2.6"/>
    <s v="No Comment"/>
    <s v="mobile"/>
    <x v="0"/>
    <s v="weekday"/>
    <x v="715"/>
    <n v="4.07"/>
    <s v="1080p"/>
    <s v="debit card"/>
    <x v="2"/>
    <n v="15.15"/>
    <n v="93.828395245170881"/>
    <n v="25"/>
    <s v="drama"/>
    <n v="94.941498973305954"/>
    <s v="Show 281"/>
    <s v="USE"/>
    <s v="675"/>
    <s v="R96"/>
    <s v="USER96675 - premium"/>
  </r>
  <r>
    <s v="USER17738"/>
    <x v="6"/>
    <x v="0"/>
    <s v="netflix"/>
    <s v="Show 81"/>
    <x v="0"/>
    <n v="1996"/>
    <n v="127.4"/>
    <n v="1"/>
    <n v="5"/>
    <n v="0"/>
    <n v="1"/>
    <n v="1.6"/>
    <s v="No Comment"/>
    <s v="mobile"/>
    <x v="2"/>
    <s v="weekend"/>
    <x v="1531"/>
    <n v="4.84"/>
    <s v="1080p"/>
    <s v="wallet"/>
    <x v="0"/>
    <n v="127.4"/>
    <n v="91.943934681181958"/>
    <n v="35"/>
    <s v="drama"/>
    <n v="95.074317269076303"/>
    <s v="Show 281"/>
    <s v="USE"/>
    <s v="738"/>
    <s v="R17"/>
    <s v="USER17738 - standard"/>
  </r>
  <r>
    <s v="USER29195"/>
    <x v="6"/>
    <x v="1"/>
    <s v="prime video"/>
    <s v="Show 335"/>
    <x v="0"/>
    <n v="1992"/>
    <n v="149.80000000000001"/>
    <n v="1"/>
    <n v="4"/>
    <n v="1"/>
    <n v="0"/>
    <n v="1.1000000000000001"/>
    <s v="Would watch again"/>
    <s v="mobile"/>
    <x v="2"/>
    <s v="weekday"/>
    <x v="1532"/>
    <n v="2.88"/>
    <s v="720p"/>
    <s v="upi"/>
    <x v="0"/>
    <n v="149.80000000000001"/>
    <n v="93.828395245170881"/>
    <n v="40"/>
    <s v="drama"/>
    <n v="95.074317269076303"/>
    <s v="Show 281"/>
    <s v="USE"/>
    <s v="195"/>
    <s v="R29"/>
    <s v="USER29195 - premium"/>
  </r>
  <r>
    <s v="USER81801"/>
    <x v="5"/>
    <x v="1"/>
    <s v="netflix"/>
    <s v="Show 301"/>
    <x v="3"/>
    <n v="2000"/>
    <n v="31.02"/>
    <n v="8"/>
    <n v="0"/>
    <n v="1"/>
    <n v="0"/>
    <n v="1.4"/>
    <s v="Amazing cinematography"/>
    <s v="laptop"/>
    <x v="3"/>
    <s v="weekday"/>
    <x v="1533"/>
    <n v="0.49"/>
    <s v="720p"/>
    <s v="upi"/>
    <x v="0"/>
    <n v="31.02"/>
    <n v="93.828395245170881"/>
    <n v="37"/>
    <s v="drama"/>
    <n v="89.583182711198418"/>
    <s v="Show 281"/>
    <s v="USE"/>
    <s v="801"/>
    <s v="R81"/>
    <s v="USER81801 - premium"/>
  </r>
  <r>
    <s v="USER80820"/>
    <x v="4"/>
    <x v="2"/>
    <s v="prime video"/>
    <s v="Show 207"/>
    <x v="4"/>
    <n v="2018"/>
    <n v="110.7"/>
    <n v="4"/>
    <n v="0"/>
    <n v="1"/>
    <n v="0"/>
    <n v="3.5"/>
    <s v="Loved it!"/>
    <s v="mobile"/>
    <x v="1"/>
    <s v="weekday"/>
    <x v="1534"/>
    <n v="3.73"/>
    <s v="720p"/>
    <s v="upi"/>
    <x v="0"/>
    <n v="110.7"/>
    <n v="92.940453216374266"/>
    <n v="16"/>
    <s v="drama"/>
    <n v="92.206264822134386"/>
    <s v="Show 281"/>
    <s v="USE"/>
    <s v="820"/>
    <s v="R80"/>
    <s v="USER80820 - basic"/>
  </r>
  <r>
    <s v="USER93712"/>
    <x v="5"/>
    <x v="2"/>
    <s v="prime video"/>
    <s v="Show 172"/>
    <x v="4"/>
    <n v="1995"/>
    <n v="107.95"/>
    <n v="7"/>
    <n v="4"/>
    <n v="1"/>
    <n v="0"/>
    <n v="1.5"/>
    <s v="Loved it!"/>
    <s v="tablet"/>
    <x v="0"/>
    <s v="weekday"/>
    <x v="1535"/>
    <n v="3.5"/>
    <s v="1080p"/>
    <s v="upi"/>
    <x v="2"/>
    <n v="107.95"/>
    <n v="92.940453216374266"/>
    <n v="36"/>
    <s v="drama"/>
    <n v="94.941498973305954"/>
    <s v="Show 281"/>
    <s v="USE"/>
    <s v="712"/>
    <s v="R93"/>
    <s v="USER93712 - basic"/>
  </r>
  <r>
    <s v="USER10088"/>
    <x v="0"/>
    <x v="1"/>
    <s v="prime video"/>
    <s v="Show 26"/>
    <x v="4"/>
    <n v="2009"/>
    <n v="79.41"/>
    <n v="1"/>
    <n v="4"/>
    <n v="0"/>
    <n v="1"/>
    <n v="3"/>
    <s v="No Comment"/>
    <s v="gaming console"/>
    <x v="2"/>
    <s v="weekend"/>
    <x v="1536"/>
    <n v="0.01"/>
    <s v="480p"/>
    <s v="upi"/>
    <x v="2"/>
    <n v="79.41"/>
    <n v="93.828395245170881"/>
    <n v="21"/>
    <s v="drama"/>
    <n v="95.074317269076303"/>
    <s v="Show 281"/>
    <s v="USE"/>
    <s v="088"/>
    <s v="R10"/>
    <s v="USER10088 - premium"/>
  </r>
  <r>
    <s v="USER52657"/>
    <x v="6"/>
    <x v="1"/>
    <s v="netflix"/>
    <s v="Show 6"/>
    <x v="4"/>
    <n v="2009"/>
    <n v="70.16"/>
    <n v="3"/>
    <n v="3"/>
    <n v="0"/>
    <n v="1"/>
    <n v="4.8"/>
    <s v="No Comment"/>
    <s v="laptop"/>
    <x v="2"/>
    <s v="weekday"/>
    <x v="1537"/>
    <n v="4.49"/>
    <s v="720p"/>
    <s v="upi"/>
    <x v="2"/>
    <n v="70.16"/>
    <n v="93.828395245170881"/>
    <n v="3"/>
    <s v="drama"/>
    <n v="95.074317269076303"/>
    <s v="Show 281"/>
    <s v="USE"/>
    <s v="657"/>
    <s v="R52"/>
    <s v="USER52657 - premium"/>
  </r>
  <r>
    <s v="USER15187"/>
    <x v="2"/>
    <x v="0"/>
    <s v="prime video"/>
    <s v="Show 86"/>
    <x v="2"/>
    <n v="2012"/>
    <n v="36.090000000000003"/>
    <n v="0"/>
    <n v="1"/>
    <n v="1"/>
    <n v="0"/>
    <n v="2.4"/>
    <s v="No Comment"/>
    <s v="smart tv"/>
    <x v="0"/>
    <s v="weekend"/>
    <x v="1538"/>
    <n v="0.01"/>
    <s v="720p"/>
    <s v="wallet"/>
    <x v="2"/>
    <n v="36.090000000000003"/>
    <n v="91.943934681181958"/>
    <n v="27"/>
    <s v="drama"/>
    <n v="94.941498973305954"/>
    <s v="Show 281"/>
    <s v="USE"/>
    <s v="187"/>
    <s v="R15"/>
    <s v="USER15187 - standard"/>
  </r>
  <r>
    <s v="USER96009"/>
    <x v="3"/>
    <x v="2"/>
    <s v="netflix"/>
    <s v="Show 401"/>
    <x v="1"/>
    <n v="2009"/>
    <n v="14.03"/>
    <n v="2"/>
    <n v="5"/>
    <n v="1"/>
    <n v="0"/>
    <n v="3.4"/>
    <s v="Amazing cinematography"/>
    <s v="gaming console"/>
    <x v="3"/>
    <s v="weekend"/>
    <x v="1539"/>
    <n v="4.4000000000000004"/>
    <s v="720p"/>
    <s v="gift card"/>
    <x v="1"/>
    <n v="14.03"/>
    <n v="92.940453216374266"/>
    <n v="17"/>
    <s v="drama"/>
    <n v="89.583182711198418"/>
    <s v="Show 281"/>
    <s v="USE"/>
    <s v="009"/>
    <s v="R96"/>
    <s v="USER96009 - basic"/>
  </r>
  <r>
    <s v="USER92494"/>
    <x v="5"/>
    <x v="0"/>
    <s v="prime video"/>
    <s v="Show 10"/>
    <x v="0"/>
    <n v="2019"/>
    <n v="100.23"/>
    <n v="10"/>
    <n v="5"/>
    <n v="0"/>
    <n v="1"/>
    <n v="1.2"/>
    <s v="No Comment"/>
    <s v="mobile"/>
    <x v="1"/>
    <s v="weekday"/>
    <x v="1540"/>
    <n v="3.19"/>
    <s v="1080p"/>
    <s v="wallet"/>
    <x v="0"/>
    <n v="100.23"/>
    <n v="91.943934681181958"/>
    <n v="39"/>
    <s v="drama"/>
    <n v="92.206264822134386"/>
    <s v="Show 281"/>
    <s v="USE"/>
    <s v="494"/>
    <s v="R92"/>
    <s v="USER92494 - standard"/>
  </r>
  <r>
    <s v="USER17863"/>
    <x v="1"/>
    <x v="1"/>
    <s v="prime video"/>
    <s v="Show 323"/>
    <x v="3"/>
    <n v="2024"/>
    <n v="69.099999999999994"/>
    <n v="5"/>
    <n v="1"/>
    <n v="0"/>
    <n v="1"/>
    <n v="3.7"/>
    <s v="No Comment"/>
    <s v="tablet"/>
    <x v="3"/>
    <s v="weekday"/>
    <x v="1541"/>
    <n v="1.99"/>
    <s v="480p"/>
    <s v="gift card"/>
    <x v="2"/>
    <n v="69.099999999999994"/>
    <n v="93.828395245170881"/>
    <n v="14"/>
    <s v="drama"/>
    <n v="89.583182711198418"/>
    <s v="Show 281"/>
    <s v="USE"/>
    <s v="863"/>
    <s v="R17"/>
    <s v="USER17863 - premium"/>
  </r>
  <r>
    <s v="USER31489"/>
    <x v="1"/>
    <x v="2"/>
    <s v="netflix"/>
    <s v="Show 424"/>
    <x v="5"/>
    <n v="1990"/>
    <n v="149.52000000000001"/>
    <n v="8"/>
    <n v="1"/>
    <n v="1"/>
    <n v="0"/>
    <n v="1.6"/>
    <s v="Amazing cinematography"/>
    <s v="tablet"/>
    <x v="0"/>
    <s v="weekend"/>
    <x v="1542"/>
    <n v="4.46"/>
    <s v="480p"/>
    <s v="wallet"/>
    <x v="1"/>
    <n v="149.52000000000001"/>
    <n v="92.940453216374266"/>
    <n v="35"/>
    <s v="drama"/>
    <n v="94.941498973305954"/>
    <s v="Show 281"/>
    <s v="USE"/>
    <s v="489"/>
    <s v="R31"/>
    <s v="USER31489 - basic"/>
  </r>
  <r>
    <s v="USER80584"/>
    <x v="3"/>
    <x v="1"/>
    <s v="prime video"/>
    <s v="Show 231"/>
    <x v="2"/>
    <n v="1991"/>
    <n v="178.87"/>
    <n v="3"/>
    <n v="1"/>
    <n v="0"/>
    <n v="1"/>
    <n v="5"/>
    <s v="No Comment"/>
    <s v="gaming console"/>
    <x v="2"/>
    <s v="weekend"/>
    <x v="1543"/>
    <n v="3.24"/>
    <s v="720p"/>
    <s v="upi"/>
    <x v="2"/>
    <n v="178.87"/>
    <n v="93.828395245170881"/>
    <n v="1"/>
    <s v="drama"/>
    <n v="95.074317269076303"/>
    <s v="Show 281"/>
    <s v="USE"/>
    <s v="584"/>
    <s v="R80"/>
    <s v="USER80584 - premium"/>
  </r>
  <r>
    <s v="USER65598"/>
    <x v="4"/>
    <x v="2"/>
    <s v="prime video"/>
    <s v="Show 305"/>
    <x v="0"/>
    <n v="1993"/>
    <n v="140.13999999999999"/>
    <n v="6"/>
    <n v="3"/>
    <n v="0"/>
    <n v="1"/>
    <n v="1.8"/>
    <s v="No Comment"/>
    <s v="mobile"/>
    <x v="3"/>
    <s v="weekday"/>
    <x v="1544"/>
    <n v="0.63"/>
    <s v="720p"/>
    <s v="wallet"/>
    <x v="0"/>
    <n v="140.13999999999999"/>
    <n v="92.940453216374266"/>
    <n v="33"/>
    <s v="drama"/>
    <n v="89.583182711198418"/>
    <s v="Show 281"/>
    <s v="USE"/>
    <s v="598"/>
    <s v="R65"/>
    <s v="USER65598 - basic"/>
  </r>
  <r>
    <s v="USER82940"/>
    <x v="6"/>
    <x v="0"/>
    <s v="prime video"/>
    <s v="Show 8"/>
    <x v="0"/>
    <n v="2005"/>
    <n v="168.38"/>
    <n v="5"/>
    <n v="2"/>
    <n v="0"/>
    <n v="1"/>
    <n v="3.9"/>
    <s v="No Comment"/>
    <s v="tablet"/>
    <x v="2"/>
    <s v="weekday"/>
    <x v="1545"/>
    <n v="4.1399999999999997"/>
    <s v="720p"/>
    <s v="gift card"/>
    <x v="2"/>
    <n v="168.38"/>
    <n v="91.943934681181958"/>
    <n v="12"/>
    <s v="drama"/>
    <n v="95.074317269076303"/>
    <s v="Show 281"/>
    <s v="USE"/>
    <s v="940"/>
    <s v="R82"/>
    <s v="USER82940 - standard"/>
  </r>
  <r>
    <s v="USER91208"/>
    <x v="5"/>
    <x v="1"/>
    <s v="netflix"/>
    <s v="Show 350"/>
    <x v="7"/>
    <n v="1997"/>
    <n v="55.79"/>
    <n v="9"/>
    <n v="4"/>
    <n v="0"/>
    <n v="1"/>
    <n v="1.1000000000000001"/>
    <s v="No Comment"/>
    <s v="tablet"/>
    <x v="3"/>
    <s v="weekday"/>
    <x v="1546"/>
    <n v="1.42"/>
    <s v="720p"/>
    <s v="upi"/>
    <x v="1"/>
    <n v="55.79"/>
    <n v="93.828395245170881"/>
    <n v="40"/>
    <s v="drama"/>
    <n v="89.583182711198418"/>
    <s v="Show 281"/>
    <s v="USE"/>
    <s v="208"/>
    <s v="R91"/>
    <s v="USER91208 - premium"/>
  </r>
  <r>
    <s v="USER86304"/>
    <x v="3"/>
    <x v="0"/>
    <s v="netflix"/>
    <s v="Show 100"/>
    <x v="3"/>
    <n v="2004"/>
    <n v="95.74"/>
    <n v="6"/>
    <n v="2"/>
    <n v="0"/>
    <n v="1"/>
    <n v="2"/>
    <s v="No Comment"/>
    <s v="gaming console"/>
    <x v="3"/>
    <s v="weekday"/>
    <x v="1547"/>
    <n v="4.2699999999999996"/>
    <s v="1080p"/>
    <s v="wallet"/>
    <x v="0"/>
    <n v="95.74"/>
    <n v="91.943934681181958"/>
    <n v="31"/>
    <s v="drama"/>
    <n v="89.583182711198418"/>
    <s v="Show 281"/>
    <s v="USE"/>
    <s v="304"/>
    <s v="R86"/>
    <s v="USER86304 - standard"/>
  </r>
  <r>
    <s v="USER79315"/>
    <x v="5"/>
    <x v="1"/>
    <s v="netflix"/>
    <s v="Show 7"/>
    <x v="7"/>
    <n v="2009"/>
    <n v="159.28"/>
    <n v="6"/>
    <n v="5"/>
    <n v="0"/>
    <n v="1"/>
    <n v="2.4"/>
    <s v="No Comment"/>
    <s v="smart tv"/>
    <x v="2"/>
    <s v="weekday"/>
    <x v="1548"/>
    <n v="4.41"/>
    <s v="1080p"/>
    <s v="wallet"/>
    <x v="1"/>
    <n v="159.28"/>
    <n v="93.828395245170881"/>
    <n v="27"/>
    <s v="drama"/>
    <n v="95.074317269076303"/>
    <s v="Show 281"/>
    <s v="USE"/>
    <s v="315"/>
    <s v="R79"/>
    <s v="USER79315 - premium"/>
  </r>
  <r>
    <s v="USER21335"/>
    <x v="2"/>
    <x v="2"/>
    <s v="prime video"/>
    <s v="Show 250"/>
    <x v="6"/>
    <n v="1995"/>
    <n v="123.47"/>
    <n v="7"/>
    <n v="1"/>
    <n v="0"/>
    <n v="1"/>
    <n v="2.8"/>
    <s v="No Comment"/>
    <s v="gaming console"/>
    <x v="0"/>
    <s v="weekday"/>
    <x v="1549"/>
    <n v="1.86"/>
    <s v="1080p"/>
    <s v="upi"/>
    <x v="1"/>
    <n v="123.47"/>
    <n v="92.940453216374266"/>
    <n v="23"/>
    <s v="drama"/>
    <n v="94.941498973305954"/>
    <s v="Show 281"/>
    <s v="USE"/>
    <s v="335"/>
    <s v="R21"/>
    <s v="USER21335 - basic"/>
  </r>
  <r>
    <s v="USER66844"/>
    <x v="0"/>
    <x v="2"/>
    <s v="netflix"/>
    <s v="Show 367"/>
    <x v="2"/>
    <n v="2022"/>
    <n v="71.03"/>
    <n v="2"/>
    <n v="4"/>
    <n v="0"/>
    <n v="1"/>
    <n v="2.2999999999999998"/>
    <s v="No Comment"/>
    <s v="smart tv"/>
    <x v="1"/>
    <s v="weekend"/>
    <x v="1550"/>
    <n v="0.08"/>
    <s v="720p"/>
    <s v="wallet"/>
    <x v="2"/>
    <n v="71.03"/>
    <n v="92.940453216374266"/>
    <n v="28"/>
    <s v="drama"/>
    <n v="92.206264822134386"/>
    <s v="Show 281"/>
    <s v="USE"/>
    <s v="844"/>
    <s v="R66"/>
    <s v="USER66844 - basic"/>
  </r>
  <r>
    <s v="USER77509"/>
    <x v="6"/>
    <x v="0"/>
    <s v="netflix"/>
    <s v="Show 439"/>
    <x v="4"/>
    <n v="2006"/>
    <n v="78.27"/>
    <n v="10"/>
    <n v="2"/>
    <n v="0"/>
    <n v="1"/>
    <n v="2.2000000000000002"/>
    <s v="No Comment"/>
    <s v="smart tv"/>
    <x v="2"/>
    <s v="weekday"/>
    <x v="1551"/>
    <n v="1.34"/>
    <s v="480p"/>
    <s v="credit card"/>
    <x v="1"/>
    <n v="78.27"/>
    <n v="91.943934681181958"/>
    <n v="29"/>
    <s v="drama"/>
    <n v="95.074317269076303"/>
    <s v="Show 281"/>
    <s v="USE"/>
    <s v="509"/>
    <s v="R77"/>
    <s v="USER77509 - standard"/>
  </r>
  <r>
    <s v="USER25404"/>
    <x v="3"/>
    <x v="0"/>
    <s v="prime video"/>
    <s v="Show 123"/>
    <x v="3"/>
    <n v="2017"/>
    <n v="159.94"/>
    <n v="4"/>
    <n v="2"/>
    <n v="1"/>
    <n v="0"/>
    <n v="2.8"/>
    <s v="Amazing cinematography"/>
    <s v="smart tv"/>
    <x v="3"/>
    <s v="weekend"/>
    <x v="1552"/>
    <n v="1.84"/>
    <s v="480p"/>
    <s v="gift card"/>
    <x v="1"/>
    <n v="159.94"/>
    <n v="91.943934681181958"/>
    <n v="23"/>
    <s v="drama"/>
    <n v="89.583182711198418"/>
    <s v="Show 281"/>
    <s v="USE"/>
    <s v="404"/>
    <s v="R25"/>
    <s v="USER25404 - standard"/>
  </r>
  <r>
    <s v="USER16516"/>
    <x v="3"/>
    <x v="0"/>
    <s v="prime video"/>
    <s v="Show 480"/>
    <x v="2"/>
    <n v="2017"/>
    <n v="38.729999999999997"/>
    <n v="4"/>
    <n v="2"/>
    <n v="0"/>
    <n v="1"/>
    <n v="4.5999999999999996"/>
    <s v="No Comment"/>
    <s v="laptop"/>
    <x v="2"/>
    <s v="weekend"/>
    <x v="1351"/>
    <n v="3.89"/>
    <s v="4k"/>
    <s v="wallet"/>
    <x v="0"/>
    <n v="38.729999999999997"/>
    <n v="91.943934681181958"/>
    <n v="5"/>
    <s v="drama"/>
    <n v="95.074317269076303"/>
    <s v="Show 281"/>
    <s v="USE"/>
    <s v="516"/>
    <s v="R16"/>
    <s v="USER16516 - standard"/>
  </r>
  <r>
    <s v="USER26228"/>
    <x v="3"/>
    <x v="2"/>
    <s v="prime video"/>
    <s v="Show 483"/>
    <x v="7"/>
    <n v="2024"/>
    <n v="89.11"/>
    <n v="5"/>
    <n v="2"/>
    <n v="0"/>
    <n v="1"/>
    <n v="3.2"/>
    <s v="No Comment"/>
    <s v="smart tv"/>
    <x v="2"/>
    <s v="weekday"/>
    <x v="1553"/>
    <n v="2.4700000000000002"/>
    <s v="4k"/>
    <s v="upi"/>
    <x v="1"/>
    <n v="89.11"/>
    <n v="92.940453216374266"/>
    <n v="19"/>
    <s v="drama"/>
    <n v="95.074317269076303"/>
    <s v="Show 281"/>
    <s v="USE"/>
    <s v="228"/>
    <s v="R26"/>
    <s v="USER26228 - basic"/>
  </r>
  <r>
    <s v="USER80036"/>
    <x v="2"/>
    <x v="1"/>
    <s v="prime video"/>
    <s v="Show 352"/>
    <x v="0"/>
    <n v="2017"/>
    <n v="144.28"/>
    <n v="8"/>
    <n v="2"/>
    <n v="0"/>
    <n v="1"/>
    <n v="2.4"/>
    <s v="No Comment"/>
    <s v="mobile"/>
    <x v="1"/>
    <s v="weekend"/>
    <x v="1554"/>
    <n v="4.92"/>
    <s v="720p"/>
    <s v="gift card"/>
    <x v="2"/>
    <n v="144.28"/>
    <n v="93.828395245170881"/>
    <n v="27"/>
    <s v="drama"/>
    <n v="92.206264822134386"/>
    <s v="Show 281"/>
    <s v="USE"/>
    <s v="036"/>
    <s v="R80"/>
    <s v="USER80036 - premium"/>
  </r>
  <r>
    <s v="USER52554"/>
    <x v="3"/>
    <x v="1"/>
    <s v="netflix"/>
    <s v="Show 72"/>
    <x v="2"/>
    <n v="2012"/>
    <n v="123.77"/>
    <n v="0"/>
    <n v="0"/>
    <n v="0"/>
    <n v="1"/>
    <n v="2.7"/>
    <s v="No Comment"/>
    <s v="smart tv"/>
    <x v="0"/>
    <s v="weekday"/>
    <x v="1555"/>
    <n v="3.69"/>
    <s v="480p"/>
    <s v="wallet"/>
    <x v="2"/>
    <n v="123.77"/>
    <n v="93.828395245170881"/>
    <n v="24"/>
    <s v="drama"/>
    <n v="94.941498973305954"/>
    <s v="Show 281"/>
    <s v="USE"/>
    <s v="554"/>
    <s v="R52"/>
    <s v="USER52554 - premium"/>
  </r>
  <r>
    <s v="USER53446"/>
    <x v="5"/>
    <x v="2"/>
    <s v="netflix"/>
    <s v="Show 398"/>
    <x v="4"/>
    <n v="2017"/>
    <n v="49.6"/>
    <n v="9"/>
    <n v="3"/>
    <n v="0"/>
    <n v="1"/>
    <n v="4.4000000000000004"/>
    <s v="No Comment"/>
    <s v="tablet"/>
    <x v="1"/>
    <s v="weekend"/>
    <x v="1556"/>
    <n v="2.75"/>
    <s v="720p"/>
    <s v="debit card"/>
    <x v="0"/>
    <n v="49.6"/>
    <n v="92.940453216374266"/>
    <n v="7"/>
    <s v="drama"/>
    <n v="92.206264822134386"/>
    <s v="Show 281"/>
    <s v="USE"/>
    <s v="446"/>
    <s v="R53"/>
    <s v="USER53446 - basic"/>
  </r>
  <r>
    <s v="USER59658"/>
    <x v="5"/>
    <x v="2"/>
    <s v="prime video"/>
    <s v="Show 77"/>
    <x v="2"/>
    <n v="2010"/>
    <n v="98.8"/>
    <n v="1"/>
    <n v="0"/>
    <n v="0"/>
    <n v="1"/>
    <n v="2.6"/>
    <s v="No Comment"/>
    <s v="laptop"/>
    <x v="2"/>
    <s v="weekday"/>
    <x v="1557"/>
    <n v="2.0499999999999998"/>
    <s v="4k"/>
    <s v="wallet"/>
    <x v="2"/>
    <n v="98.8"/>
    <n v="92.940453216374266"/>
    <n v="25"/>
    <s v="drama"/>
    <n v="95.074317269076303"/>
    <s v="Show 281"/>
    <s v="USE"/>
    <s v="658"/>
    <s v="R59"/>
    <s v="USER59658 - basic"/>
  </r>
  <r>
    <s v="USER98989"/>
    <x v="6"/>
    <x v="0"/>
    <s v="prime video"/>
    <s v="Show 332"/>
    <x v="0"/>
    <n v="1998"/>
    <n v="22.53"/>
    <n v="0"/>
    <n v="3"/>
    <n v="1"/>
    <n v="0"/>
    <n v="2.2000000000000002"/>
    <s v="Loved it!"/>
    <s v="tablet"/>
    <x v="1"/>
    <s v="weekend"/>
    <x v="1296"/>
    <n v="0.51"/>
    <s v="720p"/>
    <s v="debit card"/>
    <x v="2"/>
    <n v="22.53"/>
    <n v="91.943934681181958"/>
    <n v="29"/>
    <s v="drama"/>
    <n v="92.206264822134386"/>
    <s v="Show 281"/>
    <s v="USE"/>
    <s v="989"/>
    <s v="R98"/>
    <s v="USER98989 - standard"/>
  </r>
  <r>
    <s v="USER95804"/>
    <x v="2"/>
    <x v="1"/>
    <s v="prime video"/>
    <s v="Show 206"/>
    <x v="3"/>
    <n v="2012"/>
    <n v="75.16"/>
    <n v="8"/>
    <n v="3"/>
    <n v="1"/>
    <n v="0"/>
    <n v="1.7"/>
    <s v="No Comment"/>
    <s v="laptop"/>
    <x v="0"/>
    <s v="weekend"/>
    <x v="1558"/>
    <n v="1.39"/>
    <s v="720p"/>
    <s v="wallet"/>
    <x v="2"/>
    <n v="75.16"/>
    <n v="93.828395245170881"/>
    <n v="34"/>
    <s v="drama"/>
    <n v="94.941498973305954"/>
    <s v="Show 281"/>
    <s v="USE"/>
    <s v="804"/>
    <s v="R95"/>
    <s v="USER95804 - premium"/>
  </r>
  <r>
    <s v="USER85764"/>
    <x v="4"/>
    <x v="1"/>
    <s v="netflix"/>
    <s v="Show 383"/>
    <x v="3"/>
    <n v="2002"/>
    <n v="34.18"/>
    <n v="3"/>
    <n v="1"/>
    <n v="0"/>
    <n v="1"/>
    <n v="1"/>
    <s v="No Comment"/>
    <s v="tablet"/>
    <x v="3"/>
    <s v="weekday"/>
    <x v="1559"/>
    <n v="3.25"/>
    <s v="4k"/>
    <s v="upi"/>
    <x v="1"/>
    <n v="34.18"/>
    <n v="93.828395245170881"/>
    <n v="41"/>
    <s v="drama"/>
    <n v="89.583182711198418"/>
    <s v="Show 281"/>
    <s v="USE"/>
    <s v="764"/>
    <s v="R85"/>
    <s v="USER85764 - premium"/>
  </r>
  <r>
    <s v="USER94825"/>
    <x v="7"/>
    <x v="2"/>
    <s v="prime video"/>
    <s v="Show 173"/>
    <x v="2"/>
    <n v="2012"/>
    <n v="159.84"/>
    <n v="6"/>
    <n v="4"/>
    <n v="1"/>
    <n v="0"/>
    <n v="2.2999999999999998"/>
    <s v="Would watch again"/>
    <s v="smart tv"/>
    <x v="0"/>
    <s v="weekday"/>
    <x v="1560"/>
    <n v="2.4900000000000002"/>
    <s v="720p"/>
    <s v="gift card"/>
    <x v="1"/>
    <n v="159.84"/>
    <n v="92.940453216374266"/>
    <n v="28"/>
    <s v="drama"/>
    <n v="94.941498973305954"/>
    <s v="Show 281"/>
    <s v="USE"/>
    <s v="825"/>
    <s v="R94"/>
    <s v="USER94825 - basic"/>
  </r>
  <r>
    <s v="USER23452"/>
    <x v="6"/>
    <x v="0"/>
    <s v="netflix"/>
    <s v="Show 32"/>
    <x v="6"/>
    <n v="1991"/>
    <n v="42.92"/>
    <n v="7"/>
    <n v="3"/>
    <n v="1"/>
    <n v="0"/>
    <n v="4.8"/>
    <s v="Loved it!"/>
    <s v="tablet"/>
    <x v="3"/>
    <s v="weekday"/>
    <x v="1561"/>
    <n v="4.97"/>
    <s v="1080p"/>
    <s v="credit card"/>
    <x v="1"/>
    <n v="42.92"/>
    <n v="91.943934681181958"/>
    <n v="3"/>
    <s v="drama"/>
    <n v="89.583182711198418"/>
    <s v="Show 281"/>
    <s v="USE"/>
    <s v="452"/>
    <s v="R23"/>
    <s v="USER23452 - standard"/>
  </r>
  <r>
    <s v="USER91679"/>
    <x v="6"/>
    <x v="2"/>
    <s v="prime video"/>
    <s v="Show 218"/>
    <x v="6"/>
    <n v="2000"/>
    <n v="81.98"/>
    <n v="9"/>
    <n v="5"/>
    <n v="1"/>
    <n v="0"/>
    <n v="2"/>
    <s v="Amazing cinematography"/>
    <s v="gaming console"/>
    <x v="3"/>
    <s v="weekday"/>
    <x v="1562"/>
    <n v="1.97"/>
    <s v="4k"/>
    <s v="credit card"/>
    <x v="0"/>
    <n v="81.98"/>
    <n v="92.940453216374266"/>
    <n v="31"/>
    <s v="drama"/>
    <n v="89.583182711198418"/>
    <s v="Show 281"/>
    <s v="USE"/>
    <s v="679"/>
    <s v="R91"/>
    <s v="USER91679 - basic"/>
  </r>
  <r>
    <s v="USER42432"/>
    <x v="1"/>
    <x v="2"/>
    <s v="prime video"/>
    <s v="Show 391"/>
    <x v="6"/>
    <n v="2009"/>
    <n v="115.21"/>
    <n v="8"/>
    <n v="0"/>
    <n v="1"/>
    <n v="0"/>
    <n v="4.3"/>
    <s v="Would watch again"/>
    <s v="laptop"/>
    <x v="3"/>
    <s v="weekend"/>
    <x v="1563"/>
    <n v="4.9000000000000004"/>
    <s v="4k"/>
    <s v="gift card"/>
    <x v="0"/>
    <n v="115.21"/>
    <n v="92.940453216374266"/>
    <n v="8"/>
    <s v="drama"/>
    <n v="89.583182711198418"/>
    <s v="Show 281"/>
    <s v="USE"/>
    <s v="432"/>
    <s v="R42"/>
    <s v="USER42432 - basic"/>
  </r>
  <r>
    <s v="USER75268"/>
    <x v="7"/>
    <x v="2"/>
    <s v="prime video"/>
    <s v="Show 208"/>
    <x v="0"/>
    <n v="2019"/>
    <n v="78.400000000000006"/>
    <n v="3"/>
    <n v="3"/>
    <n v="0"/>
    <n v="1"/>
    <n v="3.3"/>
    <s v="No Comment"/>
    <s v="gaming console"/>
    <x v="1"/>
    <s v="weekday"/>
    <x v="1564"/>
    <n v="0.83"/>
    <s v="720p"/>
    <s v="debit card"/>
    <x v="2"/>
    <n v="78.400000000000006"/>
    <n v="92.940453216374266"/>
    <n v="18"/>
    <s v="drama"/>
    <n v="92.206264822134386"/>
    <s v="Show 281"/>
    <s v="USE"/>
    <s v="268"/>
    <s v="R75"/>
    <s v="USER75268 - basic"/>
  </r>
  <r>
    <s v="USER33768"/>
    <x v="5"/>
    <x v="1"/>
    <s v="prime video"/>
    <s v="Show 112"/>
    <x v="1"/>
    <n v="1992"/>
    <n v="47.54"/>
    <n v="9"/>
    <n v="4"/>
    <n v="0"/>
    <n v="1"/>
    <n v="3.3"/>
    <s v="No Comment"/>
    <s v="laptop"/>
    <x v="3"/>
    <s v="weekend"/>
    <x v="879"/>
    <n v="0.46"/>
    <s v="480p"/>
    <s v="upi"/>
    <x v="2"/>
    <n v="47.54"/>
    <n v="93.828395245170881"/>
    <n v="18"/>
    <s v="drama"/>
    <n v="89.583182711198418"/>
    <s v="Show 281"/>
    <s v="USE"/>
    <s v="768"/>
    <s v="R33"/>
    <s v="USER33768 - premium"/>
  </r>
  <r>
    <s v="USER75986"/>
    <x v="0"/>
    <x v="0"/>
    <s v="prime video"/>
    <s v="Show 322"/>
    <x v="5"/>
    <n v="2020"/>
    <n v="151.1"/>
    <n v="7"/>
    <n v="5"/>
    <n v="1"/>
    <n v="0"/>
    <n v="3.5"/>
    <s v="No Comment"/>
    <s v="mobile"/>
    <x v="0"/>
    <s v="weekend"/>
    <x v="1565"/>
    <n v="3.3"/>
    <s v="4k"/>
    <s v="gift card"/>
    <x v="1"/>
    <n v="151.1"/>
    <n v="91.943934681181958"/>
    <n v="16"/>
    <s v="drama"/>
    <n v="94.941498973305954"/>
    <s v="Show 281"/>
    <s v="USE"/>
    <s v="986"/>
    <s v="R75"/>
    <s v="USER75986 - standard"/>
  </r>
  <r>
    <s v="USER62913"/>
    <x v="3"/>
    <x v="2"/>
    <s v="netflix"/>
    <s v="Show 349"/>
    <x v="3"/>
    <n v="2019"/>
    <n v="79.900000000000006"/>
    <n v="7"/>
    <n v="3"/>
    <n v="1"/>
    <n v="0"/>
    <n v="2.4"/>
    <s v="No Comment"/>
    <s v="tablet"/>
    <x v="3"/>
    <s v="weekend"/>
    <x v="1566"/>
    <n v="3.73"/>
    <s v="1080p"/>
    <s v="credit card"/>
    <x v="0"/>
    <n v="212.88"/>
    <n v="92.940453216374266"/>
    <n v="27"/>
    <s v="drama"/>
    <n v="89.583182711198418"/>
    <s v="Show 281"/>
    <s v="USE"/>
    <s v="913"/>
    <s v="R62"/>
    <s v="USER62913 - basic"/>
  </r>
  <r>
    <s v="USER50130"/>
    <x v="7"/>
    <x v="0"/>
    <s v="prime video"/>
    <s v="Show 192"/>
    <x v="6"/>
    <n v="1997"/>
    <n v="173.23"/>
    <n v="1"/>
    <n v="1"/>
    <n v="1"/>
    <n v="0"/>
    <n v="1.1000000000000001"/>
    <s v="Amazing cinematography"/>
    <s v="tablet"/>
    <x v="1"/>
    <s v="weekday"/>
    <x v="1567"/>
    <n v="0.5"/>
    <s v="720p"/>
    <s v="debit card"/>
    <x v="0"/>
    <n v="173.23"/>
    <n v="91.943934681181958"/>
    <n v="40"/>
    <s v="drama"/>
    <n v="92.206264822134386"/>
    <s v="Show 281"/>
    <s v="USE"/>
    <s v="130"/>
    <s v="R50"/>
    <s v="USER50130 - standard"/>
  </r>
  <r>
    <s v="USER64475"/>
    <x v="6"/>
    <x v="1"/>
    <s v="prime video"/>
    <s v="Show 230"/>
    <x v="7"/>
    <n v="2009"/>
    <n v="5.15"/>
    <n v="10"/>
    <n v="5"/>
    <n v="0"/>
    <n v="1"/>
    <n v="3"/>
    <s v="No Comment"/>
    <s v="laptop"/>
    <x v="0"/>
    <s v="weekday"/>
    <x v="1568"/>
    <n v="2.46"/>
    <s v="4k"/>
    <s v="gift card"/>
    <x v="2"/>
    <n v="5.15"/>
    <n v="93.828395245170881"/>
    <n v="21"/>
    <s v="drama"/>
    <n v="94.941498973305954"/>
    <s v="Show 281"/>
    <s v="USE"/>
    <s v="475"/>
    <s v="R64"/>
    <s v="USER64475 - premium"/>
  </r>
  <r>
    <s v="USER44197"/>
    <x v="7"/>
    <x v="0"/>
    <s v="netflix"/>
    <s v="Show 402"/>
    <x v="7"/>
    <n v="2001"/>
    <n v="79.61"/>
    <n v="6"/>
    <n v="3"/>
    <n v="0"/>
    <n v="1"/>
    <n v="1.3"/>
    <s v="No Comment"/>
    <s v="mobile"/>
    <x v="0"/>
    <s v="weekend"/>
    <x v="1569"/>
    <n v="3.28"/>
    <s v="1080p"/>
    <s v="upi"/>
    <x v="0"/>
    <n v="79.61"/>
    <n v="91.943934681181958"/>
    <n v="38"/>
    <s v="drama"/>
    <n v="94.941498973305954"/>
    <s v="Show 281"/>
    <s v="USE"/>
    <s v="197"/>
    <s v="R44"/>
    <s v="USER44197 - standard"/>
  </r>
  <r>
    <s v="USER19508"/>
    <x v="1"/>
    <x v="0"/>
    <s v="netflix"/>
    <s v="Show 7"/>
    <x v="2"/>
    <n v="2009"/>
    <n v="118.39"/>
    <n v="7"/>
    <n v="3"/>
    <n v="0"/>
    <n v="1"/>
    <n v="4.5999999999999996"/>
    <s v="No Comment"/>
    <s v="gaming console"/>
    <x v="0"/>
    <s v="weekend"/>
    <x v="1570"/>
    <n v="3.08"/>
    <s v="1080p"/>
    <s v="credit card"/>
    <x v="0"/>
    <n v="118.39"/>
    <n v="91.943934681181958"/>
    <n v="5"/>
    <s v="drama"/>
    <n v="94.941498973305954"/>
    <s v="Show 281"/>
    <s v="USE"/>
    <s v="508"/>
    <s v="R19"/>
    <s v="USER19508 - standard"/>
  </r>
  <r>
    <s v="USER38569"/>
    <x v="7"/>
    <x v="0"/>
    <s v="prime video"/>
    <s v="Show 441"/>
    <x v="0"/>
    <n v="1990"/>
    <n v="89.54"/>
    <n v="6"/>
    <n v="0"/>
    <n v="1"/>
    <n v="0"/>
    <n v="3.1"/>
    <s v="Amazing cinematography"/>
    <s v="smart tv"/>
    <x v="0"/>
    <s v="weekend"/>
    <x v="1571"/>
    <n v="0.18"/>
    <s v="4k"/>
    <s v="gift card"/>
    <x v="0"/>
    <n v="89.54"/>
    <n v="91.943934681181958"/>
    <n v="20"/>
    <s v="drama"/>
    <n v="94.941498973305954"/>
    <s v="Show 281"/>
    <s v="USE"/>
    <s v="569"/>
    <s v="R38"/>
    <s v="USER38569 - standard"/>
  </r>
  <r>
    <s v="USER14758"/>
    <x v="2"/>
    <x v="0"/>
    <s v="prime video"/>
    <s v="Show 454"/>
    <x v="7"/>
    <n v="2017"/>
    <n v="163.34"/>
    <n v="2"/>
    <n v="4"/>
    <n v="0"/>
    <n v="1"/>
    <n v="2.7"/>
    <s v="No Comment"/>
    <s v="mobile"/>
    <x v="1"/>
    <s v="weekend"/>
    <x v="1572"/>
    <n v="4.13"/>
    <s v="480p"/>
    <s v="upi"/>
    <x v="1"/>
    <n v="163.34"/>
    <n v="91.943934681181958"/>
    <n v="24"/>
    <s v="drama"/>
    <n v="92.206264822134386"/>
    <s v="Show 281"/>
    <s v="USE"/>
    <s v="758"/>
    <s v="R14"/>
    <s v="USER14758 - standard"/>
  </r>
  <r>
    <s v="USER75912"/>
    <x v="6"/>
    <x v="2"/>
    <s v="prime video"/>
    <s v="Show 409"/>
    <x v="2"/>
    <n v="1991"/>
    <n v="100.06"/>
    <n v="1"/>
    <n v="5"/>
    <n v="0"/>
    <n v="1"/>
    <n v="1.4"/>
    <s v="No Comment"/>
    <s v="smart tv"/>
    <x v="1"/>
    <s v="weekday"/>
    <x v="1573"/>
    <n v="4.75"/>
    <s v="480p"/>
    <s v="wallet"/>
    <x v="1"/>
    <n v="100.06"/>
    <n v="92.940453216374266"/>
    <n v="37"/>
    <s v="drama"/>
    <n v="92.206264822134386"/>
    <s v="Show 281"/>
    <s v="USE"/>
    <s v="912"/>
    <s v="R75"/>
    <s v="USER75912 - basic"/>
  </r>
  <r>
    <s v="USER59352"/>
    <x v="4"/>
    <x v="0"/>
    <s v="netflix"/>
    <s v="Show 198"/>
    <x v="6"/>
    <n v="1995"/>
    <n v="73.47"/>
    <n v="9"/>
    <n v="2"/>
    <n v="0"/>
    <n v="1"/>
    <n v="3"/>
    <s v="No Comment"/>
    <s v="gaming console"/>
    <x v="3"/>
    <s v="weekday"/>
    <x v="1574"/>
    <n v="3.48"/>
    <s v="4k"/>
    <s v="debit card"/>
    <x v="1"/>
    <n v="73.47"/>
    <n v="91.943934681181958"/>
    <n v="21"/>
    <s v="drama"/>
    <n v="89.583182711198418"/>
    <s v="Show 281"/>
    <s v="USE"/>
    <s v="352"/>
    <s v="R59"/>
    <s v="USER59352 - standard"/>
  </r>
  <r>
    <s v="USER37982"/>
    <x v="0"/>
    <x v="1"/>
    <s v="netflix"/>
    <s v="Show 47"/>
    <x v="4"/>
    <n v="2004"/>
    <n v="154.51"/>
    <n v="2"/>
    <n v="5"/>
    <n v="0"/>
    <n v="1"/>
    <n v="3.3"/>
    <s v="No Comment"/>
    <s v="laptop"/>
    <x v="2"/>
    <s v="weekday"/>
    <x v="873"/>
    <n v="3.55"/>
    <s v="4k"/>
    <s v="credit card"/>
    <x v="0"/>
    <n v="154.51"/>
    <n v="93.828395245170881"/>
    <n v="18"/>
    <s v="drama"/>
    <n v="95.074317269076303"/>
    <s v="Show 281"/>
    <s v="USE"/>
    <s v="982"/>
    <s v="R37"/>
    <s v="USER37982 - premium"/>
  </r>
  <r>
    <s v="USER55518"/>
    <x v="2"/>
    <x v="1"/>
    <s v="prime video"/>
    <s v="Show 454"/>
    <x v="7"/>
    <n v="1997"/>
    <n v="176.18"/>
    <n v="0"/>
    <n v="5"/>
    <n v="1"/>
    <n v="0"/>
    <n v="3.3"/>
    <s v="No Comment"/>
    <s v="mobile"/>
    <x v="3"/>
    <s v="weekday"/>
    <x v="672"/>
    <n v="4.99"/>
    <s v="480p"/>
    <s v="wallet"/>
    <x v="2"/>
    <n v="176.18"/>
    <n v="93.828395245170881"/>
    <n v="18"/>
    <s v="drama"/>
    <n v="89.583182711198418"/>
    <s v="Show 281"/>
    <s v="USE"/>
    <s v="518"/>
    <s v="R55"/>
    <s v="USER55518 - premium"/>
  </r>
  <r>
    <s v="USER94934"/>
    <x v="6"/>
    <x v="1"/>
    <s v="prime video"/>
    <s v="Show 14"/>
    <x v="7"/>
    <n v="2018"/>
    <n v="27.7"/>
    <n v="8"/>
    <n v="3"/>
    <n v="1"/>
    <n v="0"/>
    <n v="3.9"/>
    <s v="Would watch again"/>
    <s v="laptop"/>
    <x v="2"/>
    <s v="weekday"/>
    <x v="1575"/>
    <n v="4.3499999999999996"/>
    <s v="480p"/>
    <s v="credit card"/>
    <x v="2"/>
    <n v="27.7"/>
    <n v="93.828395245170881"/>
    <n v="12"/>
    <s v="drama"/>
    <n v="95.074317269076303"/>
    <s v="Show 281"/>
    <s v="USE"/>
    <s v="934"/>
    <s v="R94"/>
    <s v="USER94934 - premium"/>
  </r>
  <r>
    <s v="USER59121"/>
    <x v="1"/>
    <x v="2"/>
    <s v="netflix"/>
    <s v="Show 394"/>
    <x v="5"/>
    <n v="2019"/>
    <n v="53.1"/>
    <n v="6"/>
    <n v="3"/>
    <n v="1"/>
    <n v="0"/>
    <n v="1.2"/>
    <s v="No Comment"/>
    <s v="gaming console"/>
    <x v="1"/>
    <s v="weekend"/>
    <x v="1576"/>
    <n v="1.45"/>
    <s v="4k"/>
    <s v="debit card"/>
    <x v="1"/>
    <n v="53.1"/>
    <n v="92.940453216374266"/>
    <n v="39"/>
    <s v="drama"/>
    <n v="92.206264822134386"/>
    <s v="Show 281"/>
    <s v="USE"/>
    <s v="121"/>
    <s v="R59"/>
    <s v="USER59121 - basic"/>
  </r>
  <r>
    <s v="USER57157"/>
    <x v="4"/>
    <x v="2"/>
    <s v="prime video"/>
    <s v="Show 80"/>
    <x v="1"/>
    <n v="2010"/>
    <n v="28.21"/>
    <n v="6"/>
    <n v="0"/>
    <n v="1"/>
    <n v="0"/>
    <n v="1.5"/>
    <s v="Would watch again"/>
    <s v="smart tv"/>
    <x v="0"/>
    <s v="weekday"/>
    <x v="1577"/>
    <n v="1.59"/>
    <s v="480p"/>
    <s v="upi"/>
    <x v="0"/>
    <n v="28.21"/>
    <n v="92.940453216374266"/>
    <n v="36"/>
    <s v="drama"/>
    <n v="94.941498973305954"/>
    <s v="Show 281"/>
    <s v="USE"/>
    <s v="157"/>
    <s v="R57"/>
    <s v="USER57157 - basic"/>
  </r>
  <r>
    <s v="USER93032"/>
    <x v="2"/>
    <x v="2"/>
    <s v="netflix"/>
    <s v="Show 279"/>
    <x v="2"/>
    <n v="1998"/>
    <n v="39.369999999999997"/>
    <n v="7"/>
    <n v="4"/>
    <n v="0"/>
    <n v="1"/>
    <n v="2.1"/>
    <s v="No Comment"/>
    <s v="laptop"/>
    <x v="0"/>
    <s v="weekday"/>
    <x v="1578"/>
    <n v="4.34"/>
    <s v="4k"/>
    <s v="wallet"/>
    <x v="0"/>
    <n v="39.369999999999997"/>
    <n v="92.940453216374266"/>
    <n v="30"/>
    <s v="drama"/>
    <n v="94.941498973305954"/>
    <s v="Show 281"/>
    <s v="USE"/>
    <s v="032"/>
    <s v="R93"/>
    <s v="USER93032 - basic"/>
  </r>
  <r>
    <s v="USER23260"/>
    <x v="4"/>
    <x v="1"/>
    <s v="prime video"/>
    <s v="Show 324"/>
    <x v="2"/>
    <n v="2011"/>
    <n v="110.43"/>
    <n v="5"/>
    <n v="4"/>
    <n v="0"/>
    <n v="1"/>
    <n v="3.5"/>
    <s v="No Comment"/>
    <s v="mobile"/>
    <x v="0"/>
    <s v="weekday"/>
    <x v="1579"/>
    <n v="1.28"/>
    <s v="720p"/>
    <s v="debit card"/>
    <x v="1"/>
    <n v="110.43"/>
    <n v="93.828395245170881"/>
    <n v="16"/>
    <s v="drama"/>
    <n v="94.941498973305954"/>
    <s v="Show 281"/>
    <s v="USE"/>
    <s v="260"/>
    <s v="R23"/>
    <s v="USER23260 - premium"/>
  </r>
  <r>
    <s v="USER77491"/>
    <x v="5"/>
    <x v="0"/>
    <s v="netflix"/>
    <s v="Show 420"/>
    <x v="7"/>
    <n v="2005"/>
    <n v="163.21"/>
    <n v="10"/>
    <n v="4"/>
    <n v="0"/>
    <n v="1"/>
    <n v="4.8"/>
    <s v="No Comment"/>
    <s v="gaming console"/>
    <x v="2"/>
    <s v="weekday"/>
    <x v="1580"/>
    <n v="0.39"/>
    <s v="1080p"/>
    <s v="upi"/>
    <x v="2"/>
    <n v="163.21"/>
    <n v="91.943934681181958"/>
    <n v="3"/>
    <s v="drama"/>
    <n v="95.074317269076303"/>
    <s v="Show 281"/>
    <s v="USE"/>
    <s v="491"/>
    <s v="R77"/>
    <s v="USER77491 - standard"/>
  </r>
  <r>
    <s v="USER87894"/>
    <x v="7"/>
    <x v="2"/>
    <s v="prime video"/>
    <s v="Show 64"/>
    <x v="6"/>
    <n v="2000"/>
    <n v="110.1"/>
    <n v="5"/>
    <n v="1"/>
    <n v="0"/>
    <n v="1"/>
    <n v="1.7"/>
    <s v="No Comment"/>
    <s v="laptop"/>
    <x v="1"/>
    <s v="weekday"/>
    <x v="1581"/>
    <n v="3.57"/>
    <s v="1080p"/>
    <s v="upi"/>
    <x v="2"/>
    <n v="110.1"/>
    <n v="92.940453216374266"/>
    <n v="34"/>
    <s v="drama"/>
    <n v="92.206264822134386"/>
    <s v="Show 281"/>
    <s v="USE"/>
    <s v="894"/>
    <s v="R87"/>
    <s v="USER87894 - basic"/>
  </r>
  <r>
    <s v="USER72891"/>
    <x v="6"/>
    <x v="1"/>
    <s v="prime video"/>
    <s v="Show 166"/>
    <x v="5"/>
    <n v="2006"/>
    <n v="67.09"/>
    <n v="3"/>
    <n v="0"/>
    <n v="1"/>
    <n v="0"/>
    <n v="1.8"/>
    <s v="No Comment"/>
    <s v="tablet"/>
    <x v="2"/>
    <s v="weekend"/>
    <x v="1582"/>
    <n v="4.5999999999999996"/>
    <s v="720p"/>
    <s v="wallet"/>
    <x v="1"/>
    <n v="67.09"/>
    <n v="93.828395245170881"/>
    <n v="33"/>
    <s v="drama"/>
    <n v="95.074317269076303"/>
    <s v="Show 281"/>
    <s v="USE"/>
    <s v="891"/>
    <s v="R72"/>
    <s v="USER72891 - premium"/>
  </r>
  <r>
    <s v="USER27242"/>
    <x v="4"/>
    <x v="1"/>
    <s v="prime video"/>
    <s v="Show 378"/>
    <x v="1"/>
    <n v="2022"/>
    <n v="174.91"/>
    <n v="6"/>
    <n v="1"/>
    <n v="0"/>
    <n v="1"/>
    <n v="3.9"/>
    <s v="No Comment"/>
    <s v="gaming console"/>
    <x v="1"/>
    <s v="weekend"/>
    <x v="1583"/>
    <n v="2.5499999999999998"/>
    <s v="4k"/>
    <s v="wallet"/>
    <x v="1"/>
    <n v="174.91"/>
    <n v="93.828395245170881"/>
    <n v="12"/>
    <s v="drama"/>
    <n v="92.206264822134386"/>
    <s v="Show 281"/>
    <s v="USE"/>
    <s v="242"/>
    <s v="R27"/>
    <s v="USER27242 - premium"/>
  </r>
  <r>
    <s v="USER26358"/>
    <x v="3"/>
    <x v="1"/>
    <s v="prime video"/>
    <s v="Show 349"/>
    <x v="7"/>
    <n v="1996"/>
    <n v="173.28"/>
    <n v="1"/>
    <n v="0"/>
    <n v="0"/>
    <n v="1"/>
    <n v="4.0999999999999996"/>
    <s v="No Comment"/>
    <s v="tablet"/>
    <x v="3"/>
    <s v="weekend"/>
    <x v="1584"/>
    <n v="4.1900000000000004"/>
    <s v="480p"/>
    <s v="credit card"/>
    <x v="1"/>
    <n v="173.28"/>
    <n v="93.828395245170881"/>
    <n v="10"/>
    <s v="drama"/>
    <n v="89.583182711198418"/>
    <s v="Show 281"/>
    <s v="USE"/>
    <s v="358"/>
    <s v="R26"/>
    <s v="USER26358 - premium"/>
  </r>
  <r>
    <s v="USER39031"/>
    <x v="2"/>
    <x v="0"/>
    <s v="netflix"/>
    <s v="Show 378"/>
    <x v="3"/>
    <n v="2002"/>
    <n v="21.32"/>
    <n v="6"/>
    <n v="5"/>
    <n v="1"/>
    <n v="0"/>
    <n v="2.9"/>
    <s v="Too slow"/>
    <s v="smart tv"/>
    <x v="2"/>
    <s v="weekday"/>
    <x v="1585"/>
    <n v="4.8499999999999996"/>
    <s v="480p"/>
    <s v="credit card"/>
    <x v="0"/>
    <n v="21.32"/>
    <n v="91.943934681181958"/>
    <n v="22"/>
    <s v="drama"/>
    <n v="95.074317269076303"/>
    <s v="Show 281"/>
    <s v="USE"/>
    <s v="031"/>
    <s v="R39"/>
    <s v="USER39031 - standard"/>
  </r>
  <r>
    <s v="USER57292"/>
    <x v="4"/>
    <x v="2"/>
    <s v="prime video"/>
    <s v="Show 85"/>
    <x v="4"/>
    <n v="2011"/>
    <n v="59.38"/>
    <n v="8"/>
    <n v="3"/>
    <n v="1"/>
    <n v="0"/>
    <n v="4.9000000000000004"/>
    <s v="Loved it!"/>
    <s v="tablet"/>
    <x v="3"/>
    <s v="weekday"/>
    <x v="1586"/>
    <n v="4.3"/>
    <s v="480p"/>
    <s v="debit card"/>
    <x v="2"/>
    <n v="59.38"/>
    <n v="92.940453216374266"/>
    <n v="2"/>
    <s v="drama"/>
    <n v="89.583182711198418"/>
    <s v="Show 281"/>
    <s v="USE"/>
    <s v="292"/>
    <s v="R57"/>
    <s v="USER57292 - basic"/>
  </r>
  <r>
    <s v="USER45369"/>
    <x v="2"/>
    <x v="0"/>
    <s v="prime video"/>
    <s v="Show 34"/>
    <x v="4"/>
    <n v="1990"/>
    <n v="161.77000000000001"/>
    <n v="1"/>
    <n v="5"/>
    <n v="0"/>
    <n v="1"/>
    <n v="2.5"/>
    <s v="No Comment"/>
    <s v="mobile"/>
    <x v="2"/>
    <s v="weekend"/>
    <x v="1587"/>
    <n v="1.1499999999999999"/>
    <s v="480p"/>
    <s v="gift card"/>
    <x v="1"/>
    <n v="161.77000000000001"/>
    <n v="91.943934681181958"/>
    <n v="26"/>
    <s v="drama"/>
    <n v="95.074317269076303"/>
    <s v="Show 281"/>
    <s v="USE"/>
    <s v="369"/>
    <s v="R45"/>
    <s v="USER45369 - standard"/>
  </r>
  <r>
    <s v="USER99500"/>
    <x v="7"/>
    <x v="0"/>
    <s v="prime video"/>
    <s v="Show 250"/>
    <x v="4"/>
    <n v="2007"/>
    <n v="89.78"/>
    <n v="6"/>
    <n v="4"/>
    <n v="1"/>
    <n v="0"/>
    <n v="3.7"/>
    <s v="Boring"/>
    <s v="tablet"/>
    <x v="2"/>
    <s v="weekday"/>
    <x v="1588"/>
    <n v="2.72"/>
    <s v="1080p"/>
    <s v="debit card"/>
    <x v="1"/>
    <n v="89.78"/>
    <n v="91.943934681181958"/>
    <n v="14"/>
    <s v="drama"/>
    <n v="95.074317269076303"/>
    <s v="Show 281"/>
    <s v="USE"/>
    <s v="500"/>
    <s v="R99"/>
    <s v="USER99500 - standard"/>
  </r>
  <r>
    <s v="USER66087"/>
    <x v="4"/>
    <x v="1"/>
    <s v="netflix"/>
    <s v="Show 367"/>
    <x v="5"/>
    <n v="2004"/>
    <n v="109.47"/>
    <n v="2"/>
    <n v="1"/>
    <n v="1"/>
    <n v="0"/>
    <n v="4.8"/>
    <s v="Boring"/>
    <s v="gaming console"/>
    <x v="3"/>
    <s v="weekend"/>
    <x v="1589"/>
    <n v="0.56000000000000005"/>
    <s v="720p"/>
    <s v="debit card"/>
    <x v="2"/>
    <n v="109.47"/>
    <n v="93.828395245170881"/>
    <n v="3"/>
    <s v="drama"/>
    <n v="89.583182711198418"/>
    <s v="Show 281"/>
    <s v="USE"/>
    <s v="087"/>
    <s v="R66"/>
    <s v="USER66087 - premium"/>
  </r>
  <r>
    <s v="USER93393"/>
    <x v="7"/>
    <x v="0"/>
    <s v="prime video"/>
    <s v="Show 336"/>
    <x v="6"/>
    <n v="2016"/>
    <n v="164.76"/>
    <n v="4"/>
    <n v="4"/>
    <n v="1"/>
    <n v="0"/>
    <n v="3.7"/>
    <s v="No Comment"/>
    <s v="laptop"/>
    <x v="2"/>
    <s v="weekend"/>
    <x v="1590"/>
    <n v="2"/>
    <s v="480p"/>
    <s v="debit card"/>
    <x v="0"/>
    <n v="164.76"/>
    <n v="91.943934681181958"/>
    <n v="14"/>
    <s v="drama"/>
    <n v="95.074317269076303"/>
    <s v="Show 281"/>
    <s v="USE"/>
    <s v="393"/>
    <s v="R93"/>
    <s v="USER93393 - standard"/>
  </r>
  <r>
    <s v="USER55102"/>
    <x v="6"/>
    <x v="1"/>
    <s v="prime video"/>
    <s v="Show 442"/>
    <x v="2"/>
    <n v="2009"/>
    <n v="36.82"/>
    <n v="9"/>
    <n v="0"/>
    <n v="1"/>
    <n v="0"/>
    <n v="1.8"/>
    <s v="Loved it!"/>
    <s v="smart tv"/>
    <x v="1"/>
    <s v="weekend"/>
    <x v="1591"/>
    <n v="3.25"/>
    <s v="720p"/>
    <s v="debit card"/>
    <x v="0"/>
    <n v="36.82"/>
    <n v="93.828395245170881"/>
    <n v="33"/>
    <s v="drama"/>
    <n v="92.206264822134386"/>
    <s v="Show 281"/>
    <s v="USE"/>
    <s v="102"/>
    <s v="R55"/>
    <s v="USER55102 - premium"/>
  </r>
  <r>
    <s v="USER73189"/>
    <x v="5"/>
    <x v="2"/>
    <s v="prime video"/>
    <s v="Show 301"/>
    <x v="6"/>
    <n v="2010"/>
    <n v="106.82"/>
    <n v="2"/>
    <n v="1"/>
    <n v="1"/>
    <n v="0"/>
    <n v="3.7"/>
    <s v="Too slow"/>
    <s v="tablet"/>
    <x v="2"/>
    <s v="weekend"/>
    <x v="1024"/>
    <n v="2.0499999999999998"/>
    <s v="1080p"/>
    <s v="upi"/>
    <x v="0"/>
    <n v="106.82"/>
    <n v="92.940453216374266"/>
    <n v="14"/>
    <s v="drama"/>
    <n v="95.074317269076303"/>
    <s v="Show 281"/>
    <s v="USE"/>
    <s v="189"/>
    <s v="R73"/>
    <s v="USER73189 - basic"/>
  </r>
  <r>
    <s v="USER21812"/>
    <x v="3"/>
    <x v="0"/>
    <s v="prime video"/>
    <s v="Show 24"/>
    <x v="7"/>
    <n v="2003"/>
    <n v="65.87"/>
    <n v="1"/>
    <n v="3"/>
    <n v="0"/>
    <n v="1"/>
    <n v="4.0999999999999996"/>
    <s v="No Comment"/>
    <s v="mobile"/>
    <x v="1"/>
    <s v="weekday"/>
    <x v="1592"/>
    <n v="3.07"/>
    <s v="1080p"/>
    <s v="gift card"/>
    <x v="1"/>
    <n v="65.87"/>
    <n v="91.943934681181958"/>
    <n v="10"/>
    <s v="drama"/>
    <n v="92.206264822134386"/>
    <s v="Show 281"/>
    <s v="USE"/>
    <s v="812"/>
    <s v="R21"/>
    <s v="USER21812 - standard"/>
  </r>
  <r>
    <s v="USER99386"/>
    <x v="4"/>
    <x v="0"/>
    <s v="prime video"/>
    <s v="Show 43"/>
    <x v="7"/>
    <n v="2009"/>
    <n v="40.35"/>
    <n v="5"/>
    <n v="4"/>
    <n v="0"/>
    <n v="1"/>
    <n v="1.4"/>
    <s v="No Comment"/>
    <s v="gaming console"/>
    <x v="3"/>
    <s v="weekday"/>
    <x v="1593"/>
    <n v="2.27"/>
    <s v="480p"/>
    <s v="debit card"/>
    <x v="2"/>
    <n v="40.35"/>
    <n v="91.943934681181958"/>
    <n v="37"/>
    <s v="drama"/>
    <n v="89.583182711198418"/>
    <s v="Show 281"/>
    <s v="USE"/>
    <s v="386"/>
    <s v="R99"/>
    <s v="USER99386 - standard"/>
  </r>
  <r>
    <s v="USER13196"/>
    <x v="5"/>
    <x v="0"/>
    <s v="prime video"/>
    <s v="Show 274"/>
    <x v="4"/>
    <n v="2000"/>
    <n v="166.46"/>
    <n v="6"/>
    <n v="3"/>
    <n v="1"/>
    <n v="0"/>
    <n v="3.6"/>
    <s v="Loved it!"/>
    <s v="tablet"/>
    <x v="1"/>
    <s v="weekend"/>
    <x v="1594"/>
    <n v="4.6900000000000004"/>
    <s v="720p"/>
    <s v="upi"/>
    <x v="0"/>
    <n v="238.41"/>
    <n v="91.943934681181958"/>
    <n v="15"/>
    <s v="drama"/>
    <n v="92.206264822134386"/>
    <s v="Show 281"/>
    <s v="USE"/>
    <s v="196"/>
    <s v="R13"/>
    <s v="USER13196 - standard"/>
  </r>
  <r>
    <s v="USER19005"/>
    <x v="2"/>
    <x v="1"/>
    <s v="netflix"/>
    <s v="Show 414"/>
    <x v="7"/>
    <n v="2007"/>
    <n v="152.97999999999999"/>
    <n v="7"/>
    <n v="2"/>
    <n v="0"/>
    <n v="1"/>
    <n v="3.9"/>
    <s v="No Comment"/>
    <s v="tablet"/>
    <x v="0"/>
    <s v="weekend"/>
    <x v="1595"/>
    <n v="4.68"/>
    <s v="4k"/>
    <s v="wallet"/>
    <x v="0"/>
    <n v="152.97999999999999"/>
    <n v="93.828395245170881"/>
    <n v="12"/>
    <s v="drama"/>
    <n v="94.941498973305954"/>
    <s v="Show 281"/>
    <s v="USE"/>
    <s v="005"/>
    <s v="R19"/>
    <s v="USER19005 - premium"/>
  </r>
  <r>
    <s v="USER82301"/>
    <x v="1"/>
    <x v="2"/>
    <s v="netflix"/>
    <s v="Show 469"/>
    <x v="6"/>
    <n v="2023"/>
    <n v="56.83"/>
    <n v="2"/>
    <n v="0"/>
    <n v="0"/>
    <n v="1"/>
    <n v="2"/>
    <s v="No Comment"/>
    <s v="smart tv"/>
    <x v="3"/>
    <s v="weekend"/>
    <x v="1596"/>
    <n v="4.4400000000000004"/>
    <s v="1080p"/>
    <s v="debit card"/>
    <x v="0"/>
    <n v="119.13"/>
    <n v="92.940453216374266"/>
    <n v="31"/>
    <s v="drama"/>
    <n v="89.583182711198418"/>
    <s v="Show 281"/>
    <s v="USE"/>
    <s v="301"/>
    <s v="R82"/>
    <s v="USER82301 - basic"/>
  </r>
  <r>
    <s v="USER19519"/>
    <x v="0"/>
    <x v="0"/>
    <s v="prime video"/>
    <s v="Show 195"/>
    <x v="5"/>
    <n v="1993"/>
    <n v="81.25"/>
    <n v="2"/>
    <n v="2"/>
    <n v="0"/>
    <n v="1"/>
    <n v="1.4"/>
    <s v="No Comment"/>
    <s v="mobile"/>
    <x v="2"/>
    <s v="weekday"/>
    <x v="1597"/>
    <n v="2.72"/>
    <s v="1080p"/>
    <s v="credit card"/>
    <x v="0"/>
    <n v="81.25"/>
    <n v="91.943934681181958"/>
    <n v="37"/>
    <s v="drama"/>
    <n v="95.074317269076303"/>
    <s v="Show 281"/>
    <s v="USE"/>
    <s v="519"/>
    <s v="R19"/>
    <s v="USER19519 - standard"/>
  </r>
  <r>
    <s v="USER75276"/>
    <x v="7"/>
    <x v="0"/>
    <s v="prime video"/>
    <s v="Show 317"/>
    <x v="3"/>
    <n v="2004"/>
    <n v="75.12"/>
    <n v="8"/>
    <n v="4"/>
    <n v="1"/>
    <n v="0"/>
    <n v="2.9"/>
    <s v="Amazing cinematography"/>
    <s v="laptop"/>
    <x v="2"/>
    <s v="weekday"/>
    <x v="1598"/>
    <n v="0.75"/>
    <s v="480p"/>
    <s v="gift card"/>
    <x v="0"/>
    <n v="75.12"/>
    <n v="91.943934681181958"/>
    <n v="22"/>
    <s v="drama"/>
    <n v="95.074317269076303"/>
    <s v="Show 281"/>
    <s v="USE"/>
    <s v="276"/>
    <s v="R75"/>
    <s v="USER75276 - standard"/>
  </r>
  <r>
    <s v="USER91477"/>
    <x v="3"/>
    <x v="1"/>
    <s v="netflix"/>
    <s v="Show 241"/>
    <x v="7"/>
    <n v="2000"/>
    <n v="179.46"/>
    <n v="0"/>
    <n v="0"/>
    <n v="1"/>
    <n v="0"/>
    <n v="4.7"/>
    <s v="No Comment"/>
    <s v="tablet"/>
    <x v="2"/>
    <s v="weekend"/>
    <x v="1599"/>
    <n v="0.3"/>
    <s v="4k"/>
    <s v="upi"/>
    <x v="0"/>
    <n v="179.46"/>
    <n v="93.828395245170881"/>
    <n v="4"/>
    <s v="drama"/>
    <n v="95.074317269076303"/>
    <s v="Show 281"/>
    <s v="USE"/>
    <s v="477"/>
    <s v="R91"/>
    <s v="USER91477 - premium"/>
  </r>
  <r>
    <s v="USER83270"/>
    <x v="1"/>
    <x v="0"/>
    <s v="netflix"/>
    <s v="Show 172"/>
    <x v="3"/>
    <n v="2017"/>
    <n v="110.77"/>
    <n v="6"/>
    <n v="4"/>
    <n v="1"/>
    <n v="0"/>
    <n v="4.3"/>
    <s v="Boring"/>
    <s v="mobile"/>
    <x v="2"/>
    <s v="weekend"/>
    <x v="1600"/>
    <n v="0.43"/>
    <s v="1080p"/>
    <s v="gift card"/>
    <x v="0"/>
    <n v="110.77"/>
    <n v="91.943934681181958"/>
    <n v="8"/>
    <s v="drama"/>
    <n v="95.074317269076303"/>
    <s v="Show 281"/>
    <s v="USE"/>
    <s v="270"/>
    <s v="R83"/>
    <s v="USER83270 - standard"/>
  </r>
  <r>
    <s v="USER31439"/>
    <x v="0"/>
    <x v="2"/>
    <s v="prime video"/>
    <s v="Show 220"/>
    <x v="5"/>
    <n v="2002"/>
    <n v="76.28"/>
    <n v="2"/>
    <n v="1"/>
    <n v="1"/>
    <n v="0"/>
    <n v="4.7"/>
    <s v="Amazing cinematography"/>
    <s v="gaming console"/>
    <x v="2"/>
    <s v="weekday"/>
    <x v="1601"/>
    <n v="4.99"/>
    <s v="4k"/>
    <s v="gift card"/>
    <x v="1"/>
    <n v="76.28"/>
    <n v="92.940453216374266"/>
    <n v="4"/>
    <s v="drama"/>
    <n v="95.074317269076303"/>
    <s v="Show 281"/>
    <s v="USE"/>
    <s v="439"/>
    <s v="R31"/>
    <s v="USER31439 - basic"/>
  </r>
  <r>
    <s v="USER91210"/>
    <x v="4"/>
    <x v="2"/>
    <s v="netflix"/>
    <s v="Show 172"/>
    <x v="5"/>
    <n v="2006"/>
    <n v="78.3"/>
    <n v="2"/>
    <n v="1"/>
    <n v="0"/>
    <n v="1"/>
    <n v="4.5999999999999996"/>
    <s v="No Comment"/>
    <s v="tablet"/>
    <x v="0"/>
    <s v="weekday"/>
    <x v="546"/>
    <n v="3.58"/>
    <s v="720p"/>
    <s v="upi"/>
    <x v="2"/>
    <n v="78.3"/>
    <n v="92.940453216374266"/>
    <n v="5"/>
    <s v="drama"/>
    <n v="94.941498973305954"/>
    <s v="Show 281"/>
    <s v="USE"/>
    <s v="210"/>
    <s v="R91"/>
    <s v="USER91210 - basic"/>
  </r>
  <r>
    <s v="USER23629"/>
    <x v="7"/>
    <x v="2"/>
    <s v="netflix"/>
    <s v="Show 307"/>
    <x v="1"/>
    <n v="2018"/>
    <n v="165.8"/>
    <n v="1"/>
    <n v="4"/>
    <n v="1"/>
    <n v="0"/>
    <n v="1.5"/>
    <s v="Too slow"/>
    <s v="tablet"/>
    <x v="2"/>
    <s v="weekday"/>
    <x v="1602"/>
    <n v="4.32"/>
    <s v="1080p"/>
    <s v="credit card"/>
    <x v="0"/>
    <n v="165.8"/>
    <n v="92.940453216374266"/>
    <n v="36"/>
    <s v="drama"/>
    <n v="95.074317269076303"/>
    <s v="Show 281"/>
    <s v="USE"/>
    <s v="629"/>
    <s v="R23"/>
    <s v="USER23629 - basic"/>
  </r>
  <r>
    <s v="USER57673"/>
    <x v="0"/>
    <x v="0"/>
    <s v="netflix"/>
    <s v="Show 155"/>
    <x v="2"/>
    <n v="2003"/>
    <n v="32.61"/>
    <n v="9"/>
    <n v="1"/>
    <n v="1"/>
    <n v="0"/>
    <n v="5"/>
    <s v="Amazing cinematography"/>
    <s v="gaming console"/>
    <x v="2"/>
    <s v="weekday"/>
    <x v="1603"/>
    <n v="1.89"/>
    <s v="720p"/>
    <s v="credit card"/>
    <x v="0"/>
    <n v="32.61"/>
    <n v="91.943934681181958"/>
    <n v="1"/>
    <s v="drama"/>
    <n v="95.074317269076303"/>
    <s v="Show 281"/>
    <s v="USE"/>
    <s v="673"/>
    <s v="R57"/>
    <s v="USER57673 - standard"/>
  </r>
  <r>
    <s v="USER31873"/>
    <x v="5"/>
    <x v="2"/>
    <s v="netflix"/>
    <s v="Show 26"/>
    <x v="2"/>
    <n v="1993"/>
    <n v="140.37"/>
    <n v="4"/>
    <n v="3"/>
    <n v="1"/>
    <n v="0"/>
    <n v="4.5999999999999996"/>
    <s v="Too slow"/>
    <s v="smart tv"/>
    <x v="2"/>
    <s v="weekend"/>
    <x v="1604"/>
    <n v="3.47"/>
    <s v="480p"/>
    <s v="gift card"/>
    <x v="1"/>
    <n v="140.37"/>
    <n v="92.940453216374266"/>
    <n v="5"/>
    <s v="drama"/>
    <n v="95.074317269076303"/>
    <s v="Show 281"/>
    <s v="USE"/>
    <s v="873"/>
    <s v="R31"/>
    <s v="USER31873 - basic"/>
  </r>
  <r>
    <s v="USER77666"/>
    <x v="0"/>
    <x v="2"/>
    <s v="prime video"/>
    <s v="Show 28"/>
    <x v="4"/>
    <n v="2000"/>
    <n v="77.72"/>
    <n v="0"/>
    <n v="3"/>
    <n v="1"/>
    <n v="0"/>
    <n v="4.5"/>
    <s v="Too slow"/>
    <s v="laptop"/>
    <x v="3"/>
    <s v="weekday"/>
    <x v="1605"/>
    <n v="2.16"/>
    <s v="4k"/>
    <s v="gift card"/>
    <x v="2"/>
    <n v="77.72"/>
    <n v="92.940453216374266"/>
    <n v="6"/>
    <s v="drama"/>
    <n v="89.583182711198418"/>
    <s v="Show 281"/>
    <s v="USE"/>
    <s v="666"/>
    <s v="R77"/>
    <s v="USER77666 - basic"/>
  </r>
  <r>
    <s v="USER91696"/>
    <x v="4"/>
    <x v="1"/>
    <s v="netflix"/>
    <s v="Show 58"/>
    <x v="5"/>
    <n v="2005"/>
    <n v="113.74"/>
    <n v="6"/>
    <n v="2"/>
    <n v="0"/>
    <n v="1"/>
    <n v="1.2"/>
    <s v="No Comment"/>
    <s v="tablet"/>
    <x v="2"/>
    <s v="weekend"/>
    <x v="1606"/>
    <n v="0.99"/>
    <s v="4k"/>
    <s v="upi"/>
    <x v="1"/>
    <n v="113.74"/>
    <n v="93.828395245170881"/>
    <n v="39"/>
    <s v="drama"/>
    <n v="95.074317269076303"/>
    <s v="Show 281"/>
    <s v="USE"/>
    <s v="696"/>
    <s v="R91"/>
    <s v="USER91696 - premium"/>
  </r>
  <r>
    <s v="USER17641"/>
    <x v="5"/>
    <x v="1"/>
    <s v="netflix"/>
    <s v="Show 434"/>
    <x v="7"/>
    <n v="1990"/>
    <n v="13.61"/>
    <n v="0"/>
    <n v="0"/>
    <n v="0"/>
    <n v="1"/>
    <n v="3.5"/>
    <s v="No Comment"/>
    <s v="tablet"/>
    <x v="3"/>
    <s v="weekend"/>
    <x v="1607"/>
    <n v="1.26"/>
    <s v="720p"/>
    <s v="wallet"/>
    <x v="1"/>
    <n v="13.61"/>
    <n v="93.828395245170881"/>
    <n v="16"/>
    <s v="drama"/>
    <n v="89.583182711198418"/>
    <s v="Show 281"/>
    <s v="USE"/>
    <s v="641"/>
    <s v="R17"/>
    <s v="USER17641 - premium"/>
  </r>
  <r>
    <s v="USER70479"/>
    <x v="6"/>
    <x v="1"/>
    <s v="netflix"/>
    <s v="Show 204"/>
    <x v="7"/>
    <n v="1992"/>
    <n v="113.86"/>
    <n v="10"/>
    <n v="3"/>
    <n v="0"/>
    <n v="1"/>
    <n v="4.5"/>
    <s v="No Comment"/>
    <s v="laptop"/>
    <x v="0"/>
    <s v="weekend"/>
    <x v="1608"/>
    <n v="1.5"/>
    <s v="4k"/>
    <s v="gift card"/>
    <x v="0"/>
    <n v="113.86"/>
    <n v="93.828395245170881"/>
    <n v="6"/>
    <s v="drama"/>
    <n v="94.941498973305954"/>
    <s v="Show 281"/>
    <s v="USE"/>
    <s v="479"/>
    <s v="R70"/>
    <s v="USER70479 - premium"/>
  </r>
  <r>
    <s v="USER56423"/>
    <x v="1"/>
    <x v="0"/>
    <s v="netflix"/>
    <s v="Show 123"/>
    <x v="5"/>
    <n v="2006"/>
    <n v="169.58"/>
    <n v="6"/>
    <n v="3"/>
    <n v="0"/>
    <n v="1"/>
    <n v="3.2"/>
    <s v="No Comment"/>
    <s v="mobile"/>
    <x v="3"/>
    <s v="weekday"/>
    <x v="1228"/>
    <n v="2.7"/>
    <s v="480p"/>
    <s v="upi"/>
    <x v="1"/>
    <n v="319.5"/>
    <n v="91.943934681181958"/>
    <n v="19"/>
    <s v="drama"/>
    <n v="89.583182711198418"/>
    <s v="Show 281"/>
    <s v="USE"/>
    <s v="423"/>
    <s v="R56"/>
    <s v="USER56423 - standard"/>
  </r>
  <r>
    <s v="USER84887"/>
    <x v="4"/>
    <x v="0"/>
    <s v="prime video"/>
    <s v="Show 38"/>
    <x v="3"/>
    <n v="2003"/>
    <n v="81.99"/>
    <n v="6"/>
    <n v="4"/>
    <n v="1"/>
    <n v="0"/>
    <n v="1.1000000000000001"/>
    <s v="Amazing cinematography"/>
    <s v="mobile"/>
    <x v="2"/>
    <s v="weekday"/>
    <x v="1609"/>
    <n v="3.85"/>
    <s v="480p"/>
    <s v="wallet"/>
    <x v="0"/>
    <n v="81.99"/>
    <n v="91.943934681181958"/>
    <n v="40"/>
    <s v="drama"/>
    <n v="95.074317269076303"/>
    <s v="Show 281"/>
    <s v="USE"/>
    <s v="887"/>
    <s v="R84"/>
    <s v="USER84887 - standard"/>
  </r>
  <r>
    <s v="USER97699"/>
    <x v="6"/>
    <x v="1"/>
    <s v="prime video"/>
    <s v="Show 455"/>
    <x v="7"/>
    <n v="1998"/>
    <n v="121.11"/>
    <n v="6"/>
    <n v="2"/>
    <n v="0"/>
    <n v="1"/>
    <n v="4.8"/>
    <s v="No Comment"/>
    <s v="smart tv"/>
    <x v="3"/>
    <s v="weekday"/>
    <x v="1610"/>
    <n v="3.72"/>
    <s v="4k"/>
    <s v="credit card"/>
    <x v="2"/>
    <n v="121.11"/>
    <n v="93.828395245170881"/>
    <n v="3"/>
    <s v="drama"/>
    <n v="89.583182711198418"/>
    <s v="Show 281"/>
    <s v="USE"/>
    <s v="699"/>
    <s v="R97"/>
    <s v="USER97699 - premium"/>
  </r>
  <r>
    <s v="USER52056"/>
    <x v="6"/>
    <x v="0"/>
    <s v="prime video"/>
    <s v="Show 338"/>
    <x v="4"/>
    <n v="2006"/>
    <n v="179.19"/>
    <n v="0"/>
    <n v="4"/>
    <n v="0"/>
    <n v="1"/>
    <n v="4.7"/>
    <s v="No Comment"/>
    <s v="smart tv"/>
    <x v="1"/>
    <s v="weekday"/>
    <x v="1611"/>
    <n v="3.56"/>
    <s v="480p"/>
    <s v="credit card"/>
    <x v="2"/>
    <n v="179.19"/>
    <n v="91.943934681181958"/>
    <n v="4"/>
    <s v="drama"/>
    <n v="92.206264822134386"/>
    <s v="Show 281"/>
    <s v="USE"/>
    <s v="056"/>
    <s v="R52"/>
    <s v="USER52056 - standard"/>
  </r>
  <r>
    <s v="USER69695"/>
    <x v="3"/>
    <x v="2"/>
    <s v="netflix"/>
    <s v="Show 329"/>
    <x v="0"/>
    <n v="2011"/>
    <n v="137.63999999999999"/>
    <n v="9"/>
    <n v="1"/>
    <n v="0"/>
    <n v="1"/>
    <n v="4.4000000000000004"/>
    <s v="No Comment"/>
    <s v="gaming console"/>
    <x v="2"/>
    <s v="weekday"/>
    <x v="1612"/>
    <n v="3.01"/>
    <s v="480p"/>
    <s v="credit card"/>
    <x v="0"/>
    <n v="137.63999999999999"/>
    <n v="92.940453216374266"/>
    <n v="7"/>
    <s v="drama"/>
    <n v="95.074317269076303"/>
    <s v="Show 281"/>
    <s v="USE"/>
    <s v="695"/>
    <s v="R69"/>
    <s v="USER69695 - basic"/>
  </r>
  <r>
    <s v="USER27974"/>
    <x v="3"/>
    <x v="2"/>
    <s v="prime video"/>
    <s v="Show 345"/>
    <x v="2"/>
    <n v="2020"/>
    <n v="94.29"/>
    <n v="7"/>
    <n v="3"/>
    <n v="0"/>
    <n v="1"/>
    <n v="2.7"/>
    <s v="No Comment"/>
    <s v="smart tv"/>
    <x v="0"/>
    <s v="weekend"/>
    <x v="1613"/>
    <n v="4.3899999999999997"/>
    <s v="4k"/>
    <s v="credit card"/>
    <x v="0"/>
    <n v="94.29"/>
    <n v="92.940453216374266"/>
    <n v="24"/>
    <s v="drama"/>
    <n v="94.941498973305954"/>
    <s v="Show 281"/>
    <s v="USE"/>
    <s v="974"/>
    <s v="R27"/>
    <s v="USER27974 - basic"/>
  </r>
  <r>
    <s v="USER72890"/>
    <x v="7"/>
    <x v="2"/>
    <s v="prime video"/>
    <s v="Show 232"/>
    <x v="1"/>
    <n v="2019"/>
    <n v="137.82"/>
    <n v="1"/>
    <n v="5"/>
    <n v="1"/>
    <n v="0"/>
    <n v="2.4"/>
    <s v="No Comment"/>
    <s v="laptop"/>
    <x v="0"/>
    <s v="weekend"/>
    <x v="1614"/>
    <n v="0.53"/>
    <s v="480p"/>
    <s v="credit card"/>
    <x v="2"/>
    <n v="137.82"/>
    <n v="92.940453216374266"/>
    <n v="27"/>
    <s v="drama"/>
    <n v="94.941498973305954"/>
    <s v="Show 281"/>
    <s v="USE"/>
    <s v="890"/>
    <s v="R72"/>
    <s v="USER72890 - basic"/>
  </r>
  <r>
    <s v="USER27500"/>
    <x v="6"/>
    <x v="1"/>
    <s v="netflix"/>
    <s v="Show 469"/>
    <x v="2"/>
    <n v="2014"/>
    <n v="97.17"/>
    <n v="4"/>
    <n v="2"/>
    <n v="0"/>
    <n v="1"/>
    <n v="1.4"/>
    <s v="No Comment"/>
    <s v="tablet"/>
    <x v="0"/>
    <s v="weekend"/>
    <x v="1521"/>
    <n v="3.36"/>
    <s v="4k"/>
    <s v="upi"/>
    <x v="2"/>
    <n v="97.17"/>
    <n v="93.828395245170881"/>
    <n v="37"/>
    <s v="drama"/>
    <n v="94.941498973305954"/>
    <s v="Show 281"/>
    <s v="USE"/>
    <s v="500"/>
    <s v="R27"/>
    <s v="USER27500 - premium"/>
  </r>
  <r>
    <s v="USER54898"/>
    <x v="3"/>
    <x v="0"/>
    <s v="prime video"/>
    <s v="Show 67"/>
    <x v="0"/>
    <n v="1996"/>
    <n v="178.36"/>
    <n v="8"/>
    <n v="5"/>
    <n v="0"/>
    <n v="1"/>
    <n v="2"/>
    <s v="No Comment"/>
    <s v="tablet"/>
    <x v="1"/>
    <s v="weekend"/>
    <x v="1615"/>
    <n v="1.78"/>
    <s v="1080p"/>
    <s v="debit card"/>
    <x v="2"/>
    <n v="178.36"/>
    <n v="91.943934681181958"/>
    <n v="31"/>
    <s v="drama"/>
    <n v="92.206264822134386"/>
    <s v="Show 281"/>
    <s v="USE"/>
    <s v="898"/>
    <s v="R54"/>
    <s v="USER54898 - standard"/>
  </r>
  <r>
    <s v="USER11981"/>
    <x v="3"/>
    <x v="0"/>
    <s v="netflix"/>
    <s v="Show 211"/>
    <x v="1"/>
    <n v="1995"/>
    <n v="133.69"/>
    <n v="5"/>
    <n v="5"/>
    <n v="0"/>
    <n v="1"/>
    <n v="2.2000000000000002"/>
    <s v="No Comment"/>
    <s v="laptop"/>
    <x v="1"/>
    <s v="weekend"/>
    <x v="1616"/>
    <n v="0.5"/>
    <s v="4k"/>
    <s v="upi"/>
    <x v="2"/>
    <n v="133.69"/>
    <n v="91.943934681181958"/>
    <n v="29"/>
    <s v="drama"/>
    <n v="92.206264822134386"/>
    <s v="Show 281"/>
    <s v="USE"/>
    <s v="981"/>
    <s v="R11"/>
    <s v="USER11981 - standard"/>
  </r>
  <r>
    <s v="USER26098"/>
    <x v="3"/>
    <x v="1"/>
    <s v="netflix"/>
    <s v="Show 320"/>
    <x v="7"/>
    <n v="1995"/>
    <n v="124.92"/>
    <n v="9"/>
    <n v="2"/>
    <n v="0"/>
    <n v="1"/>
    <n v="2.2000000000000002"/>
    <s v="No Comment"/>
    <s v="laptop"/>
    <x v="1"/>
    <s v="weekday"/>
    <x v="1617"/>
    <n v="2.2799999999999998"/>
    <s v="4k"/>
    <s v="wallet"/>
    <x v="0"/>
    <n v="124.92"/>
    <n v="93.828395245170881"/>
    <n v="29"/>
    <s v="drama"/>
    <n v="92.206264822134386"/>
    <s v="Show 281"/>
    <s v="USE"/>
    <s v="098"/>
    <s v="R26"/>
    <s v="USER26098 - premium"/>
  </r>
  <r>
    <s v="USER53182"/>
    <x v="0"/>
    <x v="1"/>
    <s v="netflix"/>
    <s v="Show 441"/>
    <x v="3"/>
    <n v="2005"/>
    <n v="11.7"/>
    <n v="7"/>
    <n v="3"/>
    <n v="0"/>
    <n v="1"/>
    <n v="4.5999999999999996"/>
    <s v="No Comment"/>
    <s v="laptop"/>
    <x v="0"/>
    <s v="weekday"/>
    <x v="1618"/>
    <n v="2.4500000000000002"/>
    <s v="480p"/>
    <s v="wallet"/>
    <x v="0"/>
    <n v="11.7"/>
    <n v="93.828395245170881"/>
    <n v="5"/>
    <s v="drama"/>
    <n v="94.941498973305954"/>
    <s v="Show 281"/>
    <s v="USE"/>
    <s v="182"/>
    <s v="R53"/>
    <s v="USER53182 - premium"/>
  </r>
  <r>
    <s v="USER93399"/>
    <x v="1"/>
    <x v="0"/>
    <s v="prime video"/>
    <s v="Show 324"/>
    <x v="2"/>
    <n v="1999"/>
    <n v="65.37"/>
    <n v="0"/>
    <n v="1"/>
    <n v="1"/>
    <n v="0"/>
    <n v="4.2"/>
    <s v="Amazing cinematography"/>
    <s v="smart tv"/>
    <x v="2"/>
    <s v="weekend"/>
    <x v="1619"/>
    <n v="0.28999999999999998"/>
    <s v="720p"/>
    <s v="wallet"/>
    <x v="0"/>
    <n v="65.37"/>
    <n v="91.943934681181958"/>
    <n v="9"/>
    <s v="drama"/>
    <n v="95.074317269076303"/>
    <s v="Show 281"/>
    <s v="USE"/>
    <s v="399"/>
    <s v="R93"/>
    <s v="USER93399 - standard"/>
  </r>
  <r>
    <s v="USER90238"/>
    <x v="0"/>
    <x v="1"/>
    <s v="prime video"/>
    <s v="Show 188"/>
    <x v="2"/>
    <n v="1996"/>
    <n v="142.84"/>
    <n v="2"/>
    <n v="1"/>
    <n v="0"/>
    <n v="1"/>
    <n v="4"/>
    <s v="No Comment"/>
    <s v="tablet"/>
    <x v="0"/>
    <s v="weekday"/>
    <x v="1620"/>
    <n v="1.38"/>
    <s v="480p"/>
    <s v="credit card"/>
    <x v="1"/>
    <n v="142.84"/>
    <n v="93.828395245170881"/>
    <n v="11"/>
    <s v="drama"/>
    <n v="94.941498973305954"/>
    <s v="Show 281"/>
    <s v="USE"/>
    <s v="238"/>
    <s v="R90"/>
    <s v="USER90238 - premium"/>
  </r>
  <r>
    <s v="USER29514"/>
    <x v="1"/>
    <x v="0"/>
    <s v="netflix"/>
    <s v="Show 236"/>
    <x v="4"/>
    <n v="2012"/>
    <n v="25.3"/>
    <n v="2"/>
    <n v="0"/>
    <n v="0"/>
    <n v="1"/>
    <n v="3.9"/>
    <s v="No Comment"/>
    <s v="gaming console"/>
    <x v="1"/>
    <s v="weekday"/>
    <x v="1621"/>
    <n v="1.74"/>
    <s v="480p"/>
    <s v="wallet"/>
    <x v="2"/>
    <n v="25.3"/>
    <n v="91.943934681181958"/>
    <n v="12"/>
    <s v="drama"/>
    <n v="92.206264822134386"/>
    <s v="Show 281"/>
    <s v="USE"/>
    <s v="514"/>
    <s v="R29"/>
    <s v="USER29514 - standard"/>
  </r>
  <r>
    <s v="USER13097"/>
    <x v="3"/>
    <x v="2"/>
    <s v="prime video"/>
    <s v="Show 36"/>
    <x v="3"/>
    <n v="2016"/>
    <n v="94.26"/>
    <n v="1"/>
    <n v="0"/>
    <n v="0"/>
    <n v="1"/>
    <n v="4.5"/>
    <s v="No Comment"/>
    <s v="gaming console"/>
    <x v="2"/>
    <s v="weekend"/>
    <x v="1622"/>
    <n v="3.72"/>
    <s v="4k"/>
    <s v="wallet"/>
    <x v="2"/>
    <n v="94.26"/>
    <n v="92.940453216374266"/>
    <n v="6"/>
    <s v="drama"/>
    <n v="95.074317269076303"/>
    <s v="Show 281"/>
    <s v="USE"/>
    <s v="097"/>
    <s v="R13"/>
    <s v="USER13097 - basic"/>
  </r>
  <r>
    <s v="USER61748"/>
    <x v="6"/>
    <x v="2"/>
    <s v="netflix"/>
    <s v="Show 152"/>
    <x v="5"/>
    <n v="1994"/>
    <n v="92.38"/>
    <n v="4"/>
    <n v="4"/>
    <n v="1"/>
    <n v="0"/>
    <n v="4.8"/>
    <s v="Boring"/>
    <s v="gaming console"/>
    <x v="2"/>
    <s v="weekend"/>
    <x v="178"/>
    <n v="2.9"/>
    <s v="4k"/>
    <s v="credit card"/>
    <x v="2"/>
    <n v="92.38"/>
    <n v="92.940453216374266"/>
    <n v="3"/>
    <s v="drama"/>
    <n v="95.074317269076303"/>
    <s v="Show 281"/>
    <s v="USE"/>
    <s v="748"/>
    <s v="R61"/>
    <s v="USER61748 - basic"/>
  </r>
  <r>
    <s v="USER36634"/>
    <x v="7"/>
    <x v="2"/>
    <s v="prime video"/>
    <s v="Show 157"/>
    <x v="6"/>
    <n v="2008"/>
    <n v="50.87"/>
    <n v="3"/>
    <n v="3"/>
    <n v="1"/>
    <n v="0"/>
    <n v="3.5"/>
    <s v="Too slow"/>
    <s v="gaming console"/>
    <x v="0"/>
    <s v="weekend"/>
    <x v="1623"/>
    <n v="4.34"/>
    <s v="720p"/>
    <s v="gift card"/>
    <x v="0"/>
    <n v="50.87"/>
    <n v="92.940453216374266"/>
    <n v="16"/>
    <s v="drama"/>
    <n v="94.941498973305954"/>
    <s v="Show 281"/>
    <s v="USE"/>
    <s v="634"/>
    <s v="R36"/>
    <s v="USER36634 - basic"/>
  </r>
  <r>
    <s v="USER42748"/>
    <x v="2"/>
    <x v="2"/>
    <s v="netflix"/>
    <s v="Show 153"/>
    <x v="3"/>
    <n v="2007"/>
    <n v="94.95"/>
    <n v="7"/>
    <n v="4"/>
    <n v="1"/>
    <n v="0"/>
    <n v="3.6"/>
    <s v="Amazing cinematography"/>
    <s v="mobile"/>
    <x v="3"/>
    <s v="weekday"/>
    <x v="1624"/>
    <n v="2.88"/>
    <s v="480p"/>
    <s v="gift card"/>
    <x v="0"/>
    <n v="94.95"/>
    <n v="92.940453216374266"/>
    <n v="15"/>
    <s v="drama"/>
    <n v="89.583182711198418"/>
    <s v="Show 281"/>
    <s v="USE"/>
    <s v="748"/>
    <s v="R42"/>
    <s v="USER42748 - basic"/>
  </r>
  <r>
    <s v="USER43436"/>
    <x v="4"/>
    <x v="2"/>
    <s v="prime video"/>
    <s v="Show 467"/>
    <x v="3"/>
    <n v="1992"/>
    <n v="6.86"/>
    <n v="5"/>
    <n v="0"/>
    <n v="0"/>
    <n v="1"/>
    <n v="4.3"/>
    <s v="No Comment"/>
    <s v="smart tv"/>
    <x v="3"/>
    <s v="weekday"/>
    <x v="1625"/>
    <n v="3.35"/>
    <s v="1080p"/>
    <s v="credit card"/>
    <x v="1"/>
    <n v="6.86"/>
    <n v="92.940453216374266"/>
    <n v="8"/>
    <s v="drama"/>
    <n v="89.583182711198418"/>
    <s v="Show 281"/>
    <s v="USE"/>
    <s v="436"/>
    <s v="R43"/>
    <s v="USER43436 - basic"/>
  </r>
  <r>
    <s v="USER19306"/>
    <x v="6"/>
    <x v="0"/>
    <s v="netflix"/>
    <s v="Show 441"/>
    <x v="1"/>
    <n v="2016"/>
    <n v="161.25"/>
    <n v="2"/>
    <n v="0"/>
    <n v="1"/>
    <n v="0"/>
    <n v="3.2"/>
    <s v="Amazing cinematography"/>
    <s v="smart tv"/>
    <x v="3"/>
    <s v="weekday"/>
    <x v="402"/>
    <n v="4.6100000000000003"/>
    <s v="720p"/>
    <s v="wallet"/>
    <x v="1"/>
    <n v="161.25"/>
    <n v="91.943934681181958"/>
    <n v="19"/>
    <s v="drama"/>
    <n v="89.583182711198418"/>
    <s v="Show 281"/>
    <s v="USE"/>
    <s v="306"/>
    <s v="R19"/>
    <s v="USER19306 - standard"/>
  </r>
  <r>
    <s v="USER93010"/>
    <x v="5"/>
    <x v="2"/>
    <s v="prime video"/>
    <s v="Show 324"/>
    <x v="2"/>
    <n v="1992"/>
    <n v="114.6"/>
    <n v="5"/>
    <n v="2"/>
    <n v="0"/>
    <n v="1"/>
    <n v="1.7"/>
    <s v="No Comment"/>
    <s v="smart tv"/>
    <x v="3"/>
    <s v="weekend"/>
    <x v="121"/>
    <n v="0.4"/>
    <s v="4k"/>
    <s v="credit card"/>
    <x v="2"/>
    <n v="114.6"/>
    <n v="92.940453216374266"/>
    <n v="34"/>
    <s v="drama"/>
    <n v="89.583182711198418"/>
    <s v="Show 281"/>
    <s v="USE"/>
    <s v="010"/>
    <s v="R93"/>
    <s v="USER93010 - basic"/>
  </r>
  <r>
    <s v="USER74944"/>
    <x v="7"/>
    <x v="2"/>
    <s v="netflix"/>
    <s v="Show 253"/>
    <x v="7"/>
    <n v="1993"/>
    <n v="127.2"/>
    <n v="3"/>
    <n v="4"/>
    <n v="0"/>
    <n v="1"/>
    <n v="3.2"/>
    <s v="No Comment"/>
    <s v="mobile"/>
    <x v="2"/>
    <s v="weekday"/>
    <x v="1626"/>
    <n v="0.28000000000000003"/>
    <s v="1080p"/>
    <s v="wallet"/>
    <x v="2"/>
    <n v="127.2"/>
    <n v="92.940453216374266"/>
    <n v="19"/>
    <s v="drama"/>
    <n v="95.074317269076303"/>
    <s v="Show 281"/>
    <s v="USE"/>
    <s v="944"/>
    <s v="R74"/>
    <s v="USER74944 - basic"/>
  </r>
  <r>
    <s v="USER68712"/>
    <x v="7"/>
    <x v="1"/>
    <s v="prime video"/>
    <s v="Show 146"/>
    <x v="2"/>
    <n v="2023"/>
    <n v="172.25"/>
    <n v="8"/>
    <n v="2"/>
    <n v="0"/>
    <n v="1"/>
    <n v="2.8"/>
    <s v="No Comment"/>
    <s v="tablet"/>
    <x v="1"/>
    <s v="weekend"/>
    <x v="1627"/>
    <n v="4.33"/>
    <s v="1080p"/>
    <s v="upi"/>
    <x v="2"/>
    <n v="172.25"/>
    <n v="93.828395245170881"/>
    <n v="23"/>
    <s v="drama"/>
    <n v="92.206264822134386"/>
    <s v="Show 281"/>
    <s v="USE"/>
    <s v="712"/>
    <s v="R68"/>
    <s v="USER68712 - premium"/>
  </r>
  <r>
    <s v="USER61018"/>
    <x v="7"/>
    <x v="1"/>
    <s v="prime video"/>
    <s v="Show 485"/>
    <x v="6"/>
    <n v="2005"/>
    <n v="173.1"/>
    <n v="7"/>
    <n v="2"/>
    <n v="1"/>
    <n v="0"/>
    <n v="4.4000000000000004"/>
    <s v="Loved it!"/>
    <s v="tablet"/>
    <x v="0"/>
    <s v="weekend"/>
    <x v="1628"/>
    <n v="2.08"/>
    <s v="1080p"/>
    <s v="upi"/>
    <x v="2"/>
    <n v="173.1"/>
    <n v="93.828395245170881"/>
    <n v="7"/>
    <s v="drama"/>
    <n v="94.941498973305954"/>
    <s v="Show 281"/>
    <s v="USE"/>
    <s v="018"/>
    <s v="R61"/>
    <s v="USER61018 - premium"/>
  </r>
  <r>
    <s v="USER66097"/>
    <x v="2"/>
    <x v="0"/>
    <s v="prime video"/>
    <s v="Show 129"/>
    <x v="4"/>
    <n v="2006"/>
    <n v="162.94"/>
    <n v="8"/>
    <n v="4"/>
    <n v="1"/>
    <n v="0"/>
    <n v="2.7"/>
    <s v="Would watch again"/>
    <s v="tablet"/>
    <x v="1"/>
    <s v="weekday"/>
    <x v="1388"/>
    <n v="1.43"/>
    <s v="480p"/>
    <s v="upi"/>
    <x v="2"/>
    <n v="162.94"/>
    <n v="91.943934681181958"/>
    <n v="24"/>
    <s v="drama"/>
    <n v="92.206264822134386"/>
    <s v="Show 281"/>
    <s v="USE"/>
    <s v="097"/>
    <s v="R66"/>
    <s v="USER66097 - standard"/>
  </r>
  <r>
    <s v="USER29440"/>
    <x v="6"/>
    <x v="1"/>
    <s v="netflix"/>
    <s v="Show 424"/>
    <x v="0"/>
    <n v="1998"/>
    <n v="9.9600000000000009"/>
    <n v="1"/>
    <n v="4"/>
    <n v="1"/>
    <n v="0"/>
    <n v="2.2999999999999998"/>
    <s v="Boring"/>
    <s v="laptop"/>
    <x v="1"/>
    <s v="weekend"/>
    <x v="1629"/>
    <n v="3.71"/>
    <s v="720p"/>
    <s v="debit card"/>
    <x v="0"/>
    <n v="9.9600000000000009"/>
    <n v="93.828395245170881"/>
    <n v="28"/>
    <s v="drama"/>
    <n v="92.206264822134386"/>
    <s v="Show 281"/>
    <s v="USE"/>
    <s v="440"/>
    <s v="R29"/>
    <s v="USER29440 - premium"/>
  </r>
  <r>
    <s v="USER61612"/>
    <x v="1"/>
    <x v="2"/>
    <s v="prime video"/>
    <s v="Show 492"/>
    <x v="2"/>
    <n v="2021"/>
    <n v="152.96"/>
    <n v="4"/>
    <n v="2"/>
    <n v="0"/>
    <n v="1"/>
    <n v="5"/>
    <s v="No Comment"/>
    <s v="smart tv"/>
    <x v="1"/>
    <s v="weekend"/>
    <x v="1630"/>
    <n v="1.1299999999999999"/>
    <s v="1080p"/>
    <s v="upi"/>
    <x v="0"/>
    <n v="152.96"/>
    <n v="92.940453216374266"/>
    <n v="1"/>
    <s v="drama"/>
    <n v="92.206264822134386"/>
    <s v="Show 281"/>
    <s v="USE"/>
    <s v="612"/>
    <s v="R61"/>
    <s v="USER61612 - basic"/>
  </r>
  <r>
    <s v="USER11079"/>
    <x v="1"/>
    <x v="1"/>
    <s v="prime video"/>
    <s v="Show 256"/>
    <x v="4"/>
    <n v="2009"/>
    <n v="29.66"/>
    <n v="10"/>
    <n v="5"/>
    <n v="0"/>
    <n v="1"/>
    <n v="4"/>
    <s v="No Comment"/>
    <s v="mobile"/>
    <x v="1"/>
    <s v="weekday"/>
    <x v="1631"/>
    <n v="1.58"/>
    <s v="480p"/>
    <s v="credit card"/>
    <x v="0"/>
    <n v="29.66"/>
    <n v="93.828395245170881"/>
    <n v="11"/>
    <s v="drama"/>
    <n v="92.206264822134386"/>
    <s v="Show 281"/>
    <s v="USE"/>
    <s v="079"/>
    <s v="R11"/>
    <s v="USER11079 - premium"/>
  </r>
  <r>
    <s v="USER86184"/>
    <x v="1"/>
    <x v="2"/>
    <s v="netflix"/>
    <s v="Show 390"/>
    <x v="4"/>
    <n v="2021"/>
    <n v="175.45"/>
    <n v="6"/>
    <n v="5"/>
    <n v="0"/>
    <n v="1"/>
    <n v="3.2"/>
    <s v="No Comment"/>
    <s v="smart tv"/>
    <x v="1"/>
    <s v="weekend"/>
    <x v="57"/>
    <n v="4"/>
    <s v="480p"/>
    <s v="wallet"/>
    <x v="0"/>
    <n v="175.45"/>
    <n v="92.940453216374266"/>
    <n v="19"/>
    <s v="drama"/>
    <n v="92.206264822134386"/>
    <s v="Show 281"/>
    <s v="USE"/>
    <s v="184"/>
    <s v="R86"/>
    <s v="USER86184 - basic"/>
  </r>
  <r>
    <s v="USER82922"/>
    <x v="1"/>
    <x v="2"/>
    <s v="prime video"/>
    <s v="Show 74"/>
    <x v="6"/>
    <n v="2013"/>
    <n v="123.74"/>
    <n v="10"/>
    <n v="1"/>
    <n v="1"/>
    <n v="0"/>
    <n v="1.9"/>
    <s v="No Comment"/>
    <s v="smart tv"/>
    <x v="0"/>
    <s v="weekend"/>
    <x v="1632"/>
    <n v="0.11"/>
    <s v="720p"/>
    <s v="wallet"/>
    <x v="0"/>
    <n v="123.74"/>
    <n v="92.940453216374266"/>
    <n v="32"/>
    <s v="drama"/>
    <n v="94.941498973305954"/>
    <s v="Show 281"/>
    <s v="USE"/>
    <s v="922"/>
    <s v="R82"/>
    <s v="USER82922 - basic"/>
  </r>
  <r>
    <s v="USER19602"/>
    <x v="3"/>
    <x v="2"/>
    <s v="netflix"/>
    <s v="Show 149"/>
    <x v="3"/>
    <n v="1998"/>
    <n v="178.07"/>
    <n v="1"/>
    <n v="1"/>
    <n v="1"/>
    <n v="0"/>
    <n v="2.4"/>
    <s v="Boring"/>
    <s v="tablet"/>
    <x v="2"/>
    <s v="weekday"/>
    <x v="1633"/>
    <n v="2.04"/>
    <s v="720p"/>
    <s v="upi"/>
    <x v="1"/>
    <n v="178.07"/>
    <n v="92.940453216374266"/>
    <n v="27"/>
    <s v="drama"/>
    <n v="95.074317269076303"/>
    <s v="Show 281"/>
    <s v="USE"/>
    <s v="602"/>
    <s v="R19"/>
    <s v="USER19602 - basic"/>
  </r>
  <r>
    <s v="USER41712"/>
    <x v="0"/>
    <x v="0"/>
    <s v="netflix"/>
    <s v="Show 128"/>
    <x v="7"/>
    <n v="2020"/>
    <n v="178.48"/>
    <n v="4"/>
    <n v="5"/>
    <n v="1"/>
    <n v="0"/>
    <n v="4.5999999999999996"/>
    <s v="Boring"/>
    <s v="tablet"/>
    <x v="2"/>
    <s v="weekend"/>
    <x v="1634"/>
    <n v="1.24"/>
    <s v="1080p"/>
    <s v="wallet"/>
    <x v="2"/>
    <n v="178.48"/>
    <n v="91.943934681181958"/>
    <n v="5"/>
    <s v="drama"/>
    <n v="95.074317269076303"/>
    <s v="Show 281"/>
    <s v="USE"/>
    <s v="712"/>
    <s v="R41"/>
    <s v="USER41712 - standard"/>
  </r>
  <r>
    <s v="USER20758"/>
    <x v="5"/>
    <x v="2"/>
    <s v="prime video"/>
    <s v="Show 21"/>
    <x v="4"/>
    <n v="2021"/>
    <n v="168.33"/>
    <n v="0"/>
    <n v="5"/>
    <n v="1"/>
    <n v="0"/>
    <n v="4.5"/>
    <s v="Would watch again"/>
    <s v="tablet"/>
    <x v="0"/>
    <s v="weekday"/>
    <x v="1635"/>
    <n v="4.41"/>
    <s v="480p"/>
    <s v="debit card"/>
    <x v="2"/>
    <n v="168.33"/>
    <n v="92.940453216374266"/>
    <n v="6"/>
    <s v="drama"/>
    <n v="94.941498973305954"/>
    <s v="Show 281"/>
    <s v="USE"/>
    <s v="758"/>
    <s v="R20"/>
    <s v="USER20758 - basic"/>
  </r>
  <r>
    <s v="USER29454"/>
    <x v="0"/>
    <x v="2"/>
    <s v="prime video"/>
    <s v="Show 459"/>
    <x v="1"/>
    <n v="2005"/>
    <n v="157.4"/>
    <n v="1"/>
    <n v="3"/>
    <n v="1"/>
    <n v="0"/>
    <n v="4.9000000000000004"/>
    <s v="Would watch again"/>
    <s v="gaming console"/>
    <x v="0"/>
    <s v="weekday"/>
    <x v="1636"/>
    <n v="0.44"/>
    <s v="4k"/>
    <s v="upi"/>
    <x v="2"/>
    <n v="157.4"/>
    <n v="92.940453216374266"/>
    <n v="2"/>
    <s v="drama"/>
    <n v="94.941498973305954"/>
    <s v="Show 281"/>
    <s v="USE"/>
    <s v="454"/>
    <s v="R29"/>
    <s v="USER29454 - basic"/>
  </r>
  <r>
    <s v="USER53035"/>
    <x v="2"/>
    <x v="0"/>
    <s v="prime video"/>
    <s v="Show 352"/>
    <x v="4"/>
    <n v="1991"/>
    <n v="80.010000000000005"/>
    <n v="9"/>
    <n v="5"/>
    <n v="0"/>
    <n v="1"/>
    <n v="2.2000000000000002"/>
    <s v="No Comment"/>
    <s v="smart tv"/>
    <x v="1"/>
    <s v="weekday"/>
    <x v="1637"/>
    <n v="1.55"/>
    <s v="1080p"/>
    <s v="credit card"/>
    <x v="1"/>
    <n v="80.010000000000005"/>
    <n v="91.943934681181958"/>
    <n v="29"/>
    <s v="drama"/>
    <n v="92.206264822134386"/>
    <s v="Show 281"/>
    <s v="USE"/>
    <s v="035"/>
    <s v="R53"/>
    <s v="USER53035 - standard"/>
  </r>
  <r>
    <s v="USER81772"/>
    <x v="7"/>
    <x v="0"/>
    <s v="netflix"/>
    <s v="Show 187"/>
    <x v="0"/>
    <n v="2017"/>
    <n v="118.91"/>
    <n v="7"/>
    <n v="0"/>
    <n v="1"/>
    <n v="0"/>
    <n v="1.1000000000000001"/>
    <s v="Too slow"/>
    <s v="gaming console"/>
    <x v="2"/>
    <s v="weekend"/>
    <x v="1638"/>
    <n v="2.2400000000000002"/>
    <s v="720p"/>
    <s v="credit card"/>
    <x v="0"/>
    <n v="118.91"/>
    <n v="91.943934681181958"/>
    <n v="40"/>
    <s v="drama"/>
    <n v="95.074317269076303"/>
    <s v="Show 281"/>
    <s v="USE"/>
    <s v="772"/>
    <s v="R81"/>
    <s v="USER81772 - standard"/>
  </r>
  <r>
    <s v="USER91255"/>
    <x v="1"/>
    <x v="1"/>
    <s v="netflix"/>
    <s v="Show 464"/>
    <x v="3"/>
    <n v="2004"/>
    <n v="99.66"/>
    <n v="2"/>
    <n v="1"/>
    <n v="0"/>
    <n v="1"/>
    <n v="2.6"/>
    <s v="No Comment"/>
    <s v="mobile"/>
    <x v="3"/>
    <s v="weekend"/>
    <x v="1639"/>
    <n v="1.2"/>
    <s v="1080p"/>
    <s v="debit card"/>
    <x v="1"/>
    <n v="99.66"/>
    <n v="93.828395245170881"/>
    <n v="25"/>
    <s v="drama"/>
    <n v="89.583182711198418"/>
    <s v="Show 281"/>
    <s v="USE"/>
    <s v="255"/>
    <s v="R91"/>
    <s v="USER91255 - premium"/>
  </r>
  <r>
    <s v="USER26181"/>
    <x v="3"/>
    <x v="0"/>
    <s v="prime video"/>
    <s v="Show 229"/>
    <x v="2"/>
    <n v="1992"/>
    <n v="23.04"/>
    <n v="9"/>
    <n v="1"/>
    <n v="1"/>
    <n v="0"/>
    <n v="2.5"/>
    <s v="Loved it!"/>
    <s v="laptop"/>
    <x v="2"/>
    <s v="weekend"/>
    <x v="1640"/>
    <n v="1.2"/>
    <s v="480p"/>
    <s v="debit card"/>
    <x v="1"/>
    <n v="23.04"/>
    <n v="91.943934681181958"/>
    <n v="26"/>
    <s v="drama"/>
    <n v="95.074317269076303"/>
    <s v="Show 281"/>
    <s v="USE"/>
    <s v="181"/>
    <s v="R26"/>
    <s v="USER26181 - standard"/>
  </r>
  <r>
    <s v="USER97358"/>
    <x v="4"/>
    <x v="0"/>
    <s v="netflix"/>
    <s v="Show 46"/>
    <x v="6"/>
    <n v="2018"/>
    <n v="87.34"/>
    <n v="0"/>
    <n v="3"/>
    <n v="1"/>
    <n v="0"/>
    <n v="4.3"/>
    <s v="Boring"/>
    <s v="smart tv"/>
    <x v="3"/>
    <s v="weekday"/>
    <x v="1038"/>
    <n v="1.74"/>
    <s v="4k"/>
    <s v="credit card"/>
    <x v="1"/>
    <n v="87.34"/>
    <n v="91.943934681181958"/>
    <n v="8"/>
    <s v="drama"/>
    <n v="89.583182711198418"/>
    <s v="Show 281"/>
    <s v="USE"/>
    <s v="358"/>
    <s v="R97"/>
    <s v="USER97358 - standard"/>
  </r>
  <r>
    <s v="USER18382"/>
    <x v="1"/>
    <x v="2"/>
    <s v="prime video"/>
    <s v="Show 254"/>
    <x v="4"/>
    <n v="2014"/>
    <n v="76.98"/>
    <n v="1"/>
    <n v="2"/>
    <n v="1"/>
    <n v="0"/>
    <n v="1.5"/>
    <s v="Too slow"/>
    <s v="laptop"/>
    <x v="0"/>
    <s v="weekend"/>
    <x v="1036"/>
    <n v="0.21"/>
    <s v="1080p"/>
    <s v="wallet"/>
    <x v="0"/>
    <n v="76.98"/>
    <n v="92.940453216374266"/>
    <n v="36"/>
    <s v="drama"/>
    <n v="94.941498973305954"/>
    <s v="Show 281"/>
    <s v="USE"/>
    <s v="382"/>
    <s v="R18"/>
    <s v="USER18382 - basic"/>
  </r>
  <r>
    <s v="USER52548"/>
    <x v="1"/>
    <x v="1"/>
    <s v="netflix"/>
    <s v="Show 217"/>
    <x v="2"/>
    <n v="2002"/>
    <n v="67.099999999999994"/>
    <n v="1"/>
    <n v="2"/>
    <n v="0"/>
    <n v="1"/>
    <n v="4.8"/>
    <s v="No Comment"/>
    <s v="tablet"/>
    <x v="2"/>
    <s v="weekend"/>
    <x v="1641"/>
    <n v="1.95"/>
    <s v="720p"/>
    <s v="debit card"/>
    <x v="0"/>
    <n v="67.099999999999994"/>
    <n v="93.828395245170881"/>
    <n v="3"/>
    <s v="drama"/>
    <n v="95.074317269076303"/>
    <s v="Show 281"/>
    <s v="USE"/>
    <s v="548"/>
    <s v="R52"/>
    <s v="USER52548 - premium"/>
  </r>
  <r>
    <s v="USER34785"/>
    <x v="6"/>
    <x v="0"/>
    <s v="netflix"/>
    <s v="Show 333"/>
    <x v="4"/>
    <n v="1996"/>
    <n v="103.55"/>
    <n v="4"/>
    <n v="4"/>
    <n v="0"/>
    <n v="1"/>
    <n v="4.8"/>
    <s v="No Comment"/>
    <s v="tablet"/>
    <x v="1"/>
    <s v="weekend"/>
    <x v="1642"/>
    <n v="1.84"/>
    <s v="480p"/>
    <s v="wallet"/>
    <x v="0"/>
    <n v="103.55"/>
    <n v="91.943934681181958"/>
    <n v="3"/>
    <s v="drama"/>
    <n v="92.206264822134386"/>
    <s v="Show 281"/>
    <s v="USE"/>
    <s v="785"/>
    <s v="R34"/>
    <s v="USER34785 - standard"/>
  </r>
  <r>
    <s v="USER28659"/>
    <x v="6"/>
    <x v="0"/>
    <s v="prime video"/>
    <s v="Show 369"/>
    <x v="6"/>
    <n v="2008"/>
    <n v="106.29"/>
    <n v="8"/>
    <n v="3"/>
    <n v="1"/>
    <n v="0"/>
    <n v="4.5999999999999996"/>
    <s v="No Comment"/>
    <s v="smart tv"/>
    <x v="1"/>
    <s v="weekday"/>
    <x v="1643"/>
    <n v="2.21"/>
    <s v="720p"/>
    <s v="wallet"/>
    <x v="2"/>
    <n v="106.29"/>
    <n v="91.943934681181958"/>
    <n v="5"/>
    <s v="drama"/>
    <n v="92.206264822134386"/>
    <s v="Show 281"/>
    <s v="USE"/>
    <s v="659"/>
    <s v="R28"/>
    <s v="USER28659 - standard"/>
  </r>
  <r>
    <s v="USER69729"/>
    <x v="0"/>
    <x v="1"/>
    <s v="prime video"/>
    <s v="Show 118"/>
    <x v="1"/>
    <n v="1998"/>
    <n v="94.82"/>
    <n v="6"/>
    <n v="0"/>
    <n v="1"/>
    <n v="0"/>
    <n v="4.8"/>
    <s v="Too slow"/>
    <s v="laptop"/>
    <x v="2"/>
    <s v="weekend"/>
    <x v="1644"/>
    <n v="3.8"/>
    <s v="1080p"/>
    <s v="upi"/>
    <x v="1"/>
    <n v="94.82"/>
    <n v="93.828395245170881"/>
    <n v="3"/>
    <s v="drama"/>
    <n v="95.074317269076303"/>
    <s v="Show 281"/>
    <s v="USE"/>
    <s v="729"/>
    <s v="R69"/>
    <s v="USER69729 - premium"/>
  </r>
  <r>
    <s v="USER84139"/>
    <x v="2"/>
    <x v="1"/>
    <s v="netflix"/>
    <s v="Show 202"/>
    <x v="5"/>
    <n v="1992"/>
    <n v="11.38"/>
    <n v="5"/>
    <n v="3"/>
    <n v="1"/>
    <n v="0"/>
    <n v="1.4"/>
    <s v="Amazing cinematography"/>
    <s v="gaming console"/>
    <x v="3"/>
    <s v="weekend"/>
    <x v="1645"/>
    <n v="3.31"/>
    <s v="1080p"/>
    <s v="upi"/>
    <x v="2"/>
    <n v="11.38"/>
    <n v="93.828395245170881"/>
    <n v="37"/>
    <s v="drama"/>
    <n v="89.583182711198418"/>
    <s v="Show 281"/>
    <s v="USE"/>
    <s v="139"/>
    <s v="R84"/>
    <s v="USER84139 - premium"/>
  </r>
  <r>
    <s v="USER16589"/>
    <x v="5"/>
    <x v="1"/>
    <s v="prime video"/>
    <s v="Show 326"/>
    <x v="0"/>
    <n v="2020"/>
    <n v="114.31"/>
    <n v="8"/>
    <n v="2"/>
    <n v="0"/>
    <n v="1"/>
    <n v="1.2"/>
    <s v="No Comment"/>
    <s v="tablet"/>
    <x v="0"/>
    <s v="weekday"/>
    <x v="1646"/>
    <n v="2.78"/>
    <s v="720p"/>
    <s v="gift card"/>
    <x v="1"/>
    <n v="114.31"/>
    <n v="93.828395245170881"/>
    <n v="39"/>
    <s v="drama"/>
    <n v="94.941498973305954"/>
    <s v="Show 281"/>
    <s v="USE"/>
    <s v="589"/>
    <s v="R16"/>
    <s v="USER16589 - premium"/>
  </r>
  <r>
    <s v="USER42509"/>
    <x v="4"/>
    <x v="2"/>
    <s v="netflix"/>
    <s v="Show 385"/>
    <x v="1"/>
    <n v="1997"/>
    <n v="24.31"/>
    <n v="7"/>
    <n v="5"/>
    <n v="1"/>
    <n v="0"/>
    <n v="4.5"/>
    <s v="Would watch again"/>
    <s v="laptop"/>
    <x v="1"/>
    <s v="weekday"/>
    <x v="194"/>
    <n v="3.23"/>
    <s v="720p"/>
    <s v="gift card"/>
    <x v="0"/>
    <n v="24.31"/>
    <n v="92.940453216374266"/>
    <n v="6"/>
    <s v="drama"/>
    <n v="92.206264822134386"/>
    <s v="Show 281"/>
    <s v="USE"/>
    <s v="509"/>
    <s v="R42"/>
    <s v="USER42509 - basic"/>
  </r>
  <r>
    <s v="USER70224"/>
    <x v="6"/>
    <x v="0"/>
    <s v="prime video"/>
    <s v="Show 171"/>
    <x v="5"/>
    <n v="2019"/>
    <n v="137.82"/>
    <n v="9"/>
    <n v="5"/>
    <n v="0"/>
    <n v="1"/>
    <n v="2.5"/>
    <s v="No Comment"/>
    <s v="smart tv"/>
    <x v="3"/>
    <s v="weekend"/>
    <x v="1647"/>
    <n v="1.1499999999999999"/>
    <s v="480p"/>
    <s v="upi"/>
    <x v="0"/>
    <n v="137.82"/>
    <n v="91.943934681181958"/>
    <n v="26"/>
    <s v="drama"/>
    <n v="89.583182711198418"/>
    <s v="Show 281"/>
    <s v="USE"/>
    <s v="224"/>
    <s v="R70"/>
    <s v="USER70224 - standard"/>
  </r>
  <r>
    <s v="USER44184"/>
    <x v="5"/>
    <x v="2"/>
    <s v="prime video"/>
    <s v="Show 402"/>
    <x v="1"/>
    <n v="1992"/>
    <n v="53.15"/>
    <n v="8"/>
    <n v="3"/>
    <n v="0"/>
    <n v="1"/>
    <n v="1.2"/>
    <s v="No Comment"/>
    <s v="gaming console"/>
    <x v="2"/>
    <s v="weekday"/>
    <x v="1648"/>
    <n v="7.0000000000000007E-2"/>
    <s v="720p"/>
    <s v="debit card"/>
    <x v="2"/>
    <n v="53.15"/>
    <n v="92.940453216374266"/>
    <n v="39"/>
    <s v="drama"/>
    <n v="95.074317269076303"/>
    <s v="Show 281"/>
    <s v="USE"/>
    <s v="184"/>
    <s v="R44"/>
    <s v="USER44184 - basic"/>
  </r>
  <r>
    <s v="USER88128"/>
    <x v="2"/>
    <x v="0"/>
    <s v="netflix"/>
    <s v="Show 186"/>
    <x v="3"/>
    <n v="2007"/>
    <n v="20.5"/>
    <n v="3"/>
    <n v="0"/>
    <n v="0"/>
    <n v="1"/>
    <n v="4.0999999999999996"/>
    <s v="No Comment"/>
    <s v="gaming console"/>
    <x v="3"/>
    <s v="weekday"/>
    <x v="1649"/>
    <n v="3.2"/>
    <s v="4k"/>
    <s v="credit card"/>
    <x v="0"/>
    <n v="20.5"/>
    <n v="91.943934681181958"/>
    <n v="10"/>
    <s v="drama"/>
    <n v="89.583182711198418"/>
    <s v="Show 281"/>
    <s v="USE"/>
    <s v="128"/>
    <s v="R88"/>
    <s v="USER88128 - standard"/>
  </r>
  <r>
    <s v="USER26206"/>
    <x v="6"/>
    <x v="0"/>
    <s v="netflix"/>
    <s v="Show 315"/>
    <x v="6"/>
    <n v="2021"/>
    <n v="38.03"/>
    <n v="8"/>
    <n v="4"/>
    <n v="1"/>
    <n v="0"/>
    <n v="2.8"/>
    <s v="No Comment"/>
    <s v="smart tv"/>
    <x v="2"/>
    <s v="weekend"/>
    <x v="1650"/>
    <n v="0.95"/>
    <s v="1080p"/>
    <s v="debit card"/>
    <x v="2"/>
    <n v="38.03"/>
    <n v="91.943934681181958"/>
    <n v="23"/>
    <s v="drama"/>
    <n v="95.074317269076303"/>
    <s v="Show 281"/>
    <s v="USE"/>
    <s v="206"/>
    <s v="R26"/>
    <s v="USER26206 - standard"/>
  </r>
  <r>
    <s v="USER96351"/>
    <x v="7"/>
    <x v="2"/>
    <s v="prime video"/>
    <s v="Show 22"/>
    <x v="4"/>
    <n v="2013"/>
    <n v="177.44"/>
    <n v="1"/>
    <n v="3"/>
    <n v="1"/>
    <n v="0"/>
    <n v="1.7"/>
    <s v="Loved it!"/>
    <s v="tablet"/>
    <x v="0"/>
    <s v="weekend"/>
    <x v="1651"/>
    <n v="0.44"/>
    <s v="4k"/>
    <s v="gift card"/>
    <x v="2"/>
    <n v="177.44"/>
    <n v="92.940453216374266"/>
    <n v="34"/>
    <s v="drama"/>
    <n v="94.941498973305954"/>
    <s v="Show 281"/>
    <s v="USE"/>
    <s v="351"/>
    <s v="R96"/>
    <s v="USER96351 - basic"/>
  </r>
  <r>
    <s v="USER75570"/>
    <x v="7"/>
    <x v="0"/>
    <s v="netflix"/>
    <s v="Show 300"/>
    <x v="0"/>
    <n v="2024"/>
    <n v="127.27"/>
    <n v="5"/>
    <n v="2"/>
    <n v="1"/>
    <n v="0"/>
    <n v="4.0999999999999996"/>
    <s v="Boring"/>
    <s v="mobile"/>
    <x v="1"/>
    <s v="weekend"/>
    <x v="1187"/>
    <n v="0.83"/>
    <s v="4k"/>
    <s v="upi"/>
    <x v="1"/>
    <n v="127.27"/>
    <n v="91.943934681181958"/>
    <n v="10"/>
    <s v="drama"/>
    <n v="92.206264822134386"/>
    <s v="Show 281"/>
    <s v="USE"/>
    <s v="570"/>
    <s v="R75"/>
    <s v="USER75570 - standard"/>
  </r>
  <r>
    <s v="USER57605"/>
    <x v="0"/>
    <x v="1"/>
    <s v="prime video"/>
    <s v="Show 9"/>
    <x v="2"/>
    <n v="2001"/>
    <n v="18.97"/>
    <n v="8"/>
    <n v="0"/>
    <n v="1"/>
    <n v="0"/>
    <n v="1.5"/>
    <s v="Boring"/>
    <s v="smart tv"/>
    <x v="0"/>
    <s v="weekend"/>
    <x v="1652"/>
    <n v="3.27"/>
    <s v="1080p"/>
    <s v="credit card"/>
    <x v="0"/>
    <n v="18.97"/>
    <n v="93.828395245170881"/>
    <n v="36"/>
    <s v="drama"/>
    <n v="94.941498973305954"/>
    <s v="Show 281"/>
    <s v="USE"/>
    <s v="605"/>
    <s v="R57"/>
    <s v="USER57605 - premium"/>
  </r>
  <r>
    <s v="USER82301"/>
    <x v="0"/>
    <x v="1"/>
    <s v="prime video"/>
    <s v="Show 312"/>
    <x v="1"/>
    <n v="2020"/>
    <n v="62.3"/>
    <n v="4"/>
    <n v="1"/>
    <n v="0"/>
    <n v="1"/>
    <n v="4.3"/>
    <s v="No Comment"/>
    <s v="tablet"/>
    <x v="2"/>
    <s v="weekend"/>
    <x v="319"/>
    <n v="4.29"/>
    <s v="1080p"/>
    <s v="debit card"/>
    <x v="1"/>
    <n v="119.13"/>
    <n v="93.828395245170881"/>
    <n v="8"/>
    <s v="drama"/>
    <n v="95.074317269076303"/>
    <s v="Show 281"/>
    <s v="USE"/>
    <s v="301"/>
    <s v="R82"/>
    <s v="USER82301 - premium"/>
  </r>
  <r>
    <s v="USER94472"/>
    <x v="1"/>
    <x v="0"/>
    <s v="prime video"/>
    <s v="Show 178"/>
    <x v="3"/>
    <n v="2010"/>
    <n v="58.03"/>
    <n v="0"/>
    <n v="4"/>
    <n v="1"/>
    <n v="0"/>
    <n v="1.1000000000000001"/>
    <s v="Too slow"/>
    <s v="smart tv"/>
    <x v="0"/>
    <s v="weekday"/>
    <x v="1653"/>
    <n v="0.52"/>
    <s v="720p"/>
    <s v="upi"/>
    <x v="1"/>
    <n v="58.03"/>
    <n v="91.943934681181958"/>
    <n v="40"/>
    <s v="drama"/>
    <n v="94.941498973305954"/>
    <s v="Show 281"/>
    <s v="USE"/>
    <s v="472"/>
    <s v="R94"/>
    <s v="USER94472 - standard"/>
  </r>
  <r>
    <s v="USER32160"/>
    <x v="7"/>
    <x v="2"/>
    <s v="prime video"/>
    <s v="Show 237"/>
    <x v="3"/>
    <n v="2012"/>
    <n v="82.49"/>
    <n v="0"/>
    <n v="0"/>
    <n v="1"/>
    <n v="0"/>
    <n v="3.8"/>
    <s v="Boring"/>
    <s v="tablet"/>
    <x v="3"/>
    <s v="weekend"/>
    <x v="1654"/>
    <n v="1.28"/>
    <s v="1080p"/>
    <s v="credit card"/>
    <x v="2"/>
    <n v="82.49"/>
    <n v="92.940453216374266"/>
    <n v="13"/>
    <s v="drama"/>
    <n v="89.583182711198418"/>
    <s v="Show 281"/>
    <s v="USE"/>
    <s v="160"/>
    <s v="R32"/>
    <s v="USER32160 - basic"/>
  </r>
  <r>
    <s v="USER35853"/>
    <x v="5"/>
    <x v="1"/>
    <s v="prime video"/>
    <s v="Show 177"/>
    <x v="6"/>
    <n v="2019"/>
    <n v="132.56"/>
    <n v="4"/>
    <n v="3"/>
    <n v="1"/>
    <n v="0"/>
    <n v="1.9"/>
    <s v="Would watch again"/>
    <s v="laptop"/>
    <x v="2"/>
    <s v="weekday"/>
    <x v="1655"/>
    <n v="0.04"/>
    <s v="4k"/>
    <s v="wallet"/>
    <x v="0"/>
    <n v="132.56"/>
    <n v="93.828395245170881"/>
    <n v="32"/>
    <s v="drama"/>
    <n v="95.074317269076303"/>
    <s v="Show 281"/>
    <s v="USE"/>
    <s v="853"/>
    <s v="R35"/>
    <s v="USER35853 - premium"/>
  </r>
  <r>
    <s v="USER78637"/>
    <x v="4"/>
    <x v="2"/>
    <s v="netflix"/>
    <s v="Show 188"/>
    <x v="7"/>
    <n v="2014"/>
    <n v="171.9"/>
    <n v="7"/>
    <n v="3"/>
    <n v="0"/>
    <n v="1"/>
    <n v="3"/>
    <s v="No Comment"/>
    <s v="mobile"/>
    <x v="2"/>
    <s v="weekday"/>
    <x v="1656"/>
    <n v="2.99"/>
    <s v="4k"/>
    <s v="credit card"/>
    <x v="0"/>
    <n v="171.9"/>
    <n v="92.940453216374266"/>
    <n v="21"/>
    <s v="drama"/>
    <n v="95.074317269076303"/>
    <s v="Show 281"/>
    <s v="USE"/>
    <s v="637"/>
    <s v="R78"/>
    <s v="USER78637 - basic"/>
  </r>
  <r>
    <s v="USER32533"/>
    <x v="7"/>
    <x v="0"/>
    <s v="netflix"/>
    <s v="Show 24"/>
    <x v="0"/>
    <n v="2002"/>
    <n v="28.6"/>
    <n v="8"/>
    <n v="4"/>
    <n v="0"/>
    <n v="1"/>
    <n v="3.1"/>
    <s v="No Comment"/>
    <s v="gaming console"/>
    <x v="3"/>
    <s v="weekend"/>
    <x v="1657"/>
    <n v="3.4"/>
    <s v="1080p"/>
    <s v="gift card"/>
    <x v="2"/>
    <n v="28.6"/>
    <n v="91.943934681181958"/>
    <n v="20"/>
    <s v="drama"/>
    <n v="89.583182711198418"/>
    <s v="Show 281"/>
    <s v="USE"/>
    <s v="533"/>
    <s v="R32"/>
    <s v="USER32533 - standard"/>
  </r>
  <r>
    <s v="USER10779"/>
    <x v="6"/>
    <x v="0"/>
    <s v="prime video"/>
    <s v="Show 272"/>
    <x v="0"/>
    <n v="2019"/>
    <n v="66.37"/>
    <n v="6"/>
    <n v="0"/>
    <n v="0"/>
    <n v="1"/>
    <n v="2.6"/>
    <s v="No Comment"/>
    <s v="laptop"/>
    <x v="3"/>
    <s v="weekday"/>
    <x v="1658"/>
    <n v="2.35"/>
    <s v="480p"/>
    <s v="credit card"/>
    <x v="2"/>
    <n v="66.37"/>
    <n v="91.943934681181958"/>
    <n v="25"/>
    <s v="drama"/>
    <n v="89.583182711198418"/>
    <s v="Show 281"/>
    <s v="USE"/>
    <s v="779"/>
    <s v="R10"/>
    <s v="USER10779 - standard"/>
  </r>
  <r>
    <s v="USER88695"/>
    <x v="7"/>
    <x v="1"/>
    <s v="prime video"/>
    <s v="Show 87"/>
    <x v="7"/>
    <n v="2006"/>
    <n v="69.55"/>
    <n v="0"/>
    <n v="5"/>
    <n v="1"/>
    <n v="0"/>
    <n v="2.7"/>
    <s v="Amazing cinematography"/>
    <s v="gaming console"/>
    <x v="0"/>
    <s v="weekend"/>
    <x v="1659"/>
    <n v="1.07"/>
    <s v="720p"/>
    <s v="upi"/>
    <x v="0"/>
    <n v="69.55"/>
    <n v="93.828395245170881"/>
    <n v="24"/>
    <s v="drama"/>
    <n v="94.941498973305954"/>
    <s v="Show 281"/>
    <s v="USE"/>
    <s v="695"/>
    <s v="R88"/>
    <s v="USER88695 - premium"/>
  </r>
  <r>
    <s v="USER34125"/>
    <x v="2"/>
    <x v="0"/>
    <s v="prime video"/>
    <s v="Show 167"/>
    <x v="0"/>
    <n v="2023"/>
    <n v="168.89"/>
    <n v="6"/>
    <n v="4"/>
    <n v="0"/>
    <n v="1"/>
    <n v="1.5"/>
    <s v="No Comment"/>
    <s v="laptop"/>
    <x v="1"/>
    <s v="weekday"/>
    <x v="1660"/>
    <n v="3.41"/>
    <s v="1080p"/>
    <s v="credit card"/>
    <x v="0"/>
    <n v="168.89"/>
    <n v="91.943934681181958"/>
    <n v="36"/>
    <s v="drama"/>
    <n v="92.206264822134386"/>
    <s v="Show 281"/>
    <s v="USE"/>
    <s v="125"/>
    <s v="R34"/>
    <s v="USER34125 - standard"/>
  </r>
  <r>
    <s v="USER71800"/>
    <x v="6"/>
    <x v="1"/>
    <s v="netflix"/>
    <s v="Show 379"/>
    <x v="3"/>
    <n v="2008"/>
    <n v="148.54"/>
    <n v="3"/>
    <n v="2"/>
    <n v="1"/>
    <n v="0"/>
    <n v="1.6"/>
    <s v="Boring"/>
    <s v="laptop"/>
    <x v="1"/>
    <s v="weekday"/>
    <x v="1661"/>
    <n v="1.1299999999999999"/>
    <s v="720p"/>
    <s v="debit card"/>
    <x v="2"/>
    <n v="148.54"/>
    <n v="93.828395245170881"/>
    <n v="35"/>
    <s v="drama"/>
    <n v="92.206264822134386"/>
    <s v="Show 281"/>
    <s v="USE"/>
    <s v="800"/>
    <s v="R71"/>
    <s v="USER71800 - premium"/>
  </r>
  <r>
    <s v="USER48288"/>
    <x v="7"/>
    <x v="2"/>
    <s v="prime video"/>
    <s v="Show 439"/>
    <x v="4"/>
    <n v="2015"/>
    <n v="111.11"/>
    <n v="5"/>
    <n v="3"/>
    <n v="0"/>
    <n v="1"/>
    <n v="4.8"/>
    <s v="No Comment"/>
    <s v="mobile"/>
    <x v="2"/>
    <s v="weekend"/>
    <x v="1662"/>
    <n v="2.95"/>
    <s v="1080p"/>
    <s v="gift card"/>
    <x v="2"/>
    <n v="111.11"/>
    <n v="92.940453216374266"/>
    <n v="3"/>
    <s v="drama"/>
    <n v="95.074317269076303"/>
    <s v="Show 281"/>
    <s v="USE"/>
    <s v="288"/>
    <s v="R48"/>
    <s v="USER48288 - basic"/>
  </r>
  <r>
    <s v="USER46985"/>
    <x v="7"/>
    <x v="0"/>
    <s v="netflix"/>
    <s v="Show 430"/>
    <x v="5"/>
    <n v="2009"/>
    <n v="135.01"/>
    <n v="1"/>
    <n v="4"/>
    <n v="0"/>
    <n v="1"/>
    <n v="1.4"/>
    <s v="No Comment"/>
    <s v="laptop"/>
    <x v="0"/>
    <s v="weekend"/>
    <x v="1308"/>
    <n v="0.12"/>
    <s v="480p"/>
    <s v="wallet"/>
    <x v="2"/>
    <n v="135.01"/>
    <n v="91.943934681181958"/>
    <n v="37"/>
    <s v="drama"/>
    <n v="94.941498973305954"/>
    <s v="Show 281"/>
    <s v="USE"/>
    <s v="985"/>
    <s v="R46"/>
    <s v="USER46985 - standard"/>
  </r>
  <r>
    <s v="USER21934"/>
    <x v="4"/>
    <x v="0"/>
    <s v="netflix"/>
    <s v="Show 7"/>
    <x v="2"/>
    <n v="2011"/>
    <n v="18"/>
    <n v="7"/>
    <n v="3"/>
    <n v="1"/>
    <n v="0"/>
    <n v="4.3"/>
    <s v="Amazing cinematography"/>
    <s v="gaming console"/>
    <x v="3"/>
    <s v="weekend"/>
    <x v="313"/>
    <n v="3.68"/>
    <s v="480p"/>
    <s v="credit card"/>
    <x v="0"/>
    <n v="18"/>
    <n v="91.943934681181958"/>
    <n v="8"/>
    <s v="drama"/>
    <n v="89.583182711198418"/>
    <s v="Show 281"/>
    <s v="USE"/>
    <s v="934"/>
    <s v="R21"/>
    <s v="USER21934 - standard"/>
  </r>
  <r>
    <s v="USER15034"/>
    <x v="5"/>
    <x v="2"/>
    <s v="netflix"/>
    <s v="Show 313"/>
    <x v="4"/>
    <n v="2016"/>
    <n v="91.72"/>
    <n v="7"/>
    <n v="1"/>
    <n v="0"/>
    <n v="1"/>
    <n v="3.1"/>
    <s v="No Comment"/>
    <s v="mobile"/>
    <x v="3"/>
    <s v="weekend"/>
    <x v="1663"/>
    <n v="2.0099999999999998"/>
    <s v="720p"/>
    <s v="credit card"/>
    <x v="0"/>
    <n v="91.72"/>
    <n v="92.940453216374266"/>
    <n v="20"/>
    <s v="drama"/>
    <n v="89.583182711198418"/>
    <s v="Show 281"/>
    <s v="USE"/>
    <s v="034"/>
    <s v="R15"/>
    <s v="USER15034 - basic"/>
  </r>
  <r>
    <s v="USER95338"/>
    <x v="3"/>
    <x v="2"/>
    <s v="prime video"/>
    <s v="Show 463"/>
    <x v="3"/>
    <n v="2014"/>
    <n v="72.67"/>
    <n v="2"/>
    <n v="3"/>
    <n v="0"/>
    <n v="1"/>
    <n v="3.4"/>
    <s v="No Comment"/>
    <s v="laptop"/>
    <x v="2"/>
    <s v="weekend"/>
    <x v="78"/>
    <n v="2.58"/>
    <s v="480p"/>
    <s v="wallet"/>
    <x v="2"/>
    <n v="72.67"/>
    <n v="92.940453216374266"/>
    <n v="17"/>
    <s v="drama"/>
    <n v="95.074317269076303"/>
    <s v="Show 281"/>
    <s v="USE"/>
    <s v="338"/>
    <s v="R95"/>
    <s v="USER95338 - basic"/>
  </r>
  <r>
    <s v="USER53740"/>
    <x v="5"/>
    <x v="2"/>
    <s v="prime video"/>
    <s v="Show 289"/>
    <x v="0"/>
    <n v="1994"/>
    <n v="72.12"/>
    <n v="0"/>
    <n v="0"/>
    <n v="0"/>
    <n v="1"/>
    <n v="2.4"/>
    <s v="No Comment"/>
    <s v="mobile"/>
    <x v="2"/>
    <s v="weekend"/>
    <x v="1664"/>
    <n v="4.59"/>
    <s v="4k"/>
    <s v="upi"/>
    <x v="2"/>
    <n v="72.12"/>
    <n v="92.940453216374266"/>
    <n v="27"/>
    <s v="drama"/>
    <n v="95.074317269076303"/>
    <s v="Show 281"/>
    <s v="USE"/>
    <s v="740"/>
    <s v="R53"/>
    <s v="USER53740 - basic"/>
  </r>
  <r>
    <s v="USER99091"/>
    <x v="4"/>
    <x v="0"/>
    <s v="prime video"/>
    <s v="Show 348"/>
    <x v="1"/>
    <n v="2024"/>
    <n v="124.94"/>
    <n v="5"/>
    <n v="3"/>
    <n v="1"/>
    <n v="0"/>
    <n v="3.7"/>
    <s v="Too slow"/>
    <s v="tablet"/>
    <x v="1"/>
    <s v="weekday"/>
    <x v="1665"/>
    <n v="1.41"/>
    <s v="480p"/>
    <s v="gift card"/>
    <x v="1"/>
    <n v="124.94"/>
    <n v="91.943934681181958"/>
    <n v="14"/>
    <s v="drama"/>
    <n v="92.206264822134386"/>
    <s v="Show 281"/>
    <s v="USE"/>
    <s v="091"/>
    <s v="R99"/>
    <s v="USER99091 - standard"/>
  </r>
  <r>
    <s v="USER34135"/>
    <x v="0"/>
    <x v="2"/>
    <s v="netflix"/>
    <s v="Show 48"/>
    <x v="6"/>
    <n v="2006"/>
    <n v="67.27"/>
    <n v="5"/>
    <n v="5"/>
    <n v="0"/>
    <n v="1"/>
    <n v="3.6"/>
    <s v="No Comment"/>
    <s v="mobile"/>
    <x v="3"/>
    <s v="weekday"/>
    <x v="1666"/>
    <n v="2.2400000000000002"/>
    <s v="4k"/>
    <s v="gift card"/>
    <x v="1"/>
    <n v="67.27"/>
    <n v="92.940453216374266"/>
    <n v="15"/>
    <s v="drama"/>
    <n v="89.583182711198418"/>
    <s v="Show 281"/>
    <s v="USE"/>
    <s v="135"/>
    <s v="R34"/>
    <s v="USER34135 - basic"/>
  </r>
  <r>
    <s v="USER54693"/>
    <x v="1"/>
    <x v="1"/>
    <s v="netflix"/>
    <s v="Show 229"/>
    <x v="6"/>
    <n v="2019"/>
    <n v="156.58000000000001"/>
    <n v="6"/>
    <n v="5"/>
    <n v="1"/>
    <n v="0"/>
    <n v="1.7"/>
    <s v="Loved it!"/>
    <s v="mobile"/>
    <x v="0"/>
    <s v="weekend"/>
    <x v="1667"/>
    <n v="0.37"/>
    <s v="4k"/>
    <s v="upi"/>
    <x v="2"/>
    <n v="156.58000000000001"/>
    <n v="93.828395245170881"/>
    <n v="34"/>
    <s v="drama"/>
    <n v="94.941498973305954"/>
    <s v="Show 281"/>
    <s v="USE"/>
    <s v="693"/>
    <s v="R54"/>
    <s v="USER54693 - premium"/>
  </r>
  <r>
    <s v="USER23200"/>
    <x v="2"/>
    <x v="1"/>
    <s v="netflix"/>
    <s v="Show 331"/>
    <x v="1"/>
    <n v="1994"/>
    <n v="72.91"/>
    <n v="2"/>
    <n v="5"/>
    <n v="0"/>
    <n v="1"/>
    <n v="2.7"/>
    <s v="No Comment"/>
    <s v="gaming console"/>
    <x v="1"/>
    <s v="weekend"/>
    <x v="1668"/>
    <n v="1.27"/>
    <s v="1080p"/>
    <s v="upi"/>
    <x v="1"/>
    <n v="72.91"/>
    <n v="93.828395245170881"/>
    <n v="24"/>
    <s v="drama"/>
    <n v="92.206264822134386"/>
    <s v="Show 281"/>
    <s v="USE"/>
    <s v="200"/>
    <s v="R23"/>
    <s v="USER23200 - premium"/>
  </r>
  <r>
    <s v="USER38230"/>
    <x v="1"/>
    <x v="0"/>
    <s v="prime video"/>
    <s v="Show 189"/>
    <x v="1"/>
    <n v="1994"/>
    <n v="35.9"/>
    <n v="4"/>
    <n v="4"/>
    <n v="1"/>
    <n v="0"/>
    <n v="1.4"/>
    <s v="Would watch again"/>
    <s v="smart tv"/>
    <x v="3"/>
    <s v="weekend"/>
    <x v="1669"/>
    <n v="1.56"/>
    <s v="720p"/>
    <s v="wallet"/>
    <x v="1"/>
    <n v="35.9"/>
    <n v="91.943934681181958"/>
    <n v="37"/>
    <s v="drama"/>
    <n v="89.583182711198418"/>
    <s v="Show 281"/>
    <s v="USE"/>
    <s v="230"/>
    <s v="R38"/>
    <s v="USER38230 - standard"/>
  </r>
  <r>
    <s v="USER54629"/>
    <x v="6"/>
    <x v="2"/>
    <s v="netflix"/>
    <s v="Show 276"/>
    <x v="5"/>
    <n v="2021"/>
    <n v="119.86"/>
    <n v="4"/>
    <n v="5"/>
    <n v="1"/>
    <n v="0"/>
    <n v="4.2"/>
    <s v="Loved it!"/>
    <s v="mobile"/>
    <x v="1"/>
    <s v="weekday"/>
    <x v="1670"/>
    <n v="0.49"/>
    <s v="480p"/>
    <s v="upi"/>
    <x v="0"/>
    <n v="119.86"/>
    <n v="92.940453216374266"/>
    <n v="9"/>
    <s v="drama"/>
    <n v="92.206264822134386"/>
    <s v="Show 281"/>
    <s v="USE"/>
    <s v="629"/>
    <s v="R54"/>
    <s v="USER54629 - basic"/>
  </r>
  <r>
    <s v="USER80828"/>
    <x v="3"/>
    <x v="0"/>
    <s v="netflix"/>
    <s v="Show 16"/>
    <x v="6"/>
    <n v="2021"/>
    <n v="44.71"/>
    <n v="3"/>
    <n v="1"/>
    <n v="1"/>
    <n v="0"/>
    <n v="3.7"/>
    <s v="Would watch again"/>
    <s v="smart tv"/>
    <x v="1"/>
    <s v="weekday"/>
    <x v="1671"/>
    <n v="4.93"/>
    <s v="4k"/>
    <s v="debit card"/>
    <x v="0"/>
    <n v="44.71"/>
    <n v="91.943934681181958"/>
    <n v="14"/>
    <s v="drama"/>
    <n v="92.206264822134386"/>
    <s v="Show 281"/>
    <s v="USE"/>
    <s v="828"/>
    <s v="R80"/>
    <s v="USER80828 - standard"/>
  </r>
  <r>
    <s v="USER73578"/>
    <x v="6"/>
    <x v="2"/>
    <s v="prime video"/>
    <s v="Show 51"/>
    <x v="7"/>
    <n v="2012"/>
    <n v="162.07"/>
    <n v="8"/>
    <n v="1"/>
    <n v="1"/>
    <n v="0"/>
    <n v="3.8"/>
    <s v="Amazing cinematography"/>
    <s v="mobile"/>
    <x v="0"/>
    <s v="weekend"/>
    <x v="1212"/>
    <n v="1.93"/>
    <s v="1080p"/>
    <s v="credit card"/>
    <x v="1"/>
    <n v="162.07"/>
    <n v="92.940453216374266"/>
    <n v="13"/>
    <s v="drama"/>
    <n v="94.941498973305954"/>
    <s v="Show 281"/>
    <s v="USE"/>
    <s v="578"/>
    <s v="R73"/>
    <s v="USER73578 - basic"/>
  </r>
  <r>
    <s v="USER71652"/>
    <x v="4"/>
    <x v="0"/>
    <s v="prime video"/>
    <s v="Show 206"/>
    <x v="5"/>
    <n v="1991"/>
    <n v="165.68"/>
    <n v="10"/>
    <n v="4"/>
    <n v="0"/>
    <n v="1"/>
    <n v="3.4"/>
    <s v="No Comment"/>
    <s v="laptop"/>
    <x v="0"/>
    <s v="weekend"/>
    <x v="687"/>
    <n v="0.1"/>
    <s v="480p"/>
    <s v="gift card"/>
    <x v="1"/>
    <n v="165.68"/>
    <n v="91.943934681181958"/>
    <n v="17"/>
    <s v="drama"/>
    <n v="94.941498973305954"/>
    <s v="Show 281"/>
    <s v="USE"/>
    <s v="652"/>
    <s v="R71"/>
    <s v="USER71652 - standard"/>
  </r>
  <r>
    <s v="USER68123"/>
    <x v="7"/>
    <x v="1"/>
    <s v="netflix"/>
    <s v="Show 141"/>
    <x v="4"/>
    <n v="2018"/>
    <n v="121.02"/>
    <n v="0"/>
    <n v="0"/>
    <n v="0"/>
    <n v="1"/>
    <n v="2.2999999999999998"/>
    <s v="No Comment"/>
    <s v="gaming console"/>
    <x v="3"/>
    <s v="weekend"/>
    <x v="1672"/>
    <n v="3.21"/>
    <s v="480p"/>
    <s v="debit card"/>
    <x v="2"/>
    <n v="121.02"/>
    <n v="93.828395245170881"/>
    <n v="28"/>
    <s v="drama"/>
    <n v="89.583182711198418"/>
    <s v="Show 281"/>
    <s v="USE"/>
    <s v="123"/>
    <s v="R68"/>
    <s v="USER68123 - premium"/>
  </r>
  <r>
    <s v="USER51289"/>
    <x v="7"/>
    <x v="1"/>
    <s v="prime video"/>
    <s v="Show 448"/>
    <x v="0"/>
    <n v="1999"/>
    <n v="56.7"/>
    <n v="8"/>
    <n v="2"/>
    <n v="1"/>
    <n v="0"/>
    <n v="3.5"/>
    <s v="Boring"/>
    <s v="tablet"/>
    <x v="2"/>
    <s v="weekday"/>
    <x v="1673"/>
    <n v="4.96"/>
    <s v="4k"/>
    <s v="debit card"/>
    <x v="2"/>
    <n v="56.7"/>
    <n v="93.828395245170881"/>
    <n v="16"/>
    <s v="drama"/>
    <n v="95.074317269076303"/>
    <s v="Show 281"/>
    <s v="USE"/>
    <s v="289"/>
    <s v="R51"/>
    <s v="USER51289 - premium"/>
  </r>
  <r>
    <s v="USER29259"/>
    <x v="6"/>
    <x v="0"/>
    <s v="prime video"/>
    <s v="Show 15"/>
    <x v="2"/>
    <n v="2021"/>
    <n v="7.43"/>
    <n v="10"/>
    <n v="0"/>
    <n v="0"/>
    <n v="1"/>
    <n v="2.4"/>
    <s v="No Comment"/>
    <s v="tablet"/>
    <x v="1"/>
    <s v="weekend"/>
    <x v="1674"/>
    <n v="3.83"/>
    <s v="1080p"/>
    <s v="debit card"/>
    <x v="0"/>
    <n v="7.43"/>
    <n v="91.943934681181958"/>
    <n v="27"/>
    <s v="drama"/>
    <n v="92.206264822134386"/>
    <s v="Show 281"/>
    <s v="USE"/>
    <s v="259"/>
    <s v="R29"/>
    <s v="USER29259 - standard"/>
  </r>
  <r>
    <s v="USER56840"/>
    <x v="0"/>
    <x v="0"/>
    <s v="prime video"/>
    <s v="Show 463"/>
    <x v="0"/>
    <n v="2014"/>
    <n v="126.95"/>
    <n v="0"/>
    <n v="0"/>
    <n v="0"/>
    <n v="1"/>
    <n v="2.7"/>
    <s v="No Comment"/>
    <s v="tablet"/>
    <x v="3"/>
    <s v="weekend"/>
    <x v="1625"/>
    <n v="4.72"/>
    <s v="1080p"/>
    <s v="debit card"/>
    <x v="0"/>
    <n v="126.95"/>
    <n v="91.943934681181958"/>
    <n v="24"/>
    <s v="drama"/>
    <n v="89.583182711198418"/>
    <s v="Show 281"/>
    <s v="USE"/>
    <s v="840"/>
    <s v="R56"/>
    <s v="USER56840 - standard"/>
  </r>
  <r>
    <s v="USER41796"/>
    <x v="6"/>
    <x v="1"/>
    <s v="netflix"/>
    <s v="Show 134"/>
    <x v="6"/>
    <n v="2009"/>
    <n v="166.05"/>
    <n v="4"/>
    <n v="1"/>
    <n v="1"/>
    <n v="0"/>
    <n v="3.9"/>
    <s v="Would watch again"/>
    <s v="gaming console"/>
    <x v="2"/>
    <s v="weekday"/>
    <x v="1675"/>
    <n v="2.5099999999999998"/>
    <s v="480p"/>
    <s v="gift card"/>
    <x v="1"/>
    <n v="166.05"/>
    <n v="93.828395245170881"/>
    <n v="12"/>
    <s v="drama"/>
    <n v="95.074317269076303"/>
    <s v="Show 281"/>
    <s v="USE"/>
    <s v="796"/>
    <s v="R41"/>
    <s v="USER41796 - premium"/>
  </r>
  <r>
    <s v="USER61061"/>
    <x v="5"/>
    <x v="1"/>
    <s v="netflix"/>
    <s v="Show 387"/>
    <x v="3"/>
    <n v="2023"/>
    <n v="7.03"/>
    <n v="1"/>
    <n v="3"/>
    <n v="0"/>
    <n v="1"/>
    <n v="1.3"/>
    <s v="No Comment"/>
    <s v="smart tv"/>
    <x v="3"/>
    <s v="weekday"/>
    <x v="1676"/>
    <n v="0.27"/>
    <s v="480p"/>
    <s v="gift card"/>
    <x v="1"/>
    <n v="7.03"/>
    <n v="93.828395245170881"/>
    <n v="38"/>
    <s v="drama"/>
    <n v="89.583182711198418"/>
    <s v="Show 281"/>
    <s v="USE"/>
    <s v="061"/>
    <s v="R61"/>
    <s v="USER61061 - premium"/>
  </r>
  <r>
    <s v="USER83660"/>
    <x v="1"/>
    <x v="0"/>
    <s v="netflix"/>
    <s v="Show 145"/>
    <x v="6"/>
    <n v="2002"/>
    <n v="148.09"/>
    <n v="8"/>
    <n v="3"/>
    <n v="1"/>
    <n v="0"/>
    <n v="2.8"/>
    <s v="Would watch again"/>
    <s v="smart tv"/>
    <x v="0"/>
    <s v="weekday"/>
    <x v="1677"/>
    <n v="2.62"/>
    <s v="1080p"/>
    <s v="debit card"/>
    <x v="1"/>
    <n v="148.09"/>
    <n v="91.943934681181958"/>
    <n v="23"/>
    <s v="drama"/>
    <n v="94.941498973305954"/>
    <s v="Show 281"/>
    <s v="USE"/>
    <s v="660"/>
    <s v="R83"/>
    <s v="USER83660 - standard"/>
  </r>
  <r>
    <s v="USER50369"/>
    <x v="6"/>
    <x v="2"/>
    <s v="netflix"/>
    <s v="Show 362"/>
    <x v="7"/>
    <n v="2020"/>
    <n v="77.3"/>
    <n v="7"/>
    <n v="0"/>
    <n v="0"/>
    <n v="1"/>
    <n v="2.7"/>
    <s v="No Comment"/>
    <s v="mobile"/>
    <x v="0"/>
    <s v="weekday"/>
    <x v="1678"/>
    <n v="0.88"/>
    <s v="720p"/>
    <s v="debit card"/>
    <x v="1"/>
    <n v="77.3"/>
    <n v="92.940453216374266"/>
    <n v="24"/>
    <s v="drama"/>
    <n v="94.941498973305954"/>
    <s v="Show 281"/>
    <s v="USE"/>
    <s v="369"/>
    <s v="R50"/>
    <s v="USER50369 - basic"/>
  </r>
  <r>
    <s v="USER18250"/>
    <x v="1"/>
    <x v="1"/>
    <s v="netflix"/>
    <s v="Show 342"/>
    <x v="4"/>
    <n v="1995"/>
    <n v="42.82"/>
    <n v="5"/>
    <n v="1"/>
    <n v="0"/>
    <n v="1"/>
    <n v="4.5999999999999996"/>
    <s v="No Comment"/>
    <s v="gaming console"/>
    <x v="1"/>
    <s v="weekend"/>
    <x v="1679"/>
    <n v="4.2"/>
    <s v="4k"/>
    <s v="credit card"/>
    <x v="1"/>
    <n v="42.82"/>
    <n v="93.828395245170881"/>
    <n v="5"/>
    <s v="drama"/>
    <n v="92.206264822134386"/>
    <s v="Show 281"/>
    <s v="USE"/>
    <s v="250"/>
    <s v="R18"/>
    <s v="USER18250 - premium"/>
  </r>
  <r>
    <s v="USER58786"/>
    <x v="3"/>
    <x v="1"/>
    <s v="netflix"/>
    <s v="Show 71"/>
    <x v="7"/>
    <n v="2000"/>
    <n v="56.64"/>
    <n v="6"/>
    <n v="3"/>
    <n v="1"/>
    <n v="0"/>
    <n v="3.2"/>
    <s v="Loved it!"/>
    <s v="tablet"/>
    <x v="1"/>
    <s v="weekday"/>
    <x v="517"/>
    <n v="4.51"/>
    <s v="4k"/>
    <s v="wallet"/>
    <x v="0"/>
    <n v="56.64"/>
    <n v="93.828395245170881"/>
    <n v="19"/>
    <s v="drama"/>
    <n v="92.206264822134386"/>
    <s v="Show 281"/>
    <s v="USE"/>
    <s v="786"/>
    <s v="R58"/>
    <s v="USER58786 - premium"/>
  </r>
  <r>
    <s v="USER77003"/>
    <x v="6"/>
    <x v="0"/>
    <s v="netflix"/>
    <s v="Show 315"/>
    <x v="2"/>
    <n v="2020"/>
    <n v="119.38"/>
    <n v="2"/>
    <n v="1"/>
    <n v="0"/>
    <n v="1"/>
    <n v="4.9000000000000004"/>
    <s v="No Comment"/>
    <s v="mobile"/>
    <x v="2"/>
    <s v="weekday"/>
    <x v="1680"/>
    <n v="0.6"/>
    <s v="720p"/>
    <s v="debit card"/>
    <x v="1"/>
    <n v="119.38"/>
    <n v="91.943934681181958"/>
    <n v="2"/>
    <s v="drama"/>
    <n v="95.074317269076303"/>
    <s v="Show 281"/>
    <s v="USE"/>
    <s v="003"/>
    <s v="R77"/>
    <s v="USER77003 - standard"/>
  </r>
  <r>
    <s v="USER31689"/>
    <x v="2"/>
    <x v="1"/>
    <s v="netflix"/>
    <s v="Show 74"/>
    <x v="2"/>
    <n v="1995"/>
    <n v="143.66"/>
    <n v="10"/>
    <n v="3"/>
    <n v="1"/>
    <n v="0"/>
    <n v="4.5"/>
    <s v="Loved it!"/>
    <s v="mobile"/>
    <x v="3"/>
    <s v="weekend"/>
    <x v="1681"/>
    <n v="1.02"/>
    <s v="1080p"/>
    <s v="gift card"/>
    <x v="2"/>
    <n v="143.66"/>
    <n v="93.828395245170881"/>
    <n v="6"/>
    <s v="drama"/>
    <n v="89.583182711198418"/>
    <s v="Show 281"/>
    <s v="USE"/>
    <s v="689"/>
    <s v="R31"/>
    <s v="USER31689 - premium"/>
  </r>
  <r>
    <s v="USER49546"/>
    <x v="2"/>
    <x v="1"/>
    <s v="prime video"/>
    <s v="Show 212"/>
    <x v="4"/>
    <n v="2002"/>
    <n v="143.57"/>
    <n v="8"/>
    <n v="0"/>
    <n v="0"/>
    <n v="1"/>
    <n v="1.2"/>
    <s v="No Comment"/>
    <s v="smart tv"/>
    <x v="0"/>
    <s v="weekday"/>
    <x v="1682"/>
    <n v="3.82"/>
    <s v="480p"/>
    <s v="upi"/>
    <x v="0"/>
    <n v="143.57"/>
    <n v="93.828395245170881"/>
    <n v="39"/>
    <s v="drama"/>
    <n v="94.941498973305954"/>
    <s v="Show 281"/>
    <s v="USE"/>
    <s v="546"/>
    <s v="R49"/>
    <s v="USER49546 - premium"/>
  </r>
  <r>
    <s v="USER96885"/>
    <x v="6"/>
    <x v="1"/>
    <s v="netflix"/>
    <s v="Show 495"/>
    <x v="1"/>
    <n v="1994"/>
    <n v="109.42"/>
    <n v="9"/>
    <n v="2"/>
    <n v="1"/>
    <n v="0"/>
    <n v="2.8"/>
    <s v="Loved it!"/>
    <s v="gaming console"/>
    <x v="1"/>
    <s v="weekend"/>
    <x v="1683"/>
    <n v="3.35"/>
    <s v="480p"/>
    <s v="debit card"/>
    <x v="1"/>
    <n v="109.42"/>
    <n v="93.828395245170881"/>
    <n v="23"/>
    <s v="drama"/>
    <n v="92.206264822134386"/>
    <s v="Show 281"/>
    <s v="USE"/>
    <s v="885"/>
    <s v="R96"/>
    <s v="USER96885 - premium"/>
  </r>
  <r>
    <s v="USER23691"/>
    <x v="5"/>
    <x v="1"/>
    <s v="prime video"/>
    <s v="Show 50"/>
    <x v="0"/>
    <n v="2000"/>
    <n v="141.80000000000001"/>
    <n v="6"/>
    <n v="0"/>
    <n v="0"/>
    <n v="1"/>
    <n v="1.2"/>
    <s v="No Comment"/>
    <s v="gaming console"/>
    <x v="1"/>
    <s v="weekday"/>
    <x v="1684"/>
    <n v="1.54"/>
    <s v="720p"/>
    <s v="upi"/>
    <x v="1"/>
    <n v="141.80000000000001"/>
    <n v="93.828395245170881"/>
    <n v="39"/>
    <s v="drama"/>
    <n v="92.206264822134386"/>
    <s v="Show 281"/>
    <s v="USE"/>
    <s v="691"/>
    <s v="R23"/>
    <s v="USER23691 - premium"/>
  </r>
  <r>
    <s v="USER29825"/>
    <x v="0"/>
    <x v="2"/>
    <s v="prime video"/>
    <s v="Show 12"/>
    <x v="7"/>
    <n v="2009"/>
    <n v="49.68"/>
    <n v="9"/>
    <n v="5"/>
    <n v="1"/>
    <n v="0"/>
    <n v="4.5"/>
    <s v="Too slow"/>
    <s v="smart tv"/>
    <x v="0"/>
    <s v="weekday"/>
    <x v="1685"/>
    <n v="1.98"/>
    <s v="1080p"/>
    <s v="debit card"/>
    <x v="1"/>
    <n v="49.68"/>
    <n v="92.940453216374266"/>
    <n v="6"/>
    <s v="drama"/>
    <n v="94.941498973305954"/>
    <s v="Show 281"/>
    <s v="USE"/>
    <s v="825"/>
    <s v="R29"/>
    <s v="USER29825 - basic"/>
  </r>
  <r>
    <s v="USER76926"/>
    <x v="2"/>
    <x v="2"/>
    <s v="netflix"/>
    <s v="Show 167"/>
    <x v="1"/>
    <n v="2007"/>
    <n v="153.56"/>
    <n v="7"/>
    <n v="5"/>
    <n v="0"/>
    <n v="1"/>
    <n v="1.2"/>
    <s v="No Comment"/>
    <s v="smart tv"/>
    <x v="0"/>
    <s v="weekend"/>
    <x v="1686"/>
    <n v="2.23"/>
    <s v="4k"/>
    <s v="wallet"/>
    <x v="1"/>
    <n v="153.56"/>
    <n v="92.940453216374266"/>
    <n v="39"/>
    <s v="drama"/>
    <n v="94.941498973305954"/>
    <s v="Show 281"/>
    <s v="USE"/>
    <s v="926"/>
    <s v="R76"/>
    <s v="USER76926 - basic"/>
  </r>
  <r>
    <s v="USER38640"/>
    <x v="1"/>
    <x v="2"/>
    <s v="netflix"/>
    <s v="Show 173"/>
    <x v="4"/>
    <n v="2014"/>
    <n v="173.47"/>
    <n v="1"/>
    <n v="0"/>
    <n v="0"/>
    <n v="1"/>
    <n v="3.4"/>
    <s v="No Comment"/>
    <s v="laptop"/>
    <x v="1"/>
    <s v="weekend"/>
    <x v="1687"/>
    <n v="1.3"/>
    <s v="4k"/>
    <s v="wallet"/>
    <x v="2"/>
    <n v="173.47"/>
    <n v="92.940453216374266"/>
    <n v="17"/>
    <s v="drama"/>
    <n v="92.206264822134386"/>
    <s v="Show 281"/>
    <s v="USE"/>
    <s v="640"/>
    <s v="R38"/>
    <s v="USER38640 - basic"/>
  </r>
  <r>
    <s v="USER55637"/>
    <x v="6"/>
    <x v="1"/>
    <s v="netflix"/>
    <s v="Show 100"/>
    <x v="7"/>
    <n v="2018"/>
    <n v="19.16"/>
    <n v="1"/>
    <n v="1"/>
    <n v="1"/>
    <n v="0"/>
    <n v="4.5"/>
    <s v="Amazing cinematography"/>
    <s v="laptop"/>
    <x v="1"/>
    <s v="weekday"/>
    <x v="1688"/>
    <n v="4.5"/>
    <s v="4k"/>
    <s v="gift card"/>
    <x v="2"/>
    <n v="19.16"/>
    <n v="93.828395245170881"/>
    <n v="6"/>
    <s v="drama"/>
    <n v="92.206264822134386"/>
    <s v="Show 281"/>
    <s v="USE"/>
    <s v="637"/>
    <s v="R55"/>
    <s v="USER55637 - premium"/>
  </r>
  <r>
    <s v="USER58496"/>
    <x v="4"/>
    <x v="1"/>
    <s v="prime video"/>
    <s v="Show 188"/>
    <x v="2"/>
    <n v="2011"/>
    <n v="13.08"/>
    <n v="6"/>
    <n v="1"/>
    <n v="0"/>
    <n v="1"/>
    <n v="3"/>
    <s v="No Comment"/>
    <s v="tablet"/>
    <x v="0"/>
    <s v="weekday"/>
    <x v="1689"/>
    <n v="2.2200000000000002"/>
    <s v="720p"/>
    <s v="wallet"/>
    <x v="2"/>
    <n v="13.08"/>
    <n v="93.828395245170881"/>
    <n v="21"/>
    <s v="drama"/>
    <n v="94.941498973305954"/>
    <s v="Show 281"/>
    <s v="USE"/>
    <s v="496"/>
    <s v="R58"/>
    <s v="USER58496 - premium"/>
  </r>
  <r>
    <s v="USER25123"/>
    <x v="4"/>
    <x v="2"/>
    <s v="netflix"/>
    <s v="Show 81"/>
    <x v="4"/>
    <n v="2005"/>
    <n v="58.85"/>
    <n v="8"/>
    <n v="1"/>
    <n v="1"/>
    <n v="0"/>
    <n v="1.2"/>
    <s v="Loved it!"/>
    <s v="tablet"/>
    <x v="3"/>
    <s v="weekday"/>
    <x v="1690"/>
    <n v="2.4500000000000002"/>
    <s v="4k"/>
    <s v="wallet"/>
    <x v="1"/>
    <n v="58.85"/>
    <n v="92.940453216374266"/>
    <n v="39"/>
    <s v="drama"/>
    <n v="89.583182711198418"/>
    <s v="Show 281"/>
    <s v="USE"/>
    <s v="123"/>
    <s v="R25"/>
    <s v="USER25123 - basic"/>
  </r>
  <r>
    <s v="USER32807"/>
    <x v="7"/>
    <x v="1"/>
    <s v="prime video"/>
    <s v="Show 443"/>
    <x v="5"/>
    <n v="2008"/>
    <n v="71.13"/>
    <n v="7"/>
    <n v="2"/>
    <n v="0"/>
    <n v="1"/>
    <n v="4.7"/>
    <s v="No Comment"/>
    <s v="laptop"/>
    <x v="1"/>
    <s v="weekday"/>
    <x v="1691"/>
    <n v="1.79"/>
    <s v="1080p"/>
    <s v="debit card"/>
    <x v="1"/>
    <n v="71.13"/>
    <n v="93.828395245170881"/>
    <n v="4"/>
    <s v="drama"/>
    <n v="92.206264822134386"/>
    <s v="Show 281"/>
    <s v="USE"/>
    <s v="807"/>
    <s v="R32"/>
    <s v="USER32807 - premium"/>
  </r>
  <r>
    <s v="USER28007"/>
    <x v="7"/>
    <x v="0"/>
    <s v="netflix"/>
    <s v="Show 428"/>
    <x v="7"/>
    <n v="2010"/>
    <n v="128.61000000000001"/>
    <n v="1"/>
    <n v="4"/>
    <n v="1"/>
    <n v="0"/>
    <n v="3.3"/>
    <s v="Loved it!"/>
    <s v="mobile"/>
    <x v="0"/>
    <s v="weekend"/>
    <x v="1692"/>
    <n v="4.84"/>
    <s v="720p"/>
    <s v="gift card"/>
    <x v="0"/>
    <n v="128.61000000000001"/>
    <n v="91.943934681181958"/>
    <n v="18"/>
    <s v="drama"/>
    <n v="94.941498973305954"/>
    <s v="Show 281"/>
    <s v="USE"/>
    <s v="007"/>
    <s v="R28"/>
    <s v="USER28007 - standard"/>
  </r>
  <r>
    <s v="USER24439"/>
    <x v="5"/>
    <x v="1"/>
    <s v="prime video"/>
    <s v="Show 298"/>
    <x v="5"/>
    <n v="2009"/>
    <n v="101.5"/>
    <n v="3"/>
    <n v="3"/>
    <n v="0"/>
    <n v="1"/>
    <n v="4.8"/>
    <s v="No Comment"/>
    <s v="gaming console"/>
    <x v="1"/>
    <s v="weekend"/>
    <x v="1693"/>
    <n v="2.09"/>
    <s v="1080p"/>
    <s v="wallet"/>
    <x v="2"/>
    <n v="101.5"/>
    <n v="93.828395245170881"/>
    <n v="3"/>
    <s v="drama"/>
    <n v="92.206264822134386"/>
    <s v="Show 281"/>
    <s v="USE"/>
    <s v="439"/>
    <s v="R24"/>
    <s v="USER24439 - premium"/>
  </r>
  <r>
    <s v="USER62814"/>
    <x v="2"/>
    <x v="1"/>
    <s v="netflix"/>
    <s v="Show 92"/>
    <x v="2"/>
    <n v="2010"/>
    <n v="143.99"/>
    <n v="5"/>
    <n v="2"/>
    <n v="0"/>
    <n v="1"/>
    <n v="1.3"/>
    <s v="No Comment"/>
    <s v="tablet"/>
    <x v="0"/>
    <s v="weekday"/>
    <x v="1694"/>
    <n v="2.2000000000000002"/>
    <s v="1080p"/>
    <s v="debit card"/>
    <x v="2"/>
    <n v="143.99"/>
    <n v="93.828395245170881"/>
    <n v="38"/>
    <s v="drama"/>
    <n v="94.941498973305954"/>
    <s v="Show 281"/>
    <s v="USE"/>
    <s v="814"/>
    <s v="R62"/>
    <s v="USER62814 - premium"/>
  </r>
  <r>
    <s v="USER97744"/>
    <x v="3"/>
    <x v="0"/>
    <s v="prime video"/>
    <s v="Show 232"/>
    <x v="0"/>
    <n v="2019"/>
    <n v="56.63"/>
    <n v="1"/>
    <n v="5"/>
    <n v="1"/>
    <n v="0"/>
    <n v="3.6"/>
    <s v="Amazing cinematography"/>
    <s v="smart tv"/>
    <x v="0"/>
    <s v="weekday"/>
    <x v="1695"/>
    <n v="2.0499999999999998"/>
    <s v="480p"/>
    <s v="wallet"/>
    <x v="0"/>
    <n v="56.63"/>
    <n v="91.943934681181958"/>
    <n v="15"/>
    <s v="drama"/>
    <n v="94.941498973305954"/>
    <s v="Show 281"/>
    <s v="USE"/>
    <s v="744"/>
    <s v="R97"/>
    <s v="USER97744 - standard"/>
  </r>
  <r>
    <s v="USER55112"/>
    <x v="0"/>
    <x v="2"/>
    <s v="netflix"/>
    <s v="Show 3"/>
    <x v="7"/>
    <n v="2017"/>
    <n v="57.83"/>
    <n v="5"/>
    <n v="0"/>
    <n v="0"/>
    <n v="1"/>
    <n v="1.6"/>
    <s v="No Comment"/>
    <s v="tablet"/>
    <x v="2"/>
    <s v="weekday"/>
    <x v="1696"/>
    <n v="0.5"/>
    <s v="1080p"/>
    <s v="credit card"/>
    <x v="0"/>
    <n v="57.83"/>
    <n v="92.940453216374266"/>
    <n v="35"/>
    <s v="drama"/>
    <n v="95.074317269076303"/>
    <s v="Show 281"/>
    <s v="USE"/>
    <s v="112"/>
    <s v="R55"/>
    <s v="USER55112 - basic"/>
  </r>
  <r>
    <s v="USER13863"/>
    <x v="0"/>
    <x v="2"/>
    <s v="netflix"/>
    <s v="Show 95"/>
    <x v="0"/>
    <n v="2017"/>
    <n v="166.5"/>
    <n v="10"/>
    <n v="0"/>
    <n v="1"/>
    <n v="0"/>
    <n v="3.6"/>
    <s v="No Comment"/>
    <s v="smart tv"/>
    <x v="2"/>
    <s v="weekday"/>
    <x v="1697"/>
    <n v="4.04"/>
    <s v="480p"/>
    <s v="upi"/>
    <x v="0"/>
    <n v="166.5"/>
    <n v="92.940453216374266"/>
    <n v="15"/>
    <s v="drama"/>
    <n v="95.074317269076303"/>
    <s v="Show 281"/>
    <s v="USE"/>
    <s v="863"/>
    <s v="R13"/>
    <s v="USER13863 - basic"/>
  </r>
  <r>
    <s v="USER86800"/>
    <x v="0"/>
    <x v="2"/>
    <s v="netflix"/>
    <s v="Show 26"/>
    <x v="6"/>
    <n v="2016"/>
    <n v="14.16"/>
    <n v="5"/>
    <n v="0"/>
    <n v="1"/>
    <n v="0"/>
    <n v="3"/>
    <s v="No Comment"/>
    <s v="smart tv"/>
    <x v="0"/>
    <s v="weekday"/>
    <x v="1698"/>
    <n v="0.76"/>
    <s v="4k"/>
    <s v="upi"/>
    <x v="1"/>
    <n v="14.16"/>
    <n v="92.940453216374266"/>
    <n v="21"/>
    <s v="drama"/>
    <n v="94.941498973305954"/>
    <s v="Show 281"/>
    <s v="USE"/>
    <s v="800"/>
    <s v="R86"/>
    <s v="USER86800 - basic"/>
  </r>
  <r>
    <s v="USER78820"/>
    <x v="0"/>
    <x v="2"/>
    <s v="netflix"/>
    <s v="Show 195"/>
    <x v="6"/>
    <n v="1993"/>
    <n v="57.79"/>
    <n v="8"/>
    <n v="1"/>
    <n v="1"/>
    <n v="0"/>
    <n v="3.5"/>
    <s v="Amazing cinematography"/>
    <s v="laptop"/>
    <x v="0"/>
    <s v="weekday"/>
    <x v="1699"/>
    <n v="0.1"/>
    <s v="4k"/>
    <s v="debit card"/>
    <x v="2"/>
    <n v="57.79"/>
    <n v="92.940453216374266"/>
    <n v="16"/>
    <s v="drama"/>
    <n v="94.941498973305954"/>
    <s v="Show 281"/>
    <s v="USE"/>
    <s v="820"/>
    <s v="R78"/>
    <s v="USER78820 - basic"/>
  </r>
  <r>
    <s v="USER11492"/>
    <x v="3"/>
    <x v="0"/>
    <s v="prime video"/>
    <s v="Show 487"/>
    <x v="4"/>
    <n v="2021"/>
    <n v="154.81"/>
    <n v="0"/>
    <n v="0"/>
    <n v="1"/>
    <n v="0"/>
    <n v="3.5"/>
    <s v="Loved it!"/>
    <s v="tablet"/>
    <x v="3"/>
    <s v="weekday"/>
    <x v="1700"/>
    <n v="1.1000000000000001"/>
    <s v="4k"/>
    <s v="upi"/>
    <x v="0"/>
    <n v="154.81"/>
    <n v="91.943934681181958"/>
    <n v="16"/>
    <s v="drama"/>
    <n v="89.583182711198418"/>
    <s v="Show 281"/>
    <s v="USE"/>
    <s v="492"/>
    <s v="R11"/>
    <s v="USER11492 - standard"/>
  </r>
  <r>
    <s v="USER28528"/>
    <x v="7"/>
    <x v="1"/>
    <s v="prime video"/>
    <s v="Show 130"/>
    <x v="0"/>
    <n v="2022"/>
    <n v="29.9"/>
    <n v="6"/>
    <n v="0"/>
    <n v="0"/>
    <n v="1"/>
    <n v="1.1000000000000001"/>
    <s v="No Comment"/>
    <s v="tablet"/>
    <x v="3"/>
    <s v="weekend"/>
    <x v="1701"/>
    <n v="3.15"/>
    <s v="1080p"/>
    <s v="debit card"/>
    <x v="2"/>
    <n v="29.9"/>
    <n v="93.828395245170881"/>
    <n v="40"/>
    <s v="drama"/>
    <n v="89.583182711198418"/>
    <s v="Show 281"/>
    <s v="USE"/>
    <s v="528"/>
    <s v="R28"/>
    <s v="USER28528 - premium"/>
  </r>
  <r>
    <s v="USER30636"/>
    <x v="0"/>
    <x v="0"/>
    <s v="netflix"/>
    <s v="Show 415"/>
    <x v="2"/>
    <n v="1998"/>
    <n v="54.7"/>
    <n v="3"/>
    <n v="0"/>
    <n v="1"/>
    <n v="0"/>
    <n v="2.8"/>
    <s v="Amazing cinematography"/>
    <s v="tablet"/>
    <x v="2"/>
    <s v="weekday"/>
    <x v="1702"/>
    <n v="4.28"/>
    <s v="1080p"/>
    <s v="gift card"/>
    <x v="2"/>
    <n v="54.7"/>
    <n v="91.943934681181958"/>
    <n v="23"/>
    <s v="drama"/>
    <n v="95.074317269076303"/>
    <s v="Show 281"/>
    <s v="USE"/>
    <s v="636"/>
    <s v="R30"/>
    <s v="USER30636 - standard"/>
  </r>
  <r>
    <s v="USER88614"/>
    <x v="4"/>
    <x v="1"/>
    <s v="netflix"/>
    <s v="Show 3"/>
    <x v="0"/>
    <n v="1994"/>
    <n v="7.04"/>
    <n v="3"/>
    <n v="3"/>
    <n v="1"/>
    <n v="0"/>
    <n v="3.4"/>
    <s v="Boring"/>
    <s v="gaming console"/>
    <x v="1"/>
    <s v="weekend"/>
    <x v="1703"/>
    <n v="0.16"/>
    <s v="1080p"/>
    <s v="upi"/>
    <x v="2"/>
    <n v="7.04"/>
    <n v="93.828395245170881"/>
    <n v="17"/>
    <s v="drama"/>
    <n v="92.206264822134386"/>
    <s v="Show 281"/>
    <s v="USE"/>
    <s v="614"/>
    <s v="R88"/>
    <s v="USER88614 - premium"/>
  </r>
  <r>
    <s v="USER59696"/>
    <x v="1"/>
    <x v="0"/>
    <s v="prime video"/>
    <s v="Show 56"/>
    <x v="3"/>
    <n v="2004"/>
    <n v="108.7"/>
    <n v="7"/>
    <n v="4"/>
    <n v="0"/>
    <n v="1"/>
    <n v="4.9000000000000004"/>
    <s v="No Comment"/>
    <s v="mobile"/>
    <x v="3"/>
    <s v="weekend"/>
    <x v="1704"/>
    <n v="0.09"/>
    <s v="1080p"/>
    <s v="credit card"/>
    <x v="2"/>
    <n v="108.7"/>
    <n v="91.943934681181958"/>
    <n v="2"/>
    <s v="drama"/>
    <n v="89.583182711198418"/>
    <s v="Show 281"/>
    <s v="USE"/>
    <s v="696"/>
    <s v="R59"/>
    <s v="USER59696 - standard"/>
  </r>
  <r>
    <s v="USER90786"/>
    <x v="3"/>
    <x v="1"/>
    <s v="netflix"/>
    <s v="Show 152"/>
    <x v="1"/>
    <n v="2019"/>
    <n v="66.45"/>
    <n v="2"/>
    <n v="3"/>
    <n v="0"/>
    <n v="1"/>
    <n v="2.2999999999999998"/>
    <s v="No Comment"/>
    <s v="smart tv"/>
    <x v="1"/>
    <s v="weekend"/>
    <x v="1705"/>
    <n v="0.68"/>
    <s v="4k"/>
    <s v="upi"/>
    <x v="2"/>
    <n v="66.45"/>
    <n v="93.828395245170881"/>
    <n v="28"/>
    <s v="drama"/>
    <n v="92.206264822134386"/>
    <s v="Show 281"/>
    <s v="USE"/>
    <s v="786"/>
    <s v="R90"/>
    <s v="USER90786 - premium"/>
  </r>
  <r>
    <s v="USER95014"/>
    <x v="5"/>
    <x v="2"/>
    <s v="prime video"/>
    <s v="Show 22"/>
    <x v="1"/>
    <n v="1998"/>
    <n v="116.38"/>
    <n v="3"/>
    <n v="4"/>
    <n v="0"/>
    <n v="1"/>
    <n v="1.2"/>
    <s v="No Comment"/>
    <s v="gaming console"/>
    <x v="2"/>
    <s v="weekday"/>
    <x v="1706"/>
    <n v="0.11"/>
    <s v="1080p"/>
    <s v="credit card"/>
    <x v="2"/>
    <n v="116.38"/>
    <n v="92.940453216374266"/>
    <n v="39"/>
    <s v="drama"/>
    <n v="95.074317269076303"/>
    <s v="Show 281"/>
    <s v="USE"/>
    <s v="014"/>
    <s v="R95"/>
    <s v="USER95014 - basic"/>
  </r>
  <r>
    <s v="USER69192"/>
    <x v="1"/>
    <x v="1"/>
    <s v="netflix"/>
    <s v="Show 345"/>
    <x v="7"/>
    <n v="2014"/>
    <n v="162.61000000000001"/>
    <n v="10"/>
    <n v="0"/>
    <n v="0"/>
    <n v="1"/>
    <n v="4.5"/>
    <s v="No Comment"/>
    <s v="gaming console"/>
    <x v="3"/>
    <s v="weekend"/>
    <x v="1707"/>
    <n v="2.4300000000000002"/>
    <s v="480p"/>
    <s v="debit card"/>
    <x v="0"/>
    <n v="162.61000000000001"/>
    <n v="93.828395245170881"/>
    <n v="6"/>
    <s v="drama"/>
    <n v="89.583182711198418"/>
    <s v="Show 281"/>
    <s v="USE"/>
    <s v="192"/>
    <s v="R69"/>
    <s v="USER69192 - premium"/>
  </r>
  <r>
    <s v="USER33594"/>
    <x v="6"/>
    <x v="2"/>
    <s v="prime video"/>
    <s v="Show 289"/>
    <x v="7"/>
    <n v="2017"/>
    <n v="40.700000000000003"/>
    <n v="10"/>
    <n v="3"/>
    <n v="1"/>
    <n v="0"/>
    <n v="1.8"/>
    <s v="Amazing cinematography"/>
    <s v="smart tv"/>
    <x v="0"/>
    <s v="weekend"/>
    <x v="1708"/>
    <n v="2.31"/>
    <s v="4k"/>
    <s v="upi"/>
    <x v="1"/>
    <n v="40.700000000000003"/>
    <n v="92.940453216374266"/>
    <n v="33"/>
    <s v="drama"/>
    <n v="94.941498973305954"/>
    <s v="Show 281"/>
    <s v="USE"/>
    <s v="594"/>
    <s v="R33"/>
    <s v="USER33594 - basic"/>
  </r>
  <r>
    <s v="USER66681"/>
    <x v="1"/>
    <x v="2"/>
    <s v="prime video"/>
    <s v="Show 148"/>
    <x v="4"/>
    <n v="1995"/>
    <n v="133.41999999999999"/>
    <n v="6"/>
    <n v="1"/>
    <n v="0"/>
    <n v="1"/>
    <n v="3.6"/>
    <s v="No Comment"/>
    <s v="tablet"/>
    <x v="0"/>
    <s v="weekend"/>
    <x v="1709"/>
    <n v="0.23"/>
    <s v="4k"/>
    <s v="credit card"/>
    <x v="1"/>
    <n v="133.41999999999999"/>
    <n v="92.940453216374266"/>
    <n v="15"/>
    <s v="drama"/>
    <n v="94.941498973305954"/>
    <s v="Show 281"/>
    <s v="USE"/>
    <s v="681"/>
    <s v="R66"/>
    <s v="USER66681 - basic"/>
  </r>
  <r>
    <s v="USER35665"/>
    <x v="3"/>
    <x v="0"/>
    <s v="netflix"/>
    <s v="Show 182"/>
    <x v="1"/>
    <n v="2021"/>
    <n v="20.09"/>
    <n v="10"/>
    <n v="1"/>
    <n v="0"/>
    <n v="1"/>
    <n v="4.9000000000000004"/>
    <s v="No Comment"/>
    <s v="tablet"/>
    <x v="1"/>
    <s v="weekday"/>
    <x v="1710"/>
    <n v="4.51"/>
    <s v="4k"/>
    <s v="debit card"/>
    <x v="2"/>
    <n v="20.09"/>
    <n v="91.943934681181958"/>
    <n v="2"/>
    <s v="drama"/>
    <n v="92.206264822134386"/>
    <s v="Show 281"/>
    <s v="USE"/>
    <s v="665"/>
    <s v="R35"/>
    <s v="USER35665 - standard"/>
  </r>
  <r>
    <s v="USER40637"/>
    <x v="6"/>
    <x v="0"/>
    <s v="prime video"/>
    <s v="Show 239"/>
    <x v="0"/>
    <n v="2013"/>
    <n v="19.97"/>
    <n v="10"/>
    <n v="0"/>
    <n v="1"/>
    <n v="0"/>
    <n v="2.4"/>
    <s v="Loved it!"/>
    <s v="gaming console"/>
    <x v="0"/>
    <s v="weekday"/>
    <x v="1711"/>
    <n v="0.81"/>
    <s v="720p"/>
    <s v="upi"/>
    <x v="1"/>
    <n v="19.97"/>
    <n v="91.943934681181958"/>
    <n v="27"/>
    <s v="drama"/>
    <n v="94.941498973305954"/>
    <s v="Show 281"/>
    <s v="USE"/>
    <s v="637"/>
    <s v="R40"/>
    <s v="USER40637 - standard"/>
  </r>
  <r>
    <s v="USER12038"/>
    <x v="1"/>
    <x v="1"/>
    <s v="netflix"/>
    <s v="Show 325"/>
    <x v="1"/>
    <n v="1997"/>
    <n v="15.13"/>
    <n v="3"/>
    <n v="5"/>
    <n v="0"/>
    <n v="1"/>
    <n v="1"/>
    <s v="No Comment"/>
    <s v="smart tv"/>
    <x v="0"/>
    <s v="weekday"/>
    <x v="1712"/>
    <n v="4.74"/>
    <s v="480p"/>
    <s v="gift card"/>
    <x v="1"/>
    <n v="15.13"/>
    <n v="93.828395245170881"/>
    <n v="41"/>
    <s v="drama"/>
    <n v="94.941498973305954"/>
    <s v="Show 281"/>
    <s v="USE"/>
    <s v="038"/>
    <s v="R12"/>
    <s v="USER12038 - premium"/>
  </r>
  <r>
    <s v="USER63326"/>
    <x v="5"/>
    <x v="2"/>
    <s v="netflix"/>
    <s v="Show 425"/>
    <x v="4"/>
    <n v="2022"/>
    <n v="83.87"/>
    <n v="0"/>
    <n v="3"/>
    <n v="0"/>
    <n v="1"/>
    <n v="4.5999999999999996"/>
    <s v="No Comment"/>
    <s v="gaming console"/>
    <x v="1"/>
    <s v="weekday"/>
    <x v="1713"/>
    <n v="3.55"/>
    <s v="4k"/>
    <s v="credit card"/>
    <x v="0"/>
    <n v="83.87"/>
    <n v="92.940453216374266"/>
    <n v="5"/>
    <s v="drama"/>
    <n v="92.206264822134386"/>
    <s v="Show 281"/>
    <s v="USE"/>
    <s v="326"/>
    <s v="R63"/>
    <s v="USER63326 - basic"/>
  </r>
  <r>
    <s v="USER11403"/>
    <x v="5"/>
    <x v="0"/>
    <s v="prime video"/>
    <s v="Show 133"/>
    <x v="2"/>
    <n v="2011"/>
    <n v="57.7"/>
    <n v="8"/>
    <n v="2"/>
    <n v="1"/>
    <n v="0"/>
    <n v="4.5"/>
    <s v="Too slow"/>
    <s v="gaming console"/>
    <x v="1"/>
    <s v="weekday"/>
    <x v="62"/>
    <n v="4.8499999999999996"/>
    <s v="720p"/>
    <s v="credit card"/>
    <x v="0"/>
    <n v="57.7"/>
    <n v="91.943934681181958"/>
    <n v="6"/>
    <s v="drama"/>
    <n v="92.206264822134386"/>
    <s v="Show 281"/>
    <s v="USE"/>
    <s v="403"/>
    <s v="R11"/>
    <s v="USER11403 - standard"/>
  </r>
  <r>
    <s v="USER32740"/>
    <x v="7"/>
    <x v="0"/>
    <s v="netflix"/>
    <s v="Show 154"/>
    <x v="5"/>
    <n v="1992"/>
    <n v="17.45"/>
    <n v="4"/>
    <n v="3"/>
    <n v="0"/>
    <n v="1"/>
    <n v="4.8"/>
    <s v="No Comment"/>
    <s v="smart tv"/>
    <x v="2"/>
    <s v="weekday"/>
    <x v="1714"/>
    <n v="2.66"/>
    <s v="480p"/>
    <s v="gift card"/>
    <x v="0"/>
    <n v="17.45"/>
    <n v="91.943934681181958"/>
    <n v="3"/>
    <s v="drama"/>
    <n v="95.074317269076303"/>
    <s v="Show 281"/>
    <s v="USE"/>
    <s v="740"/>
    <s v="R32"/>
    <s v="USER32740 - standard"/>
  </r>
  <r>
    <s v="USER16534"/>
    <x v="7"/>
    <x v="0"/>
    <s v="netflix"/>
    <s v="Show 215"/>
    <x v="4"/>
    <n v="2001"/>
    <n v="13.04"/>
    <n v="10"/>
    <n v="1"/>
    <n v="1"/>
    <n v="0"/>
    <n v="2.2999999999999998"/>
    <s v="Too slow"/>
    <s v="mobile"/>
    <x v="2"/>
    <s v="weekday"/>
    <x v="1715"/>
    <n v="2.85"/>
    <s v="1080p"/>
    <s v="credit card"/>
    <x v="0"/>
    <n v="13.04"/>
    <n v="91.943934681181958"/>
    <n v="28"/>
    <s v="drama"/>
    <n v="95.074317269076303"/>
    <s v="Show 281"/>
    <s v="USE"/>
    <s v="534"/>
    <s v="R16"/>
    <s v="USER16534 - standard"/>
  </r>
  <r>
    <s v="USER30714"/>
    <x v="2"/>
    <x v="2"/>
    <s v="prime video"/>
    <s v="Show 112"/>
    <x v="2"/>
    <n v="1994"/>
    <n v="46.1"/>
    <n v="4"/>
    <n v="3"/>
    <n v="0"/>
    <n v="1"/>
    <n v="5"/>
    <s v="No Comment"/>
    <s v="smart tv"/>
    <x v="3"/>
    <s v="weekday"/>
    <x v="1716"/>
    <n v="3.91"/>
    <s v="1080p"/>
    <s v="upi"/>
    <x v="1"/>
    <n v="46.1"/>
    <n v="92.940453216374266"/>
    <n v="1"/>
    <s v="drama"/>
    <n v="89.583182711198418"/>
    <s v="Show 281"/>
    <s v="USE"/>
    <s v="714"/>
    <s v="R30"/>
    <s v="USER30714 - basic"/>
  </r>
  <r>
    <s v="USER83159"/>
    <x v="2"/>
    <x v="1"/>
    <s v="netflix"/>
    <s v="Show 186"/>
    <x v="6"/>
    <n v="2000"/>
    <n v="81.19"/>
    <n v="5"/>
    <n v="5"/>
    <n v="1"/>
    <n v="0"/>
    <n v="4.9000000000000004"/>
    <s v="Too slow"/>
    <s v="smart tv"/>
    <x v="2"/>
    <s v="weekday"/>
    <x v="1717"/>
    <n v="4.71"/>
    <s v="4k"/>
    <s v="debit card"/>
    <x v="0"/>
    <n v="81.19"/>
    <n v="93.828395245170881"/>
    <n v="2"/>
    <s v="drama"/>
    <n v="95.074317269076303"/>
    <s v="Show 281"/>
    <s v="USE"/>
    <s v="159"/>
    <s v="R83"/>
    <s v="USER83159 - premium"/>
  </r>
  <r>
    <s v="USER83218"/>
    <x v="2"/>
    <x v="0"/>
    <s v="netflix"/>
    <s v="Show 467"/>
    <x v="4"/>
    <n v="2013"/>
    <n v="157.16999999999999"/>
    <n v="2"/>
    <n v="2"/>
    <n v="0"/>
    <n v="1"/>
    <n v="2.8"/>
    <s v="No Comment"/>
    <s v="gaming console"/>
    <x v="2"/>
    <s v="weekend"/>
    <x v="1718"/>
    <n v="1.58"/>
    <s v="4k"/>
    <s v="wallet"/>
    <x v="1"/>
    <n v="157.16999999999999"/>
    <n v="91.943934681181958"/>
    <n v="23"/>
    <s v="drama"/>
    <n v="95.074317269076303"/>
    <s v="Show 281"/>
    <s v="USE"/>
    <s v="218"/>
    <s v="R83"/>
    <s v="USER83218 - standard"/>
  </r>
  <r>
    <s v="USER15063"/>
    <x v="7"/>
    <x v="2"/>
    <s v="netflix"/>
    <s v="Show 204"/>
    <x v="7"/>
    <n v="2004"/>
    <n v="18.760000000000002"/>
    <n v="6"/>
    <n v="5"/>
    <n v="1"/>
    <n v="0"/>
    <n v="3"/>
    <s v="Too slow"/>
    <s v="smart tv"/>
    <x v="0"/>
    <s v="weekend"/>
    <x v="1719"/>
    <n v="0.79"/>
    <s v="4k"/>
    <s v="debit card"/>
    <x v="2"/>
    <n v="18.760000000000002"/>
    <n v="92.940453216374266"/>
    <n v="21"/>
    <s v="drama"/>
    <n v="94.941498973305954"/>
    <s v="Show 281"/>
    <s v="USE"/>
    <s v="063"/>
    <s v="R15"/>
    <s v="USER15063 - basic"/>
  </r>
  <r>
    <s v="USER62721"/>
    <x v="1"/>
    <x v="0"/>
    <s v="netflix"/>
    <s v="Show 222"/>
    <x v="7"/>
    <n v="2007"/>
    <n v="91.61"/>
    <n v="3"/>
    <n v="5"/>
    <n v="1"/>
    <n v="0"/>
    <n v="1.7"/>
    <s v="Boring"/>
    <s v="laptop"/>
    <x v="1"/>
    <s v="weekday"/>
    <x v="1720"/>
    <n v="3.83"/>
    <s v="1080p"/>
    <s v="debit card"/>
    <x v="0"/>
    <n v="91.61"/>
    <n v="91.943934681181958"/>
    <n v="34"/>
    <s v="drama"/>
    <n v="92.206264822134386"/>
    <s v="Show 281"/>
    <s v="USE"/>
    <s v="721"/>
    <s v="R62"/>
    <s v="USER62721 - standard"/>
  </r>
  <r>
    <s v="USER28354"/>
    <x v="7"/>
    <x v="1"/>
    <s v="prime video"/>
    <s v="Show 167"/>
    <x v="7"/>
    <n v="2001"/>
    <n v="10.63"/>
    <n v="9"/>
    <n v="0"/>
    <n v="1"/>
    <n v="0"/>
    <n v="4.0999999999999996"/>
    <s v="Would watch again"/>
    <s v="tablet"/>
    <x v="1"/>
    <s v="weekend"/>
    <x v="1721"/>
    <n v="2.36"/>
    <s v="1080p"/>
    <s v="gift card"/>
    <x v="1"/>
    <n v="10.63"/>
    <n v="93.828395245170881"/>
    <n v="10"/>
    <s v="drama"/>
    <n v="92.206264822134386"/>
    <s v="Show 281"/>
    <s v="USE"/>
    <s v="354"/>
    <s v="R28"/>
    <s v="USER28354 - premium"/>
  </r>
  <r>
    <s v="USER16330"/>
    <x v="2"/>
    <x v="1"/>
    <s v="prime video"/>
    <s v="Show 203"/>
    <x v="7"/>
    <n v="1993"/>
    <n v="96.21"/>
    <n v="8"/>
    <n v="4"/>
    <n v="1"/>
    <n v="0"/>
    <n v="2.7"/>
    <s v="No Comment"/>
    <s v="mobile"/>
    <x v="3"/>
    <s v="weekday"/>
    <x v="1722"/>
    <n v="1.78"/>
    <s v="1080p"/>
    <s v="upi"/>
    <x v="2"/>
    <n v="96.21"/>
    <n v="93.828395245170881"/>
    <n v="24"/>
    <s v="drama"/>
    <n v="89.583182711198418"/>
    <s v="Show 281"/>
    <s v="USE"/>
    <s v="330"/>
    <s v="R16"/>
    <s v="USER16330 - premium"/>
  </r>
  <r>
    <s v="USER22308"/>
    <x v="3"/>
    <x v="2"/>
    <s v="netflix"/>
    <s v="Show 275"/>
    <x v="7"/>
    <n v="1995"/>
    <n v="125.13"/>
    <n v="3"/>
    <n v="0"/>
    <n v="0"/>
    <n v="1"/>
    <n v="3.2"/>
    <s v="No Comment"/>
    <s v="tablet"/>
    <x v="2"/>
    <s v="weekday"/>
    <x v="1723"/>
    <n v="2.4"/>
    <s v="720p"/>
    <s v="debit card"/>
    <x v="1"/>
    <n v="125.13"/>
    <n v="92.940453216374266"/>
    <n v="19"/>
    <s v="drama"/>
    <n v="95.074317269076303"/>
    <s v="Show 281"/>
    <s v="USE"/>
    <s v="308"/>
    <s v="R22"/>
    <s v="USER22308 - basic"/>
  </r>
  <r>
    <s v="USER25431"/>
    <x v="7"/>
    <x v="1"/>
    <s v="netflix"/>
    <s v="Show 447"/>
    <x v="2"/>
    <n v="1994"/>
    <n v="150.28"/>
    <n v="6"/>
    <n v="4"/>
    <n v="0"/>
    <n v="1"/>
    <n v="3.9"/>
    <s v="No Comment"/>
    <s v="smart tv"/>
    <x v="1"/>
    <s v="weekend"/>
    <x v="581"/>
    <n v="2.75"/>
    <s v="720p"/>
    <s v="wallet"/>
    <x v="1"/>
    <n v="150.28"/>
    <n v="93.828395245170881"/>
    <n v="12"/>
    <s v="drama"/>
    <n v="92.206264822134386"/>
    <s v="Show 281"/>
    <s v="USE"/>
    <s v="431"/>
    <s v="R25"/>
    <s v="USER25431 - premium"/>
  </r>
  <r>
    <s v="USER27942"/>
    <x v="7"/>
    <x v="2"/>
    <s v="netflix"/>
    <s v="Show 270"/>
    <x v="1"/>
    <n v="1997"/>
    <n v="121.27"/>
    <n v="0"/>
    <n v="2"/>
    <n v="0"/>
    <n v="1"/>
    <n v="1.6"/>
    <s v="No Comment"/>
    <s v="mobile"/>
    <x v="3"/>
    <s v="weekday"/>
    <x v="1724"/>
    <n v="2.74"/>
    <s v="1080p"/>
    <s v="credit card"/>
    <x v="0"/>
    <n v="121.27"/>
    <n v="92.940453216374266"/>
    <n v="35"/>
    <s v="drama"/>
    <n v="89.583182711198418"/>
    <s v="Show 281"/>
    <s v="USE"/>
    <s v="942"/>
    <s v="R27"/>
    <s v="USER27942 - basic"/>
  </r>
  <r>
    <s v="USER52592"/>
    <x v="2"/>
    <x v="1"/>
    <s v="netflix"/>
    <s v="Show 156"/>
    <x v="4"/>
    <n v="2023"/>
    <n v="150.69"/>
    <n v="8"/>
    <n v="4"/>
    <n v="0"/>
    <n v="1"/>
    <n v="2.8"/>
    <s v="No Comment"/>
    <s v="smart tv"/>
    <x v="2"/>
    <s v="weekday"/>
    <x v="1725"/>
    <n v="4.45"/>
    <s v="480p"/>
    <s v="upi"/>
    <x v="1"/>
    <n v="150.69"/>
    <n v="93.828395245170881"/>
    <n v="23"/>
    <s v="drama"/>
    <n v="95.074317269076303"/>
    <s v="Show 281"/>
    <s v="USE"/>
    <s v="592"/>
    <s v="R52"/>
    <s v="USER52592 - premium"/>
  </r>
  <r>
    <s v="USER88687"/>
    <x v="0"/>
    <x v="2"/>
    <s v="prime video"/>
    <s v="Show 77"/>
    <x v="0"/>
    <n v="2015"/>
    <n v="129.97"/>
    <n v="9"/>
    <n v="1"/>
    <n v="1"/>
    <n v="0"/>
    <n v="3.7"/>
    <s v="Loved it!"/>
    <s v="mobile"/>
    <x v="0"/>
    <s v="weekday"/>
    <x v="1351"/>
    <n v="1.35"/>
    <s v="480p"/>
    <s v="gift card"/>
    <x v="0"/>
    <n v="129.97"/>
    <n v="92.940453216374266"/>
    <n v="14"/>
    <s v="drama"/>
    <n v="94.941498973305954"/>
    <s v="Show 281"/>
    <s v="USE"/>
    <s v="687"/>
    <s v="R88"/>
    <s v="USER88687 - basic"/>
  </r>
  <r>
    <s v="USER25248"/>
    <x v="4"/>
    <x v="0"/>
    <s v="netflix"/>
    <s v="Show 7"/>
    <x v="2"/>
    <n v="2022"/>
    <n v="62.52"/>
    <n v="6"/>
    <n v="3"/>
    <n v="0"/>
    <n v="1"/>
    <n v="1.3"/>
    <s v="No Comment"/>
    <s v="tablet"/>
    <x v="2"/>
    <s v="weekday"/>
    <x v="1726"/>
    <n v="2.97"/>
    <s v="4k"/>
    <s v="wallet"/>
    <x v="1"/>
    <n v="62.52"/>
    <n v="91.943934681181958"/>
    <n v="38"/>
    <s v="drama"/>
    <n v="95.074317269076303"/>
    <s v="Show 281"/>
    <s v="USE"/>
    <s v="248"/>
    <s v="R25"/>
    <s v="USER25248 - standard"/>
  </r>
  <r>
    <s v="USER34871"/>
    <x v="4"/>
    <x v="0"/>
    <s v="netflix"/>
    <s v="Show 492"/>
    <x v="3"/>
    <n v="1994"/>
    <n v="141.32"/>
    <n v="5"/>
    <n v="2"/>
    <n v="0"/>
    <n v="1"/>
    <n v="2.2999999999999998"/>
    <s v="No Comment"/>
    <s v="tablet"/>
    <x v="2"/>
    <s v="weekday"/>
    <x v="1727"/>
    <n v="2.92"/>
    <s v="4k"/>
    <s v="credit card"/>
    <x v="2"/>
    <n v="141.32"/>
    <n v="91.943934681181958"/>
    <n v="28"/>
    <s v="drama"/>
    <n v="95.074317269076303"/>
    <s v="Show 281"/>
    <s v="USE"/>
    <s v="871"/>
    <s v="R34"/>
    <s v="USER34871 - standard"/>
  </r>
  <r>
    <s v="USER14257"/>
    <x v="5"/>
    <x v="1"/>
    <s v="netflix"/>
    <s v="Show 277"/>
    <x v="6"/>
    <n v="2008"/>
    <n v="162.35"/>
    <n v="5"/>
    <n v="4"/>
    <n v="1"/>
    <n v="0"/>
    <n v="1.6"/>
    <s v="Would watch again"/>
    <s v="tablet"/>
    <x v="2"/>
    <s v="weekend"/>
    <x v="338"/>
    <n v="3.74"/>
    <s v="720p"/>
    <s v="credit card"/>
    <x v="0"/>
    <n v="162.35"/>
    <n v="93.828395245170881"/>
    <n v="35"/>
    <s v="drama"/>
    <n v="95.074317269076303"/>
    <s v="Show 281"/>
    <s v="USE"/>
    <s v="257"/>
    <s v="R14"/>
    <s v="USER14257 - premium"/>
  </r>
  <r>
    <s v="USER93359"/>
    <x v="2"/>
    <x v="2"/>
    <s v="netflix"/>
    <s v="Show 487"/>
    <x v="5"/>
    <n v="2014"/>
    <n v="147.87"/>
    <n v="8"/>
    <n v="3"/>
    <n v="0"/>
    <n v="1"/>
    <n v="1.6"/>
    <s v="No Comment"/>
    <s v="tablet"/>
    <x v="2"/>
    <s v="weekend"/>
    <x v="1728"/>
    <n v="3.36"/>
    <s v="480p"/>
    <s v="gift card"/>
    <x v="2"/>
    <n v="147.87"/>
    <n v="92.940453216374266"/>
    <n v="35"/>
    <s v="drama"/>
    <n v="95.074317269076303"/>
    <s v="Show 281"/>
    <s v="USE"/>
    <s v="359"/>
    <s v="R93"/>
    <s v="USER93359 - basic"/>
  </r>
  <r>
    <s v="USER56544"/>
    <x v="3"/>
    <x v="0"/>
    <s v="netflix"/>
    <s v="Show 327"/>
    <x v="0"/>
    <n v="1999"/>
    <n v="53.39"/>
    <n v="8"/>
    <n v="1"/>
    <n v="0"/>
    <n v="1"/>
    <n v="3.9"/>
    <s v="No Comment"/>
    <s v="tablet"/>
    <x v="1"/>
    <s v="weekday"/>
    <x v="1729"/>
    <n v="0.4"/>
    <s v="720p"/>
    <s v="wallet"/>
    <x v="2"/>
    <n v="53.39"/>
    <n v="91.943934681181958"/>
    <n v="12"/>
    <s v="drama"/>
    <n v="92.206264822134386"/>
    <s v="Show 281"/>
    <s v="USE"/>
    <s v="544"/>
    <s v="R56"/>
    <s v="USER56544 - standard"/>
  </r>
  <r>
    <s v="USER93644"/>
    <x v="6"/>
    <x v="2"/>
    <s v="netflix"/>
    <s v="Show 253"/>
    <x v="3"/>
    <n v="2019"/>
    <n v="29.33"/>
    <n v="8"/>
    <n v="0"/>
    <n v="0"/>
    <n v="1"/>
    <n v="3"/>
    <s v="No Comment"/>
    <s v="gaming console"/>
    <x v="3"/>
    <s v="weekday"/>
    <x v="1464"/>
    <n v="3.05"/>
    <s v="480p"/>
    <s v="gift card"/>
    <x v="0"/>
    <n v="29.33"/>
    <n v="92.940453216374266"/>
    <n v="21"/>
    <s v="drama"/>
    <n v="89.583182711198418"/>
    <s v="Show 281"/>
    <s v="USE"/>
    <s v="644"/>
    <s v="R93"/>
    <s v="USER93644 - basic"/>
  </r>
  <r>
    <s v="USER33995"/>
    <x v="4"/>
    <x v="1"/>
    <s v="netflix"/>
    <s v="Show 369"/>
    <x v="4"/>
    <n v="2015"/>
    <n v="151.28"/>
    <n v="2"/>
    <n v="5"/>
    <n v="1"/>
    <n v="0"/>
    <n v="3.9"/>
    <s v="Loved it!"/>
    <s v="laptop"/>
    <x v="3"/>
    <s v="weekday"/>
    <x v="1730"/>
    <n v="0.51"/>
    <s v="4k"/>
    <s v="wallet"/>
    <x v="2"/>
    <n v="151.28"/>
    <n v="93.828395245170881"/>
    <n v="12"/>
    <s v="drama"/>
    <n v="89.583182711198418"/>
    <s v="Show 281"/>
    <s v="USE"/>
    <s v="995"/>
    <s v="R33"/>
    <s v="USER33995 - premium"/>
  </r>
  <r>
    <s v="USER50439"/>
    <x v="2"/>
    <x v="2"/>
    <s v="netflix"/>
    <s v="Show 354"/>
    <x v="2"/>
    <n v="1997"/>
    <n v="46.11"/>
    <n v="1"/>
    <n v="4"/>
    <n v="0"/>
    <n v="1"/>
    <n v="3.5"/>
    <s v="No Comment"/>
    <s v="mobile"/>
    <x v="2"/>
    <s v="weekend"/>
    <x v="1731"/>
    <n v="4.71"/>
    <s v="1080p"/>
    <s v="debit card"/>
    <x v="0"/>
    <n v="46.11"/>
    <n v="92.940453216374266"/>
    <n v="16"/>
    <s v="drama"/>
    <n v="95.074317269076303"/>
    <s v="Show 281"/>
    <s v="USE"/>
    <s v="439"/>
    <s v="R50"/>
    <s v="USER50439 - basic"/>
  </r>
  <r>
    <s v="USER69140"/>
    <x v="3"/>
    <x v="2"/>
    <s v="netflix"/>
    <s v="Show 441"/>
    <x v="6"/>
    <n v="1996"/>
    <n v="121.59"/>
    <n v="2"/>
    <n v="3"/>
    <n v="1"/>
    <n v="0"/>
    <n v="4.2"/>
    <s v="Would watch again"/>
    <s v="laptop"/>
    <x v="3"/>
    <s v="weekday"/>
    <x v="1732"/>
    <n v="0.02"/>
    <s v="1080p"/>
    <s v="debit card"/>
    <x v="2"/>
    <n v="121.59"/>
    <n v="92.940453216374266"/>
    <n v="9"/>
    <s v="drama"/>
    <n v="89.583182711198418"/>
    <s v="Show 281"/>
    <s v="USE"/>
    <s v="140"/>
    <s v="R69"/>
    <s v="USER69140 - basic"/>
  </r>
  <r>
    <s v="USER13690"/>
    <x v="4"/>
    <x v="2"/>
    <s v="netflix"/>
    <s v="Show 280"/>
    <x v="7"/>
    <n v="2016"/>
    <n v="82.93"/>
    <n v="2"/>
    <n v="2"/>
    <n v="1"/>
    <n v="0"/>
    <n v="4.3"/>
    <s v="Would watch again"/>
    <s v="mobile"/>
    <x v="1"/>
    <s v="weekend"/>
    <x v="1733"/>
    <n v="4.9000000000000004"/>
    <s v="720p"/>
    <s v="debit card"/>
    <x v="1"/>
    <n v="82.93"/>
    <n v="92.940453216374266"/>
    <n v="8"/>
    <s v="drama"/>
    <n v="92.206264822134386"/>
    <s v="Show 281"/>
    <s v="USE"/>
    <s v="690"/>
    <s v="R13"/>
    <s v="USER13690 - basic"/>
  </r>
  <r>
    <s v="USER71681"/>
    <x v="3"/>
    <x v="2"/>
    <s v="netflix"/>
    <s v="Show 402"/>
    <x v="3"/>
    <n v="1996"/>
    <n v="20.53"/>
    <n v="0"/>
    <n v="2"/>
    <n v="0"/>
    <n v="1"/>
    <n v="1.2"/>
    <s v="No Comment"/>
    <s v="smart tv"/>
    <x v="1"/>
    <s v="weekend"/>
    <x v="1734"/>
    <n v="1.1100000000000001"/>
    <s v="4k"/>
    <s v="debit card"/>
    <x v="2"/>
    <n v="20.53"/>
    <n v="92.940453216374266"/>
    <n v="39"/>
    <s v="drama"/>
    <n v="92.206264822134386"/>
    <s v="Show 281"/>
    <s v="USE"/>
    <s v="681"/>
    <s v="R71"/>
    <s v="USER71681 - basic"/>
  </r>
  <r>
    <s v="USER14203"/>
    <x v="6"/>
    <x v="1"/>
    <s v="prime video"/>
    <s v="Show 117"/>
    <x v="0"/>
    <n v="1994"/>
    <n v="85.03"/>
    <n v="0"/>
    <n v="4"/>
    <n v="0"/>
    <n v="1"/>
    <n v="4.7"/>
    <s v="No Comment"/>
    <s v="smart tv"/>
    <x v="0"/>
    <s v="weekend"/>
    <x v="1735"/>
    <n v="2.92"/>
    <s v="4k"/>
    <s v="debit card"/>
    <x v="1"/>
    <n v="85.03"/>
    <n v="93.828395245170881"/>
    <n v="4"/>
    <s v="drama"/>
    <n v="94.941498973305954"/>
    <s v="Show 281"/>
    <s v="USE"/>
    <s v="203"/>
    <s v="R14"/>
    <s v="USER14203 - premium"/>
  </r>
  <r>
    <s v="USER22236"/>
    <x v="0"/>
    <x v="0"/>
    <s v="prime video"/>
    <s v="Show 387"/>
    <x v="1"/>
    <n v="1992"/>
    <n v="30.98"/>
    <n v="8"/>
    <n v="1"/>
    <n v="0"/>
    <n v="1"/>
    <n v="4.4000000000000004"/>
    <s v="No Comment"/>
    <s v="laptop"/>
    <x v="2"/>
    <s v="weekend"/>
    <x v="1736"/>
    <n v="0.71"/>
    <s v="480p"/>
    <s v="upi"/>
    <x v="2"/>
    <n v="30.98"/>
    <n v="91.943934681181958"/>
    <n v="7"/>
    <s v="drama"/>
    <n v="95.074317269076303"/>
    <s v="Show 281"/>
    <s v="USE"/>
    <s v="236"/>
    <s v="R22"/>
    <s v="USER22236 - standard"/>
  </r>
  <r>
    <s v="USER79676"/>
    <x v="0"/>
    <x v="0"/>
    <s v="prime video"/>
    <s v="Show 107"/>
    <x v="2"/>
    <n v="2012"/>
    <n v="42.46"/>
    <n v="5"/>
    <n v="0"/>
    <n v="0"/>
    <n v="1"/>
    <n v="2.8"/>
    <s v="No Comment"/>
    <s v="gaming console"/>
    <x v="2"/>
    <s v="weekend"/>
    <x v="1737"/>
    <n v="0.84"/>
    <s v="1080p"/>
    <s v="upi"/>
    <x v="1"/>
    <n v="42.46"/>
    <n v="91.943934681181958"/>
    <n v="23"/>
    <s v="drama"/>
    <n v="95.074317269076303"/>
    <s v="Show 281"/>
    <s v="USE"/>
    <s v="676"/>
    <s v="R79"/>
    <s v="USER79676 - standard"/>
  </r>
  <r>
    <s v="USER11027"/>
    <x v="6"/>
    <x v="2"/>
    <s v="prime video"/>
    <s v="Show 298"/>
    <x v="5"/>
    <n v="2015"/>
    <n v="32.32"/>
    <n v="2"/>
    <n v="1"/>
    <n v="1"/>
    <n v="0"/>
    <n v="2.8"/>
    <s v="Would watch again"/>
    <s v="mobile"/>
    <x v="2"/>
    <s v="weekday"/>
    <x v="1738"/>
    <n v="2.76"/>
    <s v="1080p"/>
    <s v="debit card"/>
    <x v="2"/>
    <n v="32.32"/>
    <n v="92.940453216374266"/>
    <n v="23"/>
    <s v="drama"/>
    <n v="95.074317269076303"/>
    <s v="Show 281"/>
    <s v="USE"/>
    <s v="027"/>
    <s v="R11"/>
    <s v="USER11027 - basic"/>
  </r>
  <r>
    <s v="USER72977"/>
    <x v="6"/>
    <x v="1"/>
    <s v="netflix"/>
    <s v="Show 313"/>
    <x v="2"/>
    <n v="2010"/>
    <n v="178.58"/>
    <n v="7"/>
    <n v="0"/>
    <n v="0"/>
    <n v="1"/>
    <n v="3.7"/>
    <s v="No Comment"/>
    <s v="tablet"/>
    <x v="2"/>
    <s v="weekend"/>
    <x v="1739"/>
    <n v="0.45"/>
    <s v="480p"/>
    <s v="debit card"/>
    <x v="2"/>
    <n v="178.58"/>
    <n v="93.828395245170881"/>
    <n v="14"/>
    <s v="drama"/>
    <n v="95.074317269076303"/>
    <s v="Show 281"/>
    <s v="USE"/>
    <s v="977"/>
    <s v="R72"/>
    <s v="USER72977 - premium"/>
  </r>
  <r>
    <s v="USER21326"/>
    <x v="1"/>
    <x v="0"/>
    <s v="prime video"/>
    <s v="Show 167"/>
    <x v="2"/>
    <n v="1996"/>
    <n v="142.94"/>
    <n v="6"/>
    <n v="4"/>
    <n v="0"/>
    <n v="1"/>
    <n v="3.1"/>
    <s v="No Comment"/>
    <s v="smart tv"/>
    <x v="3"/>
    <s v="weekend"/>
    <x v="1740"/>
    <n v="4.63"/>
    <s v="4k"/>
    <s v="debit card"/>
    <x v="1"/>
    <n v="142.94"/>
    <n v="91.943934681181958"/>
    <n v="20"/>
    <s v="drama"/>
    <n v="89.583182711198418"/>
    <s v="Show 281"/>
    <s v="USE"/>
    <s v="326"/>
    <s v="R21"/>
    <s v="USER21326 - standard"/>
  </r>
  <r>
    <s v="USER54368"/>
    <x v="7"/>
    <x v="1"/>
    <s v="netflix"/>
    <s v="Show 437"/>
    <x v="6"/>
    <n v="2012"/>
    <n v="132.46"/>
    <n v="1"/>
    <n v="0"/>
    <n v="0"/>
    <n v="1"/>
    <n v="3.3"/>
    <s v="No Comment"/>
    <s v="tablet"/>
    <x v="2"/>
    <s v="weekend"/>
    <x v="1741"/>
    <n v="1.69"/>
    <s v="1080p"/>
    <s v="credit card"/>
    <x v="1"/>
    <n v="132.46"/>
    <n v="93.828395245170881"/>
    <n v="18"/>
    <s v="drama"/>
    <n v="95.074317269076303"/>
    <s v="Show 281"/>
    <s v="USE"/>
    <s v="368"/>
    <s v="R54"/>
    <s v="USER54368 - premium"/>
  </r>
  <r>
    <s v="USER77561"/>
    <x v="6"/>
    <x v="0"/>
    <s v="netflix"/>
    <s v="Show 149"/>
    <x v="3"/>
    <n v="2019"/>
    <n v="115.92"/>
    <n v="0"/>
    <n v="0"/>
    <n v="0"/>
    <n v="1"/>
    <n v="4.0999999999999996"/>
    <s v="No Comment"/>
    <s v="laptop"/>
    <x v="3"/>
    <s v="weekday"/>
    <x v="1742"/>
    <n v="1.1000000000000001"/>
    <s v="1080p"/>
    <s v="gift card"/>
    <x v="2"/>
    <n v="115.92"/>
    <n v="91.943934681181958"/>
    <n v="10"/>
    <s v="drama"/>
    <n v="89.583182711198418"/>
    <s v="Show 281"/>
    <s v="USE"/>
    <s v="561"/>
    <s v="R77"/>
    <s v="USER77561 - standard"/>
  </r>
  <r>
    <s v="USER53230"/>
    <x v="4"/>
    <x v="2"/>
    <s v="netflix"/>
    <s v="Show 152"/>
    <x v="5"/>
    <n v="1992"/>
    <n v="156.28"/>
    <n v="2"/>
    <n v="1"/>
    <n v="0"/>
    <n v="1"/>
    <n v="4.5"/>
    <s v="No Comment"/>
    <s v="gaming console"/>
    <x v="2"/>
    <s v="weekend"/>
    <x v="1743"/>
    <n v="1.35"/>
    <s v="4k"/>
    <s v="credit card"/>
    <x v="2"/>
    <n v="156.28"/>
    <n v="92.940453216374266"/>
    <n v="6"/>
    <s v="drama"/>
    <n v="95.074317269076303"/>
    <s v="Show 281"/>
    <s v="USE"/>
    <s v="230"/>
    <s v="R53"/>
    <s v="USER53230 - basic"/>
  </r>
  <r>
    <s v="USER43476"/>
    <x v="3"/>
    <x v="0"/>
    <s v="netflix"/>
    <s v="Show 410"/>
    <x v="5"/>
    <n v="2019"/>
    <n v="85.08"/>
    <n v="2"/>
    <n v="1"/>
    <n v="0"/>
    <n v="1"/>
    <n v="2.9"/>
    <s v="No Comment"/>
    <s v="gaming console"/>
    <x v="1"/>
    <s v="weekday"/>
    <x v="1744"/>
    <n v="1.49"/>
    <s v="720p"/>
    <s v="wallet"/>
    <x v="0"/>
    <n v="85.08"/>
    <n v="91.943934681181958"/>
    <n v="22"/>
    <s v="drama"/>
    <n v="92.206264822134386"/>
    <s v="Show 281"/>
    <s v="USE"/>
    <s v="476"/>
    <s v="R43"/>
    <s v="USER43476 - standard"/>
  </r>
  <r>
    <s v="USER82629"/>
    <x v="3"/>
    <x v="0"/>
    <s v="prime video"/>
    <s v="Show 427"/>
    <x v="4"/>
    <n v="2023"/>
    <n v="71.39"/>
    <n v="9"/>
    <n v="0"/>
    <n v="1"/>
    <n v="0"/>
    <n v="2.4"/>
    <s v="No Comment"/>
    <s v="tablet"/>
    <x v="1"/>
    <s v="weekday"/>
    <x v="1745"/>
    <n v="3.19"/>
    <s v="1080p"/>
    <s v="upi"/>
    <x v="2"/>
    <n v="71.39"/>
    <n v="91.943934681181958"/>
    <n v="27"/>
    <s v="drama"/>
    <n v="92.206264822134386"/>
    <s v="Show 281"/>
    <s v="USE"/>
    <s v="629"/>
    <s v="R82"/>
    <s v="USER82629 - standard"/>
  </r>
  <r>
    <s v="USER34170"/>
    <x v="1"/>
    <x v="0"/>
    <s v="prime video"/>
    <s v="Show 423"/>
    <x v="5"/>
    <n v="1995"/>
    <n v="135.72999999999999"/>
    <n v="2"/>
    <n v="0"/>
    <n v="0"/>
    <n v="1"/>
    <n v="1.9"/>
    <s v="No Comment"/>
    <s v="laptop"/>
    <x v="3"/>
    <s v="weekend"/>
    <x v="1746"/>
    <n v="2.96"/>
    <s v="480p"/>
    <s v="wallet"/>
    <x v="2"/>
    <n v="135.72999999999999"/>
    <n v="91.943934681181958"/>
    <n v="32"/>
    <s v="drama"/>
    <n v="89.583182711198418"/>
    <s v="Show 281"/>
    <s v="USE"/>
    <s v="170"/>
    <s v="R34"/>
    <s v="USER34170 - standard"/>
  </r>
  <r>
    <s v="USER16484"/>
    <x v="6"/>
    <x v="1"/>
    <s v="prime video"/>
    <s v="Show 423"/>
    <x v="4"/>
    <n v="2002"/>
    <n v="145.59"/>
    <n v="5"/>
    <n v="5"/>
    <n v="1"/>
    <n v="0"/>
    <n v="1.4"/>
    <s v="Would watch again"/>
    <s v="laptop"/>
    <x v="0"/>
    <s v="weekend"/>
    <x v="1747"/>
    <n v="4.41"/>
    <s v="720p"/>
    <s v="credit card"/>
    <x v="0"/>
    <n v="145.59"/>
    <n v="93.828395245170881"/>
    <n v="37"/>
    <s v="drama"/>
    <n v="94.941498973305954"/>
    <s v="Show 281"/>
    <s v="USE"/>
    <s v="484"/>
    <s v="R16"/>
    <s v="USER16484 - premium"/>
  </r>
  <r>
    <s v="USER52797"/>
    <x v="6"/>
    <x v="0"/>
    <s v="netflix"/>
    <s v="Show 36"/>
    <x v="5"/>
    <n v="2012"/>
    <n v="158.63999999999999"/>
    <n v="4"/>
    <n v="3"/>
    <n v="0"/>
    <n v="1"/>
    <n v="3"/>
    <s v="No Comment"/>
    <s v="gaming console"/>
    <x v="2"/>
    <s v="weekday"/>
    <x v="1748"/>
    <n v="0.8"/>
    <s v="1080p"/>
    <s v="gift card"/>
    <x v="1"/>
    <n v="158.63999999999999"/>
    <n v="91.943934681181958"/>
    <n v="21"/>
    <s v="drama"/>
    <n v="95.074317269076303"/>
    <s v="Show 281"/>
    <s v="USE"/>
    <s v="797"/>
    <s v="R52"/>
    <s v="USER52797 - standard"/>
  </r>
  <r>
    <s v="USER96768"/>
    <x v="4"/>
    <x v="1"/>
    <s v="netflix"/>
    <s v="Show 297"/>
    <x v="5"/>
    <n v="2021"/>
    <n v="162.44999999999999"/>
    <n v="4"/>
    <n v="3"/>
    <n v="0"/>
    <n v="1"/>
    <n v="1.7"/>
    <s v="No Comment"/>
    <s v="smart tv"/>
    <x v="3"/>
    <s v="weekday"/>
    <x v="1749"/>
    <n v="4.53"/>
    <s v="4k"/>
    <s v="credit card"/>
    <x v="2"/>
    <n v="162.44999999999999"/>
    <n v="93.828395245170881"/>
    <n v="34"/>
    <s v="drama"/>
    <n v="89.583182711198418"/>
    <s v="Show 281"/>
    <s v="USE"/>
    <s v="768"/>
    <s v="R96"/>
    <s v="USER96768 - premium"/>
  </r>
  <r>
    <s v="USER29415"/>
    <x v="4"/>
    <x v="2"/>
    <s v="prime video"/>
    <s v="Show 270"/>
    <x v="6"/>
    <n v="2021"/>
    <n v="175.52"/>
    <n v="7"/>
    <n v="3"/>
    <n v="1"/>
    <n v="0"/>
    <n v="4.0999999999999996"/>
    <s v="Loved it!"/>
    <s v="tablet"/>
    <x v="2"/>
    <s v="weekend"/>
    <x v="1750"/>
    <n v="1.76"/>
    <s v="480p"/>
    <s v="wallet"/>
    <x v="1"/>
    <n v="175.52"/>
    <n v="92.940453216374266"/>
    <n v="10"/>
    <s v="drama"/>
    <n v="95.074317269076303"/>
    <s v="Show 281"/>
    <s v="USE"/>
    <s v="415"/>
    <s v="R29"/>
    <s v="USER29415 - basic"/>
  </r>
  <r>
    <s v="USER69383"/>
    <x v="7"/>
    <x v="2"/>
    <s v="prime video"/>
    <s v="Show 451"/>
    <x v="1"/>
    <n v="2009"/>
    <n v="38.9"/>
    <n v="7"/>
    <n v="0"/>
    <n v="1"/>
    <n v="0"/>
    <n v="2.6"/>
    <s v="No Comment"/>
    <s v="mobile"/>
    <x v="1"/>
    <s v="weekend"/>
    <x v="1751"/>
    <n v="0.06"/>
    <s v="720p"/>
    <s v="wallet"/>
    <x v="1"/>
    <n v="38.9"/>
    <n v="92.940453216374266"/>
    <n v="25"/>
    <s v="drama"/>
    <n v="92.206264822134386"/>
    <s v="Show 281"/>
    <s v="USE"/>
    <s v="383"/>
    <s v="R69"/>
    <s v="USER69383 - basic"/>
  </r>
  <r>
    <s v="USER99650"/>
    <x v="0"/>
    <x v="1"/>
    <s v="netflix"/>
    <s v="Show 255"/>
    <x v="1"/>
    <n v="1995"/>
    <n v="107.16"/>
    <n v="8"/>
    <n v="5"/>
    <n v="1"/>
    <n v="0"/>
    <n v="1.6"/>
    <s v="Amazing cinematography"/>
    <s v="gaming console"/>
    <x v="2"/>
    <s v="weekend"/>
    <x v="1752"/>
    <n v="4"/>
    <s v="4k"/>
    <s v="debit card"/>
    <x v="0"/>
    <n v="107.16"/>
    <n v="93.828395245170881"/>
    <n v="35"/>
    <s v="drama"/>
    <n v="95.074317269076303"/>
    <s v="Show 281"/>
    <s v="USE"/>
    <s v="650"/>
    <s v="R99"/>
    <s v="USER99650 - premium"/>
  </r>
  <r>
    <s v="USER51087"/>
    <x v="1"/>
    <x v="2"/>
    <s v="prime video"/>
    <s v="Show 375"/>
    <x v="6"/>
    <n v="2008"/>
    <n v="124.85"/>
    <n v="5"/>
    <n v="0"/>
    <n v="1"/>
    <n v="0"/>
    <n v="1.3"/>
    <s v="Too slow"/>
    <s v="smart tv"/>
    <x v="3"/>
    <s v="weekend"/>
    <x v="1753"/>
    <n v="2"/>
    <s v="4k"/>
    <s v="wallet"/>
    <x v="0"/>
    <n v="124.85"/>
    <n v="92.940453216374266"/>
    <n v="38"/>
    <s v="drama"/>
    <n v="89.583182711198418"/>
    <s v="Show 281"/>
    <s v="USE"/>
    <s v="087"/>
    <s v="R51"/>
    <s v="USER51087 - basic"/>
  </r>
  <r>
    <s v="USER86239"/>
    <x v="2"/>
    <x v="1"/>
    <s v="netflix"/>
    <s v="Show 406"/>
    <x v="1"/>
    <n v="2022"/>
    <n v="66.75"/>
    <n v="8"/>
    <n v="0"/>
    <n v="0"/>
    <n v="1"/>
    <n v="1.7"/>
    <s v="No Comment"/>
    <s v="laptop"/>
    <x v="0"/>
    <s v="weekend"/>
    <x v="1754"/>
    <n v="4.28"/>
    <s v="720p"/>
    <s v="wallet"/>
    <x v="1"/>
    <n v="66.75"/>
    <n v="93.828395245170881"/>
    <n v="34"/>
    <s v="drama"/>
    <n v="94.941498973305954"/>
    <s v="Show 281"/>
    <s v="USE"/>
    <s v="239"/>
    <s v="R86"/>
    <s v="USER86239 - premium"/>
  </r>
  <r>
    <s v="USER24476"/>
    <x v="4"/>
    <x v="2"/>
    <s v="prime video"/>
    <s v="Show 252"/>
    <x v="2"/>
    <n v="2016"/>
    <n v="90.06"/>
    <n v="3"/>
    <n v="5"/>
    <n v="0"/>
    <n v="1"/>
    <n v="3.5"/>
    <s v="No Comment"/>
    <s v="mobile"/>
    <x v="0"/>
    <s v="weekday"/>
    <x v="1755"/>
    <n v="1.42"/>
    <s v="1080p"/>
    <s v="gift card"/>
    <x v="1"/>
    <n v="90.06"/>
    <n v="92.940453216374266"/>
    <n v="16"/>
    <s v="drama"/>
    <n v="94.941498973305954"/>
    <s v="Show 281"/>
    <s v="USE"/>
    <s v="476"/>
    <s v="R24"/>
    <s v="USER24476 - basic"/>
  </r>
  <r>
    <s v="USER28569"/>
    <x v="6"/>
    <x v="2"/>
    <s v="prime video"/>
    <s v="Show 394"/>
    <x v="6"/>
    <n v="1997"/>
    <n v="36.53"/>
    <n v="0"/>
    <n v="5"/>
    <n v="1"/>
    <n v="0"/>
    <n v="1.9"/>
    <s v="Would watch again"/>
    <s v="smart tv"/>
    <x v="2"/>
    <s v="weekend"/>
    <x v="912"/>
    <n v="1.06"/>
    <s v="480p"/>
    <s v="credit card"/>
    <x v="2"/>
    <n v="36.53"/>
    <n v="92.940453216374266"/>
    <n v="32"/>
    <s v="drama"/>
    <n v="95.074317269076303"/>
    <s v="Show 281"/>
    <s v="USE"/>
    <s v="569"/>
    <s v="R28"/>
    <s v="USER28569 - basic"/>
  </r>
  <r>
    <s v="USER89867"/>
    <x v="2"/>
    <x v="0"/>
    <s v="netflix"/>
    <s v="Show 95"/>
    <x v="6"/>
    <n v="2002"/>
    <n v="129.56"/>
    <n v="4"/>
    <n v="3"/>
    <n v="0"/>
    <n v="1"/>
    <n v="2.2000000000000002"/>
    <s v="No Comment"/>
    <s v="gaming console"/>
    <x v="2"/>
    <s v="weekend"/>
    <x v="1756"/>
    <n v="1.61"/>
    <s v="720p"/>
    <s v="debit card"/>
    <x v="2"/>
    <n v="129.56"/>
    <n v="91.943934681181958"/>
    <n v="29"/>
    <s v="drama"/>
    <n v="95.074317269076303"/>
    <s v="Show 281"/>
    <s v="USE"/>
    <s v="867"/>
    <s v="R89"/>
    <s v="USER89867 - standard"/>
  </r>
  <r>
    <s v="USER69593"/>
    <x v="0"/>
    <x v="1"/>
    <s v="prime video"/>
    <s v="Show 66"/>
    <x v="3"/>
    <n v="2006"/>
    <n v="79.16"/>
    <n v="6"/>
    <n v="4"/>
    <n v="1"/>
    <n v="0"/>
    <n v="2.8"/>
    <s v="Loved it!"/>
    <s v="laptop"/>
    <x v="3"/>
    <s v="weekday"/>
    <x v="1757"/>
    <n v="1.76"/>
    <s v="720p"/>
    <s v="upi"/>
    <x v="1"/>
    <n v="117.69"/>
    <n v="93.828395245170881"/>
    <n v="23"/>
    <s v="drama"/>
    <n v="89.583182711198418"/>
    <s v="Show 281"/>
    <s v="USE"/>
    <s v="593"/>
    <s v="R69"/>
    <s v="USER69593 - premium"/>
  </r>
  <r>
    <s v="USER26647"/>
    <x v="7"/>
    <x v="2"/>
    <s v="netflix"/>
    <s v="Show 327"/>
    <x v="6"/>
    <n v="2012"/>
    <n v="152.29"/>
    <n v="9"/>
    <n v="1"/>
    <n v="1"/>
    <n v="0"/>
    <n v="2.1"/>
    <s v="Amazing cinematography"/>
    <s v="tablet"/>
    <x v="2"/>
    <s v="weekend"/>
    <x v="1758"/>
    <n v="2.4700000000000002"/>
    <s v="720p"/>
    <s v="debit card"/>
    <x v="1"/>
    <n v="152.29"/>
    <n v="92.940453216374266"/>
    <n v="30"/>
    <s v="drama"/>
    <n v="95.074317269076303"/>
    <s v="Show 281"/>
    <s v="USE"/>
    <s v="647"/>
    <s v="R26"/>
    <s v="USER26647 - basic"/>
  </r>
  <r>
    <s v="USER83197"/>
    <x v="2"/>
    <x v="2"/>
    <s v="netflix"/>
    <s v="Show 304"/>
    <x v="2"/>
    <n v="2002"/>
    <n v="175.93"/>
    <n v="3"/>
    <n v="2"/>
    <n v="0"/>
    <n v="1"/>
    <n v="1.5"/>
    <s v="No Comment"/>
    <s v="laptop"/>
    <x v="2"/>
    <s v="weekday"/>
    <x v="1759"/>
    <n v="2.27"/>
    <s v="720p"/>
    <s v="debit card"/>
    <x v="1"/>
    <n v="175.93"/>
    <n v="92.940453216374266"/>
    <n v="36"/>
    <s v="drama"/>
    <n v="95.074317269076303"/>
    <s v="Show 281"/>
    <s v="USE"/>
    <s v="197"/>
    <s v="R83"/>
    <s v="USER83197 - basic"/>
  </r>
  <r>
    <s v="USER20945"/>
    <x v="1"/>
    <x v="0"/>
    <s v="prime video"/>
    <s v="Show 374"/>
    <x v="4"/>
    <n v="2020"/>
    <n v="96.35"/>
    <n v="3"/>
    <n v="5"/>
    <n v="0"/>
    <n v="1"/>
    <n v="1.4"/>
    <s v="No Comment"/>
    <s v="laptop"/>
    <x v="1"/>
    <s v="weekday"/>
    <x v="1760"/>
    <n v="4.4800000000000004"/>
    <s v="1080p"/>
    <s v="debit card"/>
    <x v="2"/>
    <n v="96.35"/>
    <n v="91.943934681181958"/>
    <n v="37"/>
    <s v="drama"/>
    <n v="92.206264822134386"/>
    <s v="Show 281"/>
    <s v="USE"/>
    <s v="945"/>
    <s v="R20"/>
    <s v="USER20945 - standard"/>
  </r>
  <r>
    <s v="USER21853"/>
    <x v="7"/>
    <x v="2"/>
    <s v="prime video"/>
    <s v="Show 422"/>
    <x v="4"/>
    <n v="2010"/>
    <n v="61.4"/>
    <n v="7"/>
    <n v="4"/>
    <n v="0"/>
    <n v="1"/>
    <n v="4.3"/>
    <s v="No Comment"/>
    <s v="smart tv"/>
    <x v="1"/>
    <s v="weekend"/>
    <x v="454"/>
    <n v="2.59"/>
    <s v="720p"/>
    <s v="upi"/>
    <x v="0"/>
    <n v="61.4"/>
    <n v="92.940453216374266"/>
    <n v="8"/>
    <s v="drama"/>
    <n v="92.206264822134386"/>
    <s v="Show 281"/>
    <s v="USE"/>
    <s v="853"/>
    <s v="R21"/>
    <s v="USER21853 - basic"/>
  </r>
  <r>
    <s v="USER60985"/>
    <x v="2"/>
    <x v="1"/>
    <s v="netflix"/>
    <s v="Show 487"/>
    <x v="3"/>
    <n v="2015"/>
    <n v="117.68"/>
    <n v="2"/>
    <n v="3"/>
    <n v="1"/>
    <n v="0"/>
    <n v="3.8"/>
    <s v="Too slow"/>
    <s v="mobile"/>
    <x v="1"/>
    <s v="weekday"/>
    <x v="675"/>
    <n v="3.8"/>
    <s v="1080p"/>
    <s v="upi"/>
    <x v="0"/>
    <n v="117.68"/>
    <n v="93.828395245170881"/>
    <n v="13"/>
    <s v="drama"/>
    <n v="92.206264822134386"/>
    <s v="Show 281"/>
    <s v="USE"/>
    <s v="985"/>
    <s v="R60"/>
    <s v="USER60985 - premium"/>
  </r>
  <r>
    <s v="USER95146"/>
    <x v="0"/>
    <x v="2"/>
    <s v="prime video"/>
    <s v="Show 7"/>
    <x v="2"/>
    <n v="1998"/>
    <n v="42.16"/>
    <n v="4"/>
    <n v="5"/>
    <n v="1"/>
    <n v="0"/>
    <n v="3.8"/>
    <s v="Loved it!"/>
    <s v="gaming console"/>
    <x v="2"/>
    <s v="weekday"/>
    <x v="1761"/>
    <n v="2.81"/>
    <s v="720p"/>
    <s v="gift card"/>
    <x v="2"/>
    <n v="42.16"/>
    <n v="92.940453216374266"/>
    <n v="13"/>
    <s v="drama"/>
    <n v="95.074317269076303"/>
    <s v="Show 281"/>
    <s v="USE"/>
    <s v="146"/>
    <s v="R95"/>
    <s v="USER95146 - basic"/>
  </r>
  <r>
    <s v="USER46850"/>
    <x v="4"/>
    <x v="2"/>
    <s v="prime video"/>
    <s v="Show 92"/>
    <x v="0"/>
    <n v="2012"/>
    <n v="53.12"/>
    <n v="6"/>
    <n v="0"/>
    <n v="1"/>
    <n v="0"/>
    <n v="2.4"/>
    <s v="Too slow"/>
    <s v="tablet"/>
    <x v="3"/>
    <s v="weekend"/>
    <x v="1762"/>
    <n v="3.99"/>
    <s v="4k"/>
    <s v="upi"/>
    <x v="0"/>
    <n v="53.12"/>
    <n v="92.940453216374266"/>
    <n v="27"/>
    <s v="drama"/>
    <n v="89.583182711198418"/>
    <s v="Show 281"/>
    <s v="USE"/>
    <s v="850"/>
    <s v="R46"/>
    <s v="USER46850 - basic"/>
  </r>
  <r>
    <s v="USER20071"/>
    <x v="3"/>
    <x v="0"/>
    <s v="prime video"/>
    <s v="Show 255"/>
    <x v="1"/>
    <n v="1992"/>
    <n v="121.24"/>
    <n v="3"/>
    <n v="0"/>
    <n v="0"/>
    <n v="1"/>
    <n v="3.1"/>
    <s v="No Comment"/>
    <s v="tablet"/>
    <x v="2"/>
    <s v="weekday"/>
    <x v="1763"/>
    <n v="1.45"/>
    <s v="4k"/>
    <s v="upi"/>
    <x v="2"/>
    <n v="121.24"/>
    <n v="91.943934681181958"/>
    <n v="20"/>
    <s v="drama"/>
    <n v="95.074317269076303"/>
    <s v="Show 281"/>
    <s v="USE"/>
    <s v="071"/>
    <s v="R20"/>
    <s v="USER20071 - standard"/>
  </r>
  <r>
    <s v="USER40451"/>
    <x v="3"/>
    <x v="2"/>
    <s v="prime video"/>
    <s v="Show 197"/>
    <x v="6"/>
    <n v="2009"/>
    <n v="106.82"/>
    <n v="8"/>
    <n v="0"/>
    <n v="0"/>
    <n v="1"/>
    <n v="2.2000000000000002"/>
    <s v="No Comment"/>
    <s v="smart tv"/>
    <x v="1"/>
    <s v="weekend"/>
    <x v="16"/>
    <n v="1.55"/>
    <s v="720p"/>
    <s v="gift card"/>
    <x v="2"/>
    <n v="106.82"/>
    <n v="92.940453216374266"/>
    <n v="29"/>
    <s v="drama"/>
    <n v="92.206264822134386"/>
    <s v="Show 281"/>
    <s v="USE"/>
    <s v="451"/>
    <s v="R40"/>
    <s v="USER40451 - basic"/>
  </r>
  <r>
    <s v="USER32924"/>
    <x v="2"/>
    <x v="0"/>
    <s v="netflix"/>
    <s v="Show 39"/>
    <x v="7"/>
    <n v="2010"/>
    <n v="67.09"/>
    <n v="9"/>
    <n v="1"/>
    <n v="1"/>
    <n v="0"/>
    <n v="4.3"/>
    <s v="Loved it!"/>
    <s v="laptop"/>
    <x v="1"/>
    <s v="weekday"/>
    <x v="1764"/>
    <n v="4.82"/>
    <s v="1080p"/>
    <s v="gift card"/>
    <x v="2"/>
    <n v="67.09"/>
    <n v="91.943934681181958"/>
    <n v="8"/>
    <s v="drama"/>
    <n v="92.206264822134386"/>
    <s v="Show 281"/>
    <s v="USE"/>
    <s v="924"/>
    <s v="R32"/>
    <s v="USER32924 - standard"/>
  </r>
  <r>
    <s v="USER20472"/>
    <x v="0"/>
    <x v="2"/>
    <s v="netflix"/>
    <s v="Show 325"/>
    <x v="2"/>
    <n v="2008"/>
    <n v="19.579999999999998"/>
    <n v="10"/>
    <n v="4"/>
    <n v="0"/>
    <n v="1"/>
    <n v="2.8"/>
    <s v="No Comment"/>
    <s v="gaming console"/>
    <x v="1"/>
    <s v="weekday"/>
    <x v="1765"/>
    <n v="1.8"/>
    <s v="4k"/>
    <s v="credit card"/>
    <x v="2"/>
    <n v="19.579999999999998"/>
    <n v="92.940453216374266"/>
    <n v="23"/>
    <s v="drama"/>
    <n v="92.206264822134386"/>
    <s v="Show 281"/>
    <s v="USE"/>
    <s v="472"/>
    <s v="R20"/>
    <s v="USER20472 - basic"/>
  </r>
  <r>
    <s v="USER73880"/>
    <x v="2"/>
    <x v="1"/>
    <s v="prime video"/>
    <s v="Show 321"/>
    <x v="7"/>
    <n v="2018"/>
    <n v="90.23"/>
    <n v="8"/>
    <n v="3"/>
    <n v="0"/>
    <n v="1"/>
    <n v="4.3"/>
    <s v="No Comment"/>
    <s v="gaming console"/>
    <x v="3"/>
    <s v="weekday"/>
    <x v="1373"/>
    <n v="3.99"/>
    <s v="4k"/>
    <s v="debit card"/>
    <x v="0"/>
    <n v="90.23"/>
    <n v="93.828395245170881"/>
    <n v="8"/>
    <s v="drama"/>
    <n v="89.583182711198418"/>
    <s v="Show 281"/>
    <s v="USE"/>
    <s v="880"/>
    <s v="R73"/>
    <s v="USER73880 - premium"/>
  </r>
  <r>
    <s v="USER42948"/>
    <x v="3"/>
    <x v="1"/>
    <s v="prime video"/>
    <s v="Show 394"/>
    <x v="4"/>
    <n v="2004"/>
    <n v="37.19"/>
    <n v="9"/>
    <n v="4"/>
    <n v="1"/>
    <n v="0"/>
    <n v="3.1"/>
    <s v="Amazing cinematography"/>
    <s v="gaming console"/>
    <x v="1"/>
    <s v="weekday"/>
    <x v="1406"/>
    <n v="0.39"/>
    <s v="480p"/>
    <s v="upi"/>
    <x v="1"/>
    <n v="37.19"/>
    <n v="93.828395245170881"/>
    <n v="20"/>
    <s v="drama"/>
    <n v="92.206264822134386"/>
    <s v="Show 281"/>
    <s v="USE"/>
    <s v="948"/>
    <s v="R42"/>
    <s v="USER42948 - premium"/>
  </r>
  <r>
    <s v="USER51324"/>
    <x v="3"/>
    <x v="2"/>
    <s v="prime video"/>
    <s v="Show 183"/>
    <x v="3"/>
    <n v="1999"/>
    <n v="112.19"/>
    <n v="3"/>
    <n v="0"/>
    <n v="0"/>
    <n v="1"/>
    <n v="1.5"/>
    <s v="No Comment"/>
    <s v="tablet"/>
    <x v="0"/>
    <s v="weekday"/>
    <x v="802"/>
    <n v="0.19"/>
    <s v="1080p"/>
    <s v="wallet"/>
    <x v="1"/>
    <n v="112.19"/>
    <n v="92.940453216374266"/>
    <n v="36"/>
    <s v="drama"/>
    <n v="94.941498973305954"/>
    <s v="Show 281"/>
    <s v="USE"/>
    <s v="324"/>
    <s v="R51"/>
    <s v="USER51324 - basic"/>
  </r>
  <r>
    <s v="USER34287"/>
    <x v="5"/>
    <x v="2"/>
    <s v="prime video"/>
    <s v="Show 152"/>
    <x v="4"/>
    <n v="2001"/>
    <n v="22.62"/>
    <n v="5"/>
    <n v="1"/>
    <n v="0"/>
    <n v="1"/>
    <n v="4.2"/>
    <s v="No Comment"/>
    <s v="smart tv"/>
    <x v="1"/>
    <s v="weekday"/>
    <x v="1766"/>
    <n v="3.99"/>
    <s v="720p"/>
    <s v="upi"/>
    <x v="2"/>
    <n v="22.62"/>
    <n v="92.940453216374266"/>
    <n v="9"/>
    <s v="drama"/>
    <n v="92.206264822134386"/>
    <s v="Show 281"/>
    <s v="USE"/>
    <s v="287"/>
    <s v="R34"/>
    <s v="USER34287 - basic"/>
  </r>
  <r>
    <s v="USER13665"/>
    <x v="3"/>
    <x v="2"/>
    <s v="netflix"/>
    <s v="Show 383"/>
    <x v="5"/>
    <n v="2024"/>
    <n v="26.66"/>
    <n v="5"/>
    <n v="3"/>
    <n v="1"/>
    <n v="0"/>
    <n v="3"/>
    <s v="Would watch again"/>
    <s v="tablet"/>
    <x v="3"/>
    <s v="weekend"/>
    <x v="1767"/>
    <n v="3.49"/>
    <s v="4k"/>
    <s v="upi"/>
    <x v="1"/>
    <n v="26.66"/>
    <n v="92.940453216374266"/>
    <n v="21"/>
    <s v="drama"/>
    <n v="89.583182711198418"/>
    <s v="Show 281"/>
    <s v="USE"/>
    <s v="665"/>
    <s v="R13"/>
    <s v="USER13665 - basic"/>
  </r>
  <r>
    <s v="USER40572"/>
    <x v="3"/>
    <x v="1"/>
    <s v="netflix"/>
    <s v="Show 318"/>
    <x v="4"/>
    <n v="2010"/>
    <n v="123.92"/>
    <n v="7"/>
    <n v="3"/>
    <n v="1"/>
    <n v="0"/>
    <n v="1.9"/>
    <s v="No Comment"/>
    <s v="smart tv"/>
    <x v="1"/>
    <s v="weekday"/>
    <x v="1768"/>
    <n v="0.15"/>
    <s v="4k"/>
    <s v="gift card"/>
    <x v="2"/>
    <n v="123.92"/>
    <n v="93.828395245170881"/>
    <n v="32"/>
    <s v="drama"/>
    <n v="92.206264822134386"/>
    <s v="Show 281"/>
    <s v="USE"/>
    <s v="572"/>
    <s v="R40"/>
    <s v="USER40572 - premium"/>
  </r>
  <r>
    <s v="USER41921"/>
    <x v="0"/>
    <x v="1"/>
    <s v="netflix"/>
    <s v="Show 260"/>
    <x v="0"/>
    <n v="2012"/>
    <n v="133.25"/>
    <n v="2"/>
    <n v="2"/>
    <n v="1"/>
    <n v="0"/>
    <n v="3.4"/>
    <s v="Amazing cinematography"/>
    <s v="mobile"/>
    <x v="3"/>
    <s v="weekday"/>
    <x v="1769"/>
    <n v="0.14000000000000001"/>
    <s v="480p"/>
    <s v="debit card"/>
    <x v="2"/>
    <n v="133.25"/>
    <n v="93.828395245170881"/>
    <n v="17"/>
    <s v="drama"/>
    <n v="89.583182711198418"/>
    <s v="Show 281"/>
    <s v="USE"/>
    <s v="921"/>
    <s v="R41"/>
    <s v="USER41921 - premium"/>
  </r>
  <r>
    <s v="USER54654"/>
    <x v="2"/>
    <x v="2"/>
    <s v="prime video"/>
    <s v="Show 309"/>
    <x v="4"/>
    <n v="2002"/>
    <n v="174.02"/>
    <n v="3"/>
    <n v="5"/>
    <n v="0"/>
    <n v="1"/>
    <n v="1.6"/>
    <s v="No Comment"/>
    <s v="mobile"/>
    <x v="2"/>
    <s v="weekend"/>
    <x v="1770"/>
    <n v="4.7300000000000004"/>
    <s v="4k"/>
    <s v="gift card"/>
    <x v="2"/>
    <n v="174.02"/>
    <n v="92.940453216374266"/>
    <n v="35"/>
    <s v="drama"/>
    <n v="95.074317269076303"/>
    <s v="Show 281"/>
    <s v="USE"/>
    <s v="654"/>
    <s v="R54"/>
    <s v="USER54654 - basic"/>
  </r>
  <r>
    <s v="USER53728"/>
    <x v="7"/>
    <x v="0"/>
    <s v="netflix"/>
    <s v="Show 48"/>
    <x v="2"/>
    <n v="2013"/>
    <n v="109.78"/>
    <n v="1"/>
    <n v="4"/>
    <n v="1"/>
    <n v="0"/>
    <n v="1.5"/>
    <s v="Boring"/>
    <s v="mobile"/>
    <x v="0"/>
    <s v="weekday"/>
    <x v="1771"/>
    <n v="3.24"/>
    <s v="1080p"/>
    <s v="wallet"/>
    <x v="1"/>
    <n v="109.78"/>
    <n v="91.943934681181958"/>
    <n v="36"/>
    <s v="drama"/>
    <n v="94.941498973305954"/>
    <s v="Show 281"/>
    <s v="USE"/>
    <s v="728"/>
    <s v="R53"/>
    <s v="USER53728 - standard"/>
  </r>
  <r>
    <s v="USER32048"/>
    <x v="5"/>
    <x v="2"/>
    <s v="prime video"/>
    <s v="Show 318"/>
    <x v="3"/>
    <n v="2013"/>
    <n v="172.16"/>
    <n v="4"/>
    <n v="0"/>
    <n v="0"/>
    <n v="1"/>
    <n v="3.7"/>
    <s v="No Comment"/>
    <s v="mobile"/>
    <x v="2"/>
    <s v="weekend"/>
    <x v="1772"/>
    <n v="0.08"/>
    <s v="1080p"/>
    <s v="credit card"/>
    <x v="0"/>
    <n v="172.16"/>
    <n v="92.940453216374266"/>
    <n v="14"/>
    <s v="drama"/>
    <n v="95.074317269076303"/>
    <s v="Show 281"/>
    <s v="USE"/>
    <s v="048"/>
    <s v="R32"/>
    <s v="USER32048 - basic"/>
  </r>
  <r>
    <s v="USER24554"/>
    <x v="4"/>
    <x v="2"/>
    <s v="prime video"/>
    <s v="Show 299"/>
    <x v="7"/>
    <n v="2021"/>
    <n v="141.49"/>
    <n v="4"/>
    <n v="2"/>
    <n v="1"/>
    <n v="0"/>
    <n v="1.3"/>
    <s v="Amazing cinematography"/>
    <s v="laptop"/>
    <x v="2"/>
    <s v="weekday"/>
    <x v="1773"/>
    <n v="4.74"/>
    <s v="4k"/>
    <s v="gift card"/>
    <x v="1"/>
    <n v="141.49"/>
    <n v="92.940453216374266"/>
    <n v="38"/>
    <s v="drama"/>
    <n v="95.074317269076303"/>
    <s v="Show 281"/>
    <s v="USE"/>
    <s v="554"/>
    <s v="R24"/>
    <s v="USER24554 - basic"/>
  </r>
  <r>
    <s v="USER95523"/>
    <x v="3"/>
    <x v="2"/>
    <s v="netflix"/>
    <s v="Show 489"/>
    <x v="3"/>
    <n v="2004"/>
    <n v="35.380000000000003"/>
    <n v="5"/>
    <n v="2"/>
    <n v="1"/>
    <n v="0"/>
    <n v="2.4"/>
    <s v="No Comment"/>
    <s v="gaming console"/>
    <x v="0"/>
    <s v="weekend"/>
    <x v="1774"/>
    <n v="1.08"/>
    <s v="4k"/>
    <s v="wallet"/>
    <x v="0"/>
    <n v="35.380000000000003"/>
    <n v="92.940453216374266"/>
    <n v="27"/>
    <s v="drama"/>
    <n v="94.941498973305954"/>
    <s v="Show 281"/>
    <s v="USE"/>
    <s v="523"/>
    <s v="R95"/>
    <s v="USER95523 - basic"/>
  </r>
  <r>
    <s v="USER98964"/>
    <x v="7"/>
    <x v="2"/>
    <s v="prime video"/>
    <s v="Show 322"/>
    <x v="3"/>
    <n v="2013"/>
    <n v="118.62"/>
    <n v="2"/>
    <n v="3"/>
    <n v="1"/>
    <n v="0"/>
    <n v="1"/>
    <s v="No Comment"/>
    <s v="gaming console"/>
    <x v="2"/>
    <s v="weekend"/>
    <x v="1775"/>
    <n v="2.08"/>
    <s v="480p"/>
    <s v="wallet"/>
    <x v="2"/>
    <n v="118.62"/>
    <n v="92.940453216374266"/>
    <n v="41"/>
    <s v="drama"/>
    <n v="95.074317269076303"/>
    <s v="Show 281"/>
    <s v="USE"/>
    <s v="964"/>
    <s v="R98"/>
    <s v="USER98964 - basic"/>
  </r>
  <r>
    <s v="USER43094"/>
    <x v="3"/>
    <x v="0"/>
    <s v="netflix"/>
    <s v="Show 432"/>
    <x v="2"/>
    <n v="2023"/>
    <n v="130.25"/>
    <n v="9"/>
    <n v="2"/>
    <n v="0"/>
    <n v="1"/>
    <n v="1.6"/>
    <s v="No Comment"/>
    <s v="laptop"/>
    <x v="1"/>
    <s v="weekend"/>
    <x v="1776"/>
    <n v="2.42"/>
    <s v="1080p"/>
    <s v="gift card"/>
    <x v="0"/>
    <n v="130.25"/>
    <n v="91.943934681181958"/>
    <n v="35"/>
    <s v="drama"/>
    <n v="92.206264822134386"/>
    <s v="Show 281"/>
    <s v="USE"/>
    <s v="094"/>
    <s v="R43"/>
    <s v="USER43094 - standard"/>
  </r>
  <r>
    <s v="USER11767"/>
    <x v="3"/>
    <x v="1"/>
    <s v="prime video"/>
    <s v="Show 123"/>
    <x v="0"/>
    <n v="2004"/>
    <n v="86.66"/>
    <n v="0"/>
    <n v="4"/>
    <n v="0"/>
    <n v="1"/>
    <n v="3"/>
    <s v="No Comment"/>
    <s v="mobile"/>
    <x v="3"/>
    <s v="weekend"/>
    <x v="1777"/>
    <n v="7.0000000000000007E-2"/>
    <s v="480p"/>
    <s v="credit card"/>
    <x v="1"/>
    <n v="86.66"/>
    <n v="93.828395245170881"/>
    <n v="21"/>
    <s v="drama"/>
    <n v="89.583182711198418"/>
    <s v="Show 281"/>
    <s v="USE"/>
    <s v="767"/>
    <s v="R11"/>
    <s v="USER11767 - premium"/>
  </r>
  <r>
    <s v="USER96654"/>
    <x v="6"/>
    <x v="0"/>
    <s v="prime video"/>
    <s v="Show 23"/>
    <x v="2"/>
    <n v="1999"/>
    <n v="110.18"/>
    <n v="4"/>
    <n v="0"/>
    <n v="0"/>
    <n v="1"/>
    <n v="3.1"/>
    <s v="No Comment"/>
    <s v="mobile"/>
    <x v="2"/>
    <s v="weekend"/>
    <x v="1778"/>
    <n v="2.69"/>
    <s v="480p"/>
    <s v="credit card"/>
    <x v="0"/>
    <n v="110.18"/>
    <n v="91.943934681181958"/>
    <n v="20"/>
    <s v="drama"/>
    <n v="95.074317269076303"/>
    <s v="Show 281"/>
    <s v="USE"/>
    <s v="654"/>
    <s v="R96"/>
    <s v="USER96654 - standard"/>
  </r>
  <r>
    <s v="USER40402"/>
    <x v="2"/>
    <x v="2"/>
    <s v="prime video"/>
    <s v="Show 232"/>
    <x v="6"/>
    <n v="2010"/>
    <n v="112.72"/>
    <n v="8"/>
    <n v="0"/>
    <n v="1"/>
    <n v="0"/>
    <n v="2"/>
    <s v="Would watch again"/>
    <s v="smart tv"/>
    <x v="3"/>
    <s v="weekend"/>
    <x v="1779"/>
    <n v="4.42"/>
    <s v="4k"/>
    <s v="wallet"/>
    <x v="2"/>
    <n v="112.72"/>
    <n v="92.940453216374266"/>
    <n v="31"/>
    <s v="drama"/>
    <n v="89.583182711198418"/>
    <s v="Show 281"/>
    <s v="USE"/>
    <s v="402"/>
    <s v="R40"/>
    <s v="USER40402 - basic"/>
  </r>
  <r>
    <s v="USER39942"/>
    <x v="1"/>
    <x v="1"/>
    <s v="netflix"/>
    <s v="Show 41"/>
    <x v="5"/>
    <n v="2008"/>
    <n v="95.41"/>
    <n v="9"/>
    <n v="4"/>
    <n v="1"/>
    <n v="0"/>
    <n v="2"/>
    <s v="Amazing cinematography"/>
    <s v="smart tv"/>
    <x v="3"/>
    <s v="weekday"/>
    <x v="533"/>
    <n v="4.04"/>
    <s v="720p"/>
    <s v="credit card"/>
    <x v="2"/>
    <n v="95.41"/>
    <n v="93.828395245170881"/>
    <n v="31"/>
    <s v="drama"/>
    <n v="89.583182711198418"/>
    <s v="Show 281"/>
    <s v="USE"/>
    <s v="942"/>
    <s v="R39"/>
    <s v="USER39942 - premium"/>
  </r>
  <r>
    <s v="USER62291"/>
    <x v="5"/>
    <x v="0"/>
    <s v="netflix"/>
    <s v="Show 195"/>
    <x v="2"/>
    <n v="2022"/>
    <n v="56.89"/>
    <n v="10"/>
    <n v="1"/>
    <n v="1"/>
    <n v="0"/>
    <n v="4.4000000000000004"/>
    <s v="Too slow"/>
    <s v="laptop"/>
    <x v="3"/>
    <s v="weekend"/>
    <x v="1320"/>
    <n v="1.31"/>
    <s v="4k"/>
    <s v="wallet"/>
    <x v="0"/>
    <n v="56.89"/>
    <n v="91.943934681181958"/>
    <n v="7"/>
    <s v="drama"/>
    <n v="89.583182711198418"/>
    <s v="Show 281"/>
    <s v="USE"/>
    <s v="291"/>
    <s v="R62"/>
    <s v="USER62291 - standard"/>
  </r>
  <r>
    <s v="USER27933"/>
    <x v="3"/>
    <x v="1"/>
    <s v="netflix"/>
    <s v="Show 209"/>
    <x v="6"/>
    <n v="2012"/>
    <n v="162.85"/>
    <n v="4"/>
    <n v="2"/>
    <n v="1"/>
    <n v="0"/>
    <n v="2.4"/>
    <s v="No Comment"/>
    <s v="mobile"/>
    <x v="1"/>
    <s v="weekend"/>
    <x v="1780"/>
    <n v="3.09"/>
    <s v="720p"/>
    <s v="upi"/>
    <x v="0"/>
    <n v="162.85"/>
    <n v="93.828395245170881"/>
    <n v="27"/>
    <s v="drama"/>
    <n v="92.206264822134386"/>
    <s v="Show 281"/>
    <s v="USE"/>
    <s v="933"/>
    <s v="R27"/>
    <s v="USER27933 - premium"/>
  </r>
  <r>
    <s v="USER66247"/>
    <x v="1"/>
    <x v="1"/>
    <s v="prime video"/>
    <s v="Show 281"/>
    <x v="5"/>
    <n v="2003"/>
    <n v="129.72"/>
    <n v="8"/>
    <n v="2"/>
    <n v="0"/>
    <n v="1"/>
    <n v="2.1"/>
    <s v="No Comment"/>
    <s v="gaming console"/>
    <x v="1"/>
    <s v="weekend"/>
    <x v="1781"/>
    <n v="3.66"/>
    <s v="4k"/>
    <s v="debit card"/>
    <x v="2"/>
    <n v="129.72"/>
    <n v="93.828395245170881"/>
    <n v="30"/>
    <s v="drama"/>
    <n v="92.206264822134386"/>
    <s v="Show 281"/>
    <s v="USE"/>
    <s v="247"/>
    <s v="R66"/>
    <s v="USER66247 - premium"/>
  </r>
  <r>
    <s v="USER55247"/>
    <x v="0"/>
    <x v="2"/>
    <s v="prime video"/>
    <s v="Show 424"/>
    <x v="3"/>
    <n v="2002"/>
    <n v="135.49"/>
    <n v="6"/>
    <n v="2"/>
    <n v="1"/>
    <n v="0"/>
    <n v="3.6"/>
    <s v="No Comment"/>
    <s v="tablet"/>
    <x v="0"/>
    <s v="weekday"/>
    <x v="1782"/>
    <n v="0.13"/>
    <s v="1080p"/>
    <s v="gift card"/>
    <x v="2"/>
    <n v="135.49"/>
    <n v="92.940453216374266"/>
    <n v="15"/>
    <s v="drama"/>
    <n v="94.941498973305954"/>
    <s v="Show 281"/>
    <s v="USE"/>
    <s v="247"/>
    <s v="R55"/>
    <s v="USER55247 - basic"/>
  </r>
  <r>
    <s v="USER53753"/>
    <x v="5"/>
    <x v="1"/>
    <s v="prime video"/>
    <s v="Show 274"/>
    <x v="0"/>
    <n v="2004"/>
    <n v="53.64"/>
    <n v="5"/>
    <n v="5"/>
    <n v="0"/>
    <n v="1"/>
    <n v="4.9000000000000004"/>
    <s v="No Comment"/>
    <s v="smart tv"/>
    <x v="1"/>
    <s v="weekend"/>
    <x v="140"/>
    <n v="0.94"/>
    <s v="4k"/>
    <s v="gift card"/>
    <x v="1"/>
    <n v="53.64"/>
    <n v="93.828395245170881"/>
    <n v="2"/>
    <s v="drama"/>
    <n v="92.206264822134386"/>
    <s v="Show 281"/>
    <s v="USE"/>
    <s v="753"/>
    <s v="R53"/>
    <s v="USER53753 - premium"/>
  </r>
  <r>
    <s v="USER81896"/>
    <x v="4"/>
    <x v="2"/>
    <s v="netflix"/>
    <s v="Show 273"/>
    <x v="7"/>
    <n v="2001"/>
    <n v="18.52"/>
    <n v="5"/>
    <n v="0"/>
    <n v="0"/>
    <n v="1"/>
    <n v="3.2"/>
    <s v="No Comment"/>
    <s v="laptop"/>
    <x v="2"/>
    <s v="weekday"/>
    <x v="1783"/>
    <n v="1.34"/>
    <s v="480p"/>
    <s v="wallet"/>
    <x v="2"/>
    <n v="18.52"/>
    <n v="92.940453216374266"/>
    <n v="19"/>
    <s v="drama"/>
    <n v="95.074317269076303"/>
    <s v="Show 281"/>
    <s v="USE"/>
    <s v="896"/>
    <s v="R81"/>
    <s v="USER81896 - basic"/>
  </r>
  <r>
    <s v="USER39489"/>
    <x v="0"/>
    <x v="2"/>
    <s v="netflix"/>
    <s v="Show 380"/>
    <x v="3"/>
    <n v="2021"/>
    <n v="175.12"/>
    <n v="6"/>
    <n v="4"/>
    <n v="1"/>
    <n v="0"/>
    <n v="1.4"/>
    <s v="Too slow"/>
    <s v="laptop"/>
    <x v="1"/>
    <s v="weekday"/>
    <x v="1784"/>
    <n v="4.21"/>
    <s v="720p"/>
    <s v="debit card"/>
    <x v="2"/>
    <n v="175.12"/>
    <n v="92.940453216374266"/>
    <n v="37"/>
    <s v="drama"/>
    <n v="92.206264822134386"/>
    <s v="Show 281"/>
    <s v="USE"/>
    <s v="489"/>
    <s v="R39"/>
    <s v="USER39489 - basic"/>
  </r>
  <r>
    <s v="USER38648"/>
    <x v="2"/>
    <x v="0"/>
    <s v="netflix"/>
    <s v="Show 27"/>
    <x v="4"/>
    <n v="2021"/>
    <n v="30.04"/>
    <n v="3"/>
    <n v="0"/>
    <n v="1"/>
    <n v="0"/>
    <n v="3.5"/>
    <s v="Too slow"/>
    <s v="tablet"/>
    <x v="0"/>
    <s v="weekday"/>
    <x v="1785"/>
    <n v="1.63"/>
    <s v="720p"/>
    <s v="gift card"/>
    <x v="0"/>
    <n v="30.04"/>
    <n v="91.943934681181958"/>
    <n v="16"/>
    <s v="drama"/>
    <n v="94.941498973305954"/>
    <s v="Show 281"/>
    <s v="USE"/>
    <s v="648"/>
    <s v="R38"/>
    <s v="USER38648 - standard"/>
  </r>
  <r>
    <s v="USER56409"/>
    <x v="1"/>
    <x v="1"/>
    <s v="netflix"/>
    <s v="Show 395"/>
    <x v="6"/>
    <n v="2004"/>
    <n v="86.23"/>
    <n v="9"/>
    <n v="2"/>
    <n v="0"/>
    <n v="1"/>
    <n v="3.4"/>
    <s v="No Comment"/>
    <s v="laptop"/>
    <x v="2"/>
    <s v="weekday"/>
    <x v="1786"/>
    <n v="4.97"/>
    <s v="4k"/>
    <s v="debit card"/>
    <x v="2"/>
    <n v="86.23"/>
    <n v="93.828395245170881"/>
    <n v="17"/>
    <s v="drama"/>
    <n v="95.074317269076303"/>
    <s v="Show 281"/>
    <s v="USE"/>
    <s v="409"/>
    <s v="R56"/>
    <s v="USER56409 - premium"/>
  </r>
  <r>
    <s v="USER96034"/>
    <x v="3"/>
    <x v="0"/>
    <s v="prime video"/>
    <s v="Show 90"/>
    <x v="6"/>
    <n v="2005"/>
    <n v="146.54"/>
    <n v="10"/>
    <n v="5"/>
    <n v="0"/>
    <n v="1"/>
    <n v="3.7"/>
    <s v="No Comment"/>
    <s v="mobile"/>
    <x v="1"/>
    <s v="weekday"/>
    <x v="1787"/>
    <n v="4.4400000000000004"/>
    <s v="720p"/>
    <s v="wallet"/>
    <x v="2"/>
    <n v="146.54"/>
    <n v="91.943934681181958"/>
    <n v="14"/>
    <s v="drama"/>
    <n v="92.206264822134386"/>
    <s v="Show 281"/>
    <s v="USE"/>
    <s v="034"/>
    <s v="R96"/>
    <s v="USER96034 - standard"/>
  </r>
  <r>
    <s v="USER89887"/>
    <x v="6"/>
    <x v="0"/>
    <s v="prime video"/>
    <s v="Show 72"/>
    <x v="6"/>
    <n v="2010"/>
    <n v="35.380000000000003"/>
    <n v="5"/>
    <n v="3"/>
    <n v="1"/>
    <n v="0"/>
    <n v="1.6"/>
    <s v="Boring"/>
    <s v="tablet"/>
    <x v="0"/>
    <s v="weekend"/>
    <x v="1651"/>
    <n v="0.84"/>
    <s v="1080p"/>
    <s v="debit card"/>
    <x v="2"/>
    <n v="35.380000000000003"/>
    <n v="91.943934681181958"/>
    <n v="35"/>
    <s v="drama"/>
    <n v="94.941498973305954"/>
    <s v="Show 281"/>
    <s v="USE"/>
    <s v="887"/>
    <s v="R89"/>
    <s v="USER89887 - standard"/>
  </r>
  <r>
    <s v="USER45079"/>
    <x v="6"/>
    <x v="2"/>
    <s v="netflix"/>
    <s v="Show 461"/>
    <x v="0"/>
    <n v="2004"/>
    <n v="78.97"/>
    <n v="7"/>
    <n v="1"/>
    <n v="0"/>
    <n v="1"/>
    <n v="3.8"/>
    <s v="No Comment"/>
    <s v="tablet"/>
    <x v="2"/>
    <s v="weekend"/>
    <x v="1788"/>
    <n v="0.53"/>
    <s v="480p"/>
    <s v="wallet"/>
    <x v="0"/>
    <n v="78.97"/>
    <n v="92.940453216374266"/>
    <n v="13"/>
    <s v="drama"/>
    <n v="95.074317269076303"/>
    <s v="Show 281"/>
    <s v="USE"/>
    <s v="079"/>
    <s v="R45"/>
    <s v="USER45079 - basic"/>
  </r>
  <r>
    <s v="USER32328"/>
    <x v="7"/>
    <x v="0"/>
    <s v="prime video"/>
    <s v="Show 236"/>
    <x v="1"/>
    <n v="2011"/>
    <n v="38.93"/>
    <n v="1"/>
    <n v="1"/>
    <n v="0"/>
    <n v="1"/>
    <n v="3.5"/>
    <s v="No Comment"/>
    <s v="mobile"/>
    <x v="2"/>
    <s v="weekday"/>
    <x v="1789"/>
    <n v="0.33"/>
    <s v="720p"/>
    <s v="upi"/>
    <x v="0"/>
    <n v="38.93"/>
    <n v="91.943934681181958"/>
    <n v="16"/>
    <s v="drama"/>
    <n v="95.074317269076303"/>
    <s v="Show 281"/>
    <s v="USE"/>
    <s v="328"/>
    <s v="R32"/>
    <s v="USER32328 - standard"/>
  </r>
  <r>
    <s v="USER92182"/>
    <x v="5"/>
    <x v="1"/>
    <s v="prime video"/>
    <s v="Show 203"/>
    <x v="5"/>
    <n v="1995"/>
    <n v="11.83"/>
    <n v="4"/>
    <n v="5"/>
    <n v="1"/>
    <n v="0"/>
    <n v="2.2999999999999998"/>
    <s v="Amazing cinematography"/>
    <s v="laptop"/>
    <x v="2"/>
    <s v="weekend"/>
    <x v="1790"/>
    <n v="3.87"/>
    <s v="1080p"/>
    <s v="gift card"/>
    <x v="1"/>
    <n v="11.83"/>
    <n v="93.828395245170881"/>
    <n v="28"/>
    <s v="drama"/>
    <n v="95.074317269076303"/>
    <s v="Show 281"/>
    <s v="USE"/>
    <s v="182"/>
    <s v="R92"/>
    <s v="USER92182 - premium"/>
  </r>
  <r>
    <s v="USER49061"/>
    <x v="3"/>
    <x v="1"/>
    <s v="prime video"/>
    <s v="Show 450"/>
    <x v="0"/>
    <n v="2009"/>
    <n v="109.16"/>
    <n v="3"/>
    <n v="4"/>
    <n v="1"/>
    <n v="0"/>
    <n v="3.2"/>
    <s v="Too slow"/>
    <s v="tablet"/>
    <x v="0"/>
    <s v="weekday"/>
    <x v="986"/>
    <n v="0.24"/>
    <s v="4k"/>
    <s v="debit card"/>
    <x v="1"/>
    <n v="109.16"/>
    <n v="93.828395245170881"/>
    <n v="19"/>
    <s v="drama"/>
    <n v="94.941498973305954"/>
    <s v="Show 281"/>
    <s v="USE"/>
    <s v="061"/>
    <s v="R49"/>
    <s v="USER49061 - premium"/>
  </r>
  <r>
    <s v="USER59914"/>
    <x v="6"/>
    <x v="1"/>
    <s v="prime video"/>
    <s v="Show 13"/>
    <x v="3"/>
    <n v="2011"/>
    <n v="150.11000000000001"/>
    <n v="10"/>
    <n v="1"/>
    <n v="0"/>
    <n v="1"/>
    <n v="3.2"/>
    <s v="No Comment"/>
    <s v="smart tv"/>
    <x v="1"/>
    <s v="weekend"/>
    <x v="1407"/>
    <n v="0.9"/>
    <s v="1080p"/>
    <s v="wallet"/>
    <x v="1"/>
    <n v="150.11000000000001"/>
    <n v="93.828395245170881"/>
    <n v="19"/>
    <s v="drama"/>
    <n v="92.206264822134386"/>
    <s v="Show 281"/>
    <s v="USE"/>
    <s v="914"/>
    <s v="R59"/>
    <s v="USER59914 - premium"/>
  </r>
  <r>
    <s v="USER85020"/>
    <x v="7"/>
    <x v="2"/>
    <s v="netflix"/>
    <s v="Show 225"/>
    <x v="3"/>
    <n v="2009"/>
    <n v="126.15"/>
    <n v="3"/>
    <n v="1"/>
    <n v="1"/>
    <n v="0"/>
    <n v="2"/>
    <s v="Too slow"/>
    <s v="gaming console"/>
    <x v="2"/>
    <s v="weekend"/>
    <x v="1791"/>
    <n v="2.23"/>
    <s v="1080p"/>
    <s v="debit card"/>
    <x v="1"/>
    <n v="126.15"/>
    <n v="92.940453216374266"/>
    <n v="31"/>
    <s v="drama"/>
    <n v="95.074317269076303"/>
    <s v="Show 281"/>
    <s v="USE"/>
    <s v="020"/>
    <s v="R85"/>
    <s v="USER85020 - basic"/>
  </r>
  <r>
    <s v="USER52861"/>
    <x v="4"/>
    <x v="1"/>
    <s v="prime video"/>
    <s v="Show 65"/>
    <x v="6"/>
    <n v="1999"/>
    <n v="128.55000000000001"/>
    <n v="4"/>
    <n v="3"/>
    <n v="1"/>
    <n v="0"/>
    <n v="3"/>
    <s v="Boring"/>
    <s v="mobile"/>
    <x v="1"/>
    <s v="weekday"/>
    <x v="1792"/>
    <n v="0.05"/>
    <s v="480p"/>
    <s v="gift card"/>
    <x v="1"/>
    <n v="128.55000000000001"/>
    <n v="93.828395245170881"/>
    <n v="21"/>
    <s v="drama"/>
    <n v="92.206264822134386"/>
    <s v="Show 281"/>
    <s v="USE"/>
    <s v="861"/>
    <s v="R52"/>
    <s v="USER52861 - premium"/>
  </r>
  <r>
    <s v="USER52226"/>
    <x v="5"/>
    <x v="0"/>
    <s v="netflix"/>
    <s v="Show 435"/>
    <x v="5"/>
    <n v="2003"/>
    <n v="161.19999999999999"/>
    <n v="9"/>
    <n v="0"/>
    <n v="0"/>
    <n v="1"/>
    <n v="5"/>
    <s v="No Comment"/>
    <s v="laptop"/>
    <x v="2"/>
    <s v="weekend"/>
    <x v="1793"/>
    <n v="0.13"/>
    <s v="4k"/>
    <s v="wallet"/>
    <x v="0"/>
    <n v="161.19999999999999"/>
    <n v="91.943934681181958"/>
    <n v="1"/>
    <s v="drama"/>
    <n v="95.074317269076303"/>
    <s v="Show 281"/>
    <s v="USE"/>
    <s v="226"/>
    <s v="R52"/>
    <s v="USER52226 - standard"/>
  </r>
  <r>
    <s v="USER59962"/>
    <x v="0"/>
    <x v="1"/>
    <s v="netflix"/>
    <s v="Show 414"/>
    <x v="2"/>
    <n v="2022"/>
    <n v="166.83"/>
    <n v="3"/>
    <n v="3"/>
    <n v="0"/>
    <n v="1"/>
    <n v="1.7"/>
    <s v="No Comment"/>
    <s v="mobile"/>
    <x v="2"/>
    <s v="weekday"/>
    <x v="1794"/>
    <n v="0.23"/>
    <s v="4k"/>
    <s v="gift card"/>
    <x v="1"/>
    <n v="166.83"/>
    <n v="93.828395245170881"/>
    <n v="34"/>
    <s v="drama"/>
    <n v="95.074317269076303"/>
    <s v="Show 281"/>
    <s v="USE"/>
    <s v="962"/>
    <s v="R59"/>
    <s v="USER59962 - premium"/>
  </r>
  <r>
    <s v="USER40884"/>
    <x v="7"/>
    <x v="1"/>
    <s v="netflix"/>
    <s v="Show 475"/>
    <x v="7"/>
    <n v="2023"/>
    <n v="170.79"/>
    <n v="2"/>
    <n v="5"/>
    <n v="0"/>
    <n v="1"/>
    <n v="3.5"/>
    <s v="No Comment"/>
    <s v="gaming console"/>
    <x v="2"/>
    <s v="weekend"/>
    <x v="1795"/>
    <n v="1.95"/>
    <s v="1080p"/>
    <s v="wallet"/>
    <x v="2"/>
    <n v="170.79"/>
    <n v="93.828395245170881"/>
    <n v="16"/>
    <s v="drama"/>
    <n v="95.074317269076303"/>
    <s v="Show 281"/>
    <s v="USE"/>
    <s v="884"/>
    <s v="R40"/>
    <s v="USER40884 - premium"/>
  </r>
  <r>
    <s v="USER59316"/>
    <x v="3"/>
    <x v="0"/>
    <s v="prime video"/>
    <s v="Show 25"/>
    <x v="1"/>
    <n v="2017"/>
    <n v="153.63"/>
    <n v="10"/>
    <n v="4"/>
    <n v="1"/>
    <n v="0"/>
    <n v="4.4000000000000004"/>
    <s v="Amazing cinematography"/>
    <s v="gaming console"/>
    <x v="3"/>
    <s v="weekend"/>
    <x v="1796"/>
    <n v="0.41"/>
    <s v="4k"/>
    <s v="credit card"/>
    <x v="1"/>
    <n v="153.63"/>
    <n v="91.943934681181958"/>
    <n v="7"/>
    <s v="drama"/>
    <n v="89.583182711198418"/>
    <s v="Show 281"/>
    <s v="USE"/>
    <s v="316"/>
    <s v="R59"/>
    <s v="USER59316 - standard"/>
  </r>
  <r>
    <s v="USER44676"/>
    <x v="7"/>
    <x v="2"/>
    <s v="netflix"/>
    <s v="Show 368"/>
    <x v="7"/>
    <n v="1999"/>
    <n v="92.12"/>
    <n v="4"/>
    <n v="3"/>
    <n v="0"/>
    <n v="1"/>
    <n v="4.3"/>
    <s v="No Comment"/>
    <s v="mobile"/>
    <x v="2"/>
    <s v="weekday"/>
    <x v="1797"/>
    <n v="3.25"/>
    <s v="720p"/>
    <s v="credit card"/>
    <x v="0"/>
    <n v="92.12"/>
    <n v="92.940453216374266"/>
    <n v="8"/>
    <s v="drama"/>
    <n v="95.074317269076303"/>
    <s v="Show 281"/>
    <s v="USE"/>
    <s v="676"/>
    <s v="R44"/>
    <s v="USER44676 - basic"/>
  </r>
  <r>
    <s v="USER65461"/>
    <x v="2"/>
    <x v="2"/>
    <s v="prime video"/>
    <s v="Show 347"/>
    <x v="6"/>
    <n v="1994"/>
    <n v="77.31"/>
    <n v="1"/>
    <n v="2"/>
    <n v="1"/>
    <n v="0"/>
    <n v="4.0999999999999996"/>
    <s v="Amazing cinematography"/>
    <s v="laptop"/>
    <x v="2"/>
    <s v="weekday"/>
    <x v="1798"/>
    <n v="4.66"/>
    <s v="1080p"/>
    <s v="credit card"/>
    <x v="1"/>
    <n v="77.31"/>
    <n v="92.940453216374266"/>
    <n v="10"/>
    <s v="drama"/>
    <n v="95.074317269076303"/>
    <s v="Show 281"/>
    <s v="USE"/>
    <s v="461"/>
    <s v="R65"/>
    <s v="USER65461 - basic"/>
  </r>
  <r>
    <s v="USER29774"/>
    <x v="6"/>
    <x v="1"/>
    <s v="prime video"/>
    <s v="Show 80"/>
    <x v="5"/>
    <n v="2010"/>
    <n v="113.18"/>
    <n v="0"/>
    <n v="4"/>
    <n v="1"/>
    <n v="0"/>
    <n v="2.5"/>
    <s v="Amazing cinematography"/>
    <s v="smart tv"/>
    <x v="2"/>
    <s v="weekend"/>
    <x v="1799"/>
    <n v="0.46"/>
    <s v="4k"/>
    <s v="wallet"/>
    <x v="2"/>
    <n v="113.18"/>
    <n v="93.828395245170881"/>
    <n v="26"/>
    <s v="drama"/>
    <n v="95.074317269076303"/>
    <s v="Show 281"/>
    <s v="USE"/>
    <s v="774"/>
    <s v="R29"/>
    <s v="USER29774 - premium"/>
  </r>
  <r>
    <s v="USER44601"/>
    <x v="1"/>
    <x v="1"/>
    <s v="prime video"/>
    <s v="Show 496"/>
    <x v="1"/>
    <n v="2009"/>
    <n v="113.96"/>
    <n v="10"/>
    <n v="2"/>
    <n v="1"/>
    <n v="0"/>
    <n v="2.9"/>
    <s v="No Comment"/>
    <s v="gaming console"/>
    <x v="0"/>
    <s v="weekday"/>
    <x v="1800"/>
    <n v="3.09"/>
    <s v="480p"/>
    <s v="debit card"/>
    <x v="0"/>
    <n v="113.96"/>
    <n v="93.828395245170881"/>
    <n v="22"/>
    <s v="drama"/>
    <n v="94.941498973305954"/>
    <s v="Show 281"/>
    <s v="USE"/>
    <s v="601"/>
    <s v="R44"/>
    <s v="USER44601 - premium"/>
  </r>
  <r>
    <s v="USER61299"/>
    <x v="1"/>
    <x v="2"/>
    <s v="prime video"/>
    <s v="Show 182"/>
    <x v="4"/>
    <n v="2018"/>
    <n v="14.94"/>
    <n v="2"/>
    <n v="3"/>
    <n v="1"/>
    <n v="0"/>
    <n v="2.2000000000000002"/>
    <s v="Too slow"/>
    <s v="laptop"/>
    <x v="0"/>
    <s v="weekend"/>
    <x v="148"/>
    <n v="0.64"/>
    <s v="480p"/>
    <s v="upi"/>
    <x v="2"/>
    <n v="14.94"/>
    <n v="92.940453216374266"/>
    <n v="29"/>
    <s v="drama"/>
    <n v="94.941498973305954"/>
    <s v="Show 281"/>
    <s v="USE"/>
    <s v="299"/>
    <s v="R61"/>
    <s v="USER61299 - basic"/>
  </r>
  <r>
    <s v="USER86295"/>
    <x v="1"/>
    <x v="2"/>
    <s v="prime video"/>
    <s v="Show 34"/>
    <x v="6"/>
    <n v="2017"/>
    <n v="54.56"/>
    <n v="10"/>
    <n v="2"/>
    <n v="1"/>
    <n v="0"/>
    <n v="4.0999999999999996"/>
    <s v="Amazing cinematography"/>
    <s v="tablet"/>
    <x v="1"/>
    <s v="weekday"/>
    <x v="1801"/>
    <n v="3.26"/>
    <s v="720p"/>
    <s v="wallet"/>
    <x v="1"/>
    <n v="54.56"/>
    <n v="92.940453216374266"/>
    <n v="10"/>
    <s v="drama"/>
    <n v="92.206264822134386"/>
    <s v="Show 281"/>
    <s v="USE"/>
    <s v="295"/>
    <s v="R86"/>
    <s v="USER86295 - basic"/>
  </r>
  <r>
    <s v="USER90009"/>
    <x v="4"/>
    <x v="2"/>
    <s v="prime video"/>
    <s v="Show 500"/>
    <x v="0"/>
    <n v="1999"/>
    <n v="60.11"/>
    <n v="9"/>
    <n v="3"/>
    <n v="1"/>
    <n v="0"/>
    <n v="2.4"/>
    <s v="Too slow"/>
    <s v="laptop"/>
    <x v="0"/>
    <s v="weekday"/>
    <x v="1802"/>
    <n v="0.94"/>
    <s v="720p"/>
    <s v="debit card"/>
    <x v="2"/>
    <n v="60.11"/>
    <n v="92.940453216374266"/>
    <n v="27"/>
    <s v="drama"/>
    <n v="94.941498973305954"/>
    <s v="Show 281"/>
    <s v="USE"/>
    <s v="009"/>
    <s v="R90"/>
    <s v="USER90009 - basic"/>
  </r>
  <r>
    <s v="USER26854"/>
    <x v="1"/>
    <x v="2"/>
    <s v="prime video"/>
    <s v="Show 187"/>
    <x v="0"/>
    <n v="1990"/>
    <n v="67.63"/>
    <n v="8"/>
    <n v="0"/>
    <n v="0"/>
    <n v="1"/>
    <n v="1.7"/>
    <s v="No Comment"/>
    <s v="gaming console"/>
    <x v="1"/>
    <s v="weekday"/>
    <x v="1803"/>
    <n v="4.51"/>
    <s v="720p"/>
    <s v="upi"/>
    <x v="2"/>
    <n v="67.63"/>
    <n v="92.940453216374266"/>
    <n v="34"/>
    <s v="drama"/>
    <n v="92.206264822134386"/>
    <s v="Show 281"/>
    <s v="USE"/>
    <s v="854"/>
    <s v="R26"/>
    <s v="USER26854 - basic"/>
  </r>
  <r>
    <s v="USER99367"/>
    <x v="5"/>
    <x v="2"/>
    <s v="netflix"/>
    <s v="Show 174"/>
    <x v="1"/>
    <n v="1996"/>
    <n v="109.24"/>
    <n v="7"/>
    <n v="5"/>
    <n v="1"/>
    <n v="0"/>
    <n v="2.2000000000000002"/>
    <s v="Boring"/>
    <s v="tablet"/>
    <x v="2"/>
    <s v="weekday"/>
    <x v="1804"/>
    <n v="0.05"/>
    <s v="480p"/>
    <s v="credit card"/>
    <x v="1"/>
    <n v="109.24"/>
    <n v="92.940453216374266"/>
    <n v="29"/>
    <s v="drama"/>
    <n v="95.074317269076303"/>
    <s v="Show 281"/>
    <s v="USE"/>
    <s v="367"/>
    <s v="R99"/>
    <s v="USER99367 - basic"/>
  </r>
  <r>
    <s v="USER90709"/>
    <x v="7"/>
    <x v="1"/>
    <s v="prime video"/>
    <s v="Show 478"/>
    <x v="4"/>
    <n v="2013"/>
    <n v="63.5"/>
    <n v="5"/>
    <n v="1"/>
    <n v="1"/>
    <n v="0"/>
    <n v="5"/>
    <s v="Boring"/>
    <s v="smart tv"/>
    <x v="3"/>
    <s v="weekday"/>
    <x v="1805"/>
    <n v="3.84"/>
    <s v="4k"/>
    <s v="debit card"/>
    <x v="2"/>
    <n v="63.5"/>
    <n v="93.828395245170881"/>
    <n v="1"/>
    <s v="drama"/>
    <n v="89.583182711198418"/>
    <s v="Show 281"/>
    <s v="USE"/>
    <s v="709"/>
    <s v="R90"/>
    <s v="USER90709 - premium"/>
  </r>
  <r>
    <s v="USER64657"/>
    <x v="2"/>
    <x v="0"/>
    <s v="netflix"/>
    <s v="Show 233"/>
    <x v="6"/>
    <n v="2008"/>
    <n v="164.02"/>
    <n v="4"/>
    <n v="2"/>
    <n v="0"/>
    <n v="1"/>
    <n v="4.0999999999999996"/>
    <s v="No Comment"/>
    <s v="laptop"/>
    <x v="1"/>
    <s v="weekend"/>
    <x v="1806"/>
    <n v="1.47"/>
    <s v="480p"/>
    <s v="debit card"/>
    <x v="0"/>
    <n v="164.02"/>
    <n v="91.943934681181958"/>
    <n v="10"/>
    <s v="drama"/>
    <n v="92.206264822134386"/>
    <s v="Show 281"/>
    <s v="USE"/>
    <s v="657"/>
    <s v="R64"/>
    <s v="USER64657 - standard"/>
  </r>
  <r>
    <s v="USER76354"/>
    <x v="3"/>
    <x v="0"/>
    <s v="netflix"/>
    <s v="Show 216"/>
    <x v="0"/>
    <n v="2014"/>
    <n v="49.14"/>
    <n v="8"/>
    <n v="0"/>
    <n v="1"/>
    <n v="0"/>
    <n v="4.7"/>
    <s v="Amazing cinematography"/>
    <s v="smart tv"/>
    <x v="2"/>
    <s v="weekend"/>
    <x v="1807"/>
    <n v="0.09"/>
    <s v="480p"/>
    <s v="upi"/>
    <x v="0"/>
    <n v="49.14"/>
    <n v="91.943934681181958"/>
    <n v="4"/>
    <s v="drama"/>
    <n v="95.074317269076303"/>
    <s v="Show 281"/>
    <s v="USE"/>
    <s v="354"/>
    <s v="R76"/>
    <s v="USER76354 - standard"/>
  </r>
  <r>
    <s v="USER21185"/>
    <x v="7"/>
    <x v="0"/>
    <s v="prime video"/>
    <s v="Show 115"/>
    <x v="0"/>
    <n v="1994"/>
    <n v="30.72"/>
    <n v="6"/>
    <n v="4"/>
    <n v="1"/>
    <n v="0"/>
    <n v="1.3"/>
    <s v="Amazing cinematography"/>
    <s v="laptop"/>
    <x v="3"/>
    <s v="weekday"/>
    <x v="1808"/>
    <n v="0.76"/>
    <s v="1080p"/>
    <s v="debit card"/>
    <x v="1"/>
    <n v="30.72"/>
    <n v="91.943934681181958"/>
    <n v="38"/>
    <s v="drama"/>
    <n v="89.583182711198418"/>
    <s v="Show 281"/>
    <s v="USE"/>
    <s v="185"/>
    <s v="R21"/>
    <s v="USER21185 - standard"/>
  </r>
  <r>
    <s v="USER74148"/>
    <x v="5"/>
    <x v="0"/>
    <s v="prime video"/>
    <s v="Show 396"/>
    <x v="1"/>
    <n v="2022"/>
    <n v="79"/>
    <n v="3"/>
    <n v="2"/>
    <n v="1"/>
    <n v="0"/>
    <n v="2.8"/>
    <s v="Loved it!"/>
    <s v="laptop"/>
    <x v="0"/>
    <s v="weekday"/>
    <x v="1809"/>
    <n v="3.15"/>
    <s v="480p"/>
    <s v="upi"/>
    <x v="1"/>
    <n v="79"/>
    <n v="91.943934681181958"/>
    <n v="23"/>
    <s v="drama"/>
    <n v="94.941498973305954"/>
    <s v="Show 281"/>
    <s v="USE"/>
    <s v="148"/>
    <s v="R74"/>
    <s v="USER74148 - standard"/>
  </r>
  <r>
    <s v="USER35144"/>
    <x v="3"/>
    <x v="0"/>
    <s v="prime video"/>
    <s v="Show 278"/>
    <x v="7"/>
    <n v="2022"/>
    <n v="146.54"/>
    <n v="5"/>
    <n v="0"/>
    <n v="1"/>
    <n v="0"/>
    <n v="4.8"/>
    <s v="Loved it!"/>
    <s v="smart tv"/>
    <x v="3"/>
    <s v="weekday"/>
    <x v="578"/>
    <n v="0.43"/>
    <s v="480p"/>
    <s v="gift card"/>
    <x v="0"/>
    <n v="146.54"/>
    <n v="91.943934681181958"/>
    <n v="3"/>
    <s v="drama"/>
    <n v="89.583182711198418"/>
    <s v="Show 281"/>
    <s v="USE"/>
    <s v="144"/>
    <s v="R35"/>
    <s v="USER35144 - standard"/>
  </r>
  <r>
    <s v="USER40302"/>
    <x v="1"/>
    <x v="2"/>
    <s v="prime video"/>
    <s v="Show 96"/>
    <x v="5"/>
    <n v="2001"/>
    <n v="69.040000000000006"/>
    <n v="7"/>
    <n v="5"/>
    <n v="0"/>
    <n v="1"/>
    <n v="2.4"/>
    <s v="No Comment"/>
    <s v="tablet"/>
    <x v="0"/>
    <s v="weekend"/>
    <x v="1810"/>
    <n v="3.94"/>
    <s v="1080p"/>
    <s v="upi"/>
    <x v="1"/>
    <n v="69.040000000000006"/>
    <n v="92.940453216374266"/>
    <n v="27"/>
    <s v="drama"/>
    <n v="94.941498973305954"/>
    <s v="Show 281"/>
    <s v="USE"/>
    <s v="302"/>
    <s v="R40"/>
    <s v="USER40302 - basic"/>
  </r>
  <r>
    <s v="USER37847"/>
    <x v="7"/>
    <x v="1"/>
    <s v="netflix"/>
    <s v="Show 159"/>
    <x v="2"/>
    <n v="1999"/>
    <n v="101.9"/>
    <n v="3"/>
    <n v="0"/>
    <n v="1"/>
    <n v="0"/>
    <n v="3.1"/>
    <s v="Would watch again"/>
    <s v="gaming console"/>
    <x v="2"/>
    <s v="weekday"/>
    <x v="1238"/>
    <n v="1.91"/>
    <s v="4k"/>
    <s v="upi"/>
    <x v="1"/>
    <n v="101.9"/>
    <n v="93.828395245170881"/>
    <n v="20"/>
    <s v="drama"/>
    <n v="95.074317269076303"/>
    <s v="Show 281"/>
    <s v="USE"/>
    <s v="847"/>
    <s v="R37"/>
    <s v="USER37847 - premium"/>
  </r>
  <r>
    <s v="USER48599"/>
    <x v="3"/>
    <x v="0"/>
    <s v="prime video"/>
    <s v="Show 324"/>
    <x v="3"/>
    <n v="2017"/>
    <n v="35.590000000000003"/>
    <n v="0"/>
    <n v="1"/>
    <n v="1"/>
    <n v="0"/>
    <n v="2.4"/>
    <s v="Amazing cinematography"/>
    <s v="smart tv"/>
    <x v="1"/>
    <s v="weekend"/>
    <x v="1811"/>
    <n v="0.65"/>
    <s v="480p"/>
    <s v="wallet"/>
    <x v="1"/>
    <n v="35.590000000000003"/>
    <n v="91.943934681181958"/>
    <n v="27"/>
    <s v="drama"/>
    <n v="92.206264822134386"/>
    <s v="Show 281"/>
    <s v="USE"/>
    <s v="599"/>
    <s v="R48"/>
    <s v="USER48599 - standard"/>
  </r>
  <r>
    <s v="USER27783"/>
    <x v="3"/>
    <x v="1"/>
    <s v="netflix"/>
    <s v="Show 80"/>
    <x v="4"/>
    <n v="2011"/>
    <n v="83.25"/>
    <n v="7"/>
    <n v="1"/>
    <n v="0"/>
    <n v="1"/>
    <n v="3.3"/>
    <s v="No Comment"/>
    <s v="laptop"/>
    <x v="2"/>
    <s v="weekend"/>
    <x v="1812"/>
    <n v="0.56999999999999995"/>
    <s v="4k"/>
    <s v="credit card"/>
    <x v="0"/>
    <n v="83.25"/>
    <n v="93.828395245170881"/>
    <n v="18"/>
    <s v="drama"/>
    <n v="95.074317269076303"/>
    <s v="Show 281"/>
    <s v="USE"/>
    <s v="783"/>
    <s v="R27"/>
    <s v="USER27783 - premium"/>
  </r>
  <r>
    <s v="USER39954"/>
    <x v="3"/>
    <x v="1"/>
    <s v="netflix"/>
    <s v="Show 368"/>
    <x v="4"/>
    <n v="2009"/>
    <n v="148.87"/>
    <n v="5"/>
    <n v="5"/>
    <n v="0"/>
    <n v="1"/>
    <n v="1.3"/>
    <s v="No Comment"/>
    <s v="mobile"/>
    <x v="1"/>
    <s v="weekday"/>
    <x v="451"/>
    <n v="1.87"/>
    <s v="720p"/>
    <s v="upi"/>
    <x v="0"/>
    <n v="148.87"/>
    <n v="93.828395245170881"/>
    <n v="38"/>
    <s v="drama"/>
    <n v="92.206264822134386"/>
    <s v="Show 281"/>
    <s v="USE"/>
    <s v="954"/>
    <s v="R39"/>
    <s v="USER39954 - premium"/>
  </r>
  <r>
    <s v="USER40674"/>
    <x v="3"/>
    <x v="2"/>
    <s v="netflix"/>
    <s v="Show 374"/>
    <x v="0"/>
    <n v="2014"/>
    <n v="167.03"/>
    <n v="3"/>
    <n v="4"/>
    <n v="1"/>
    <n v="0"/>
    <n v="4.7"/>
    <s v="Amazing cinematography"/>
    <s v="mobile"/>
    <x v="3"/>
    <s v="weekend"/>
    <x v="1813"/>
    <n v="4.33"/>
    <s v="480p"/>
    <s v="upi"/>
    <x v="2"/>
    <n v="167.03"/>
    <n v="92.940453216374266"/>
    <n v="4"/>
    <s v="drama"/>
    <n v="89.583182711198418"/>
    <s v="Show 281"/>
    <s v="USE"/>
    <s v="674"/>
    <s v="R40"/>
    <s v="USER40674 - basic"/>
  </r>
  <r>
    <s v="USER92648"/>
    <x v="7"/>
    <x v="0"/>
    <s v="netflix"/>
    <s v="Show 417"/>
    <x v="1"/>
    <n v="2007"/>
    <n v="72.33"/>
    <n v="4"/>
    <n v="3"/>
    <n v="1"/>
    <n v="0"/>
    <n v="1.7"/>
    <s v="Boring"/>
    <s v="laptop"/>
    <x v="2"/>
    <s v="weekday"/>
    <x v="1814"/>
    <n v="2.64"/>
    <s v="720p"/>
    <s v="credit card"/>
    <x v="1"/>
    <n v="72.33"/>
    <n v="91.943934681181958"/>
    <n v="34"/>
    <s v="drama"/>
    <n v="95.074317269076303"/>
    <s v="Show 281"/>
    <s v="USE"/>
    <s v="648"/>
    <s v="R92"/>
    <s v="USER92648 - standard"/>
  </r>
  <r>
    <s v="USER53188"/>
    <x v="7"/>
    <x v="2"/>
    <s v="prime video"/>
    <s v="Show 295"/>
    <x v="4"/>
    <n v="2017"/>
    <n v="148.19"/>
    <n v="0"/>
    <n v="2"/>
    <n v="0"/>
    <n v="1"/>
    <n v="1.2"/>
    <s v="No Comment"/>
    <s v="smart tv"/>
    <x v="1"/>
    <s v="weekday"/>
    <x v="1815"/>
    <n v="4.3600000000000003"/>
    <s v="720p"/>
    <s v="debit card"/>
    <x v="0"/>
    <n v="148.19"/>
    <n v="92.940453216374266"/>
    <n v="39"/>
    <s v="drama"/>
    <n v="92.206264822134386"/>
    <s v="Show 281"/>
    <s v="USE"/>
    <s v="188"/>
    <s v="R53"/>
    <s v="USER53188 - basic"/>
  </r>
  <r>
    <s v="USER34102"/>
    <x v="6"/>
    <x v="2"/>
    <s v="netflix"/>
    <s v="Show 268"/>
    <x v="5"/>
    <n v="1990"/>
    <n v="172.72"/>
    <n v="2"/>
    <n v="2"/>
    <n v="1"/>
    <n v="0"/>
    <n v="2.2999999999999998"/>
    <s v="Too slow"/>
    <s v="tablet"/>
    <x v="2"/>
    <s v="weekend"/>
    <x v="1816"/>
    <n v="1.1299999999999999"/>
    <s v="720p"/>
    <s v="wallet"/>
    <x v="0"/>
    <n v="172.72"/>
    <n v="92.940453216374266"/>
    <n v="28"/>
    <s v="drama"/>
    <n v="95.074317269076303"/>
    <s v="Show 281"/>
    <s v="USE"/>
    <s v="102"/>
    <s v="R34"/>
    <s v="USER34102 - basic"/>
  </r>
  <r>
    <s v="USER82898"/>
    <x v="0"/>
    <x v="2"/>
    <s v="netflix"/>
    <s v="Show 187"/>
    <x v="6"/>
    <n v="2006"/>
    <n v="24.69"/>
    <n v="9"/>
    <n v="0"/>
    <n v="1"/>
    <n v="0"/>
    <n v="3"/>
    <s v="Too slow"/>
    <s v="tablet"/>
    <x v="2"/>
    <s v="weekday"/>
    <x v="1817"/>
    <n v="4.84"/>
    <s v="480p"/>
    <s v="credit card"/>
    <x v="0"/>
    <n v="24.69"/>
    <n v="92.940453216374266"/>
    <n v="21"/>
    <s v="drama"/>
    <n v="95.074317269076303"/>
    <s v="Show 281"/>
    <s v="USE"/>
    <s v="898"/>
    <s v="R82"/>
    <s v="USER82898 - basic"/>
  </r>
  <r>
    <s v="USER15999"/>
    <x v="1"/>
    <x v="0"/>
    <s v="prime video"/>
    <s v="Show 88"/>
    <x v="6"/>
    <n v="1999"/>
    <n v="149.05000000000001"/>
    <n v="10"/>
    <n v="5"/>
    <n v="0"/>
    <n v="1"/>
    <n v="1.7"/>
    <s v="No Comment"/>
    <s v="smart tv"/>
    <x v="1"/>
    <s v="weekend"/>
    <x v="1818"/>
    <n v="1.1100000000000001"/>
    <s v="1080p"/>
    <s v="wallet"/>
    <x v="1"/>
    <n v="149.05000000000001"/>
    <n v="91.943934681181958"/>
    <n v="34"/>
    <s v="drama"/>
    <n v="92.206264822134386"/>
    <s v="Show 281"/>
    <s v="USE"/>
    <s v="999"/>
    <s v="R15"/>
    <s v="USER15999 - standard"/>
  </r>
  <r>
    <s v="USER93126"/>
    <x v="4"/>
    <x v="2"/>
    <s v="netflix"/>
    <s v="Show 203"/>
    <x v="7"/>
    <n v="2009"/>
    <n v="151.24"/>
    <n v="5"/>
    <n v="4"/>
    <n v="0"/>
    <n v="1"/>
    <n v="1.9"/>
    <s v="No Comment"/>
    <s v="smart tv"/>
    <x v="3"/>
    <s v="weekend"/>
    <x v="1819"/>
    <n v="1.88"/>
    <s v="1080p"/>
    <s v="debit card"/>
    <x v="0"/>
    <n v="151.24"/>
    <n v="92.940453216374266"/>
    <n v="32"/>
    <s v="drama"/>
    <n v="89.583182711198418"/>
    <s v="Show 281"/>
    <s v="USE"/>
    <s v="126"/>
    <s v="R93"/>
    <s v="USER93126 - basic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USER11069"/>
    <x v="0"/>
    <x v="0"/>
    <s v="prime video"/>
    <s v="Show 266"/>
    <x v="0"/>
    <n v="2018"/>
    <n v="103.62"/>
    <n v="8"/>
    <n v="3"/>
    <n v="1"/>
    <n v="0"/>
    <n v="2.2999999999999998"/>
    <s v="No Comment"/>
    <s v="smart tv"/>
    <x v="0"/>
    <s v="weekend"/>
    <n v="81.99"/>
    <n v="0.22"/>
    <s v="1080p"/>
    <s v="gift card"/>
    <x v="0"/>
    <n v="103.62"/>
    <n v="2.960808709175736"/>
    <e v="#DIV/0!"/>
    <s v="1K"/>
    <n v="28"/>
    <n v="673"/>
    <s v="drama"/>
    <s v="horror"/>
    <n v="94.941498973305954"/>
    <s v="Show 281"/>
    <n v="0"/>
    <m/>
  </r>
  <r>
    <s v="USER33181"/>
    <x v="0"/>
    <x v="1"/>
    <s v="netflix"/>
    <s v="Show 129"/>
    <x v="1"/>
    <n v="1996"/>
    <n v="176.56"/>
    <n v="3"/>
    <n v="5"/>
    <n v="0"/>
    <n v="1"/>
    <n v="2.1"/>
    <s v="No Comment"/>
    <s v="tablet"/>
    <x v="1"/>
    <s v="weekend"/>
    <n v="48.71"/>
    <n v="1.26"/>
    <s v="1080p"/>
    <s v="upi"/>
    <x v="1"/>
    <n v="176.56"/>
    <n v="3.0668647845468082"/>
    <m/>
    <s v="1K"/>
    <n v="30"/>
    <n v="684"/>
    <s v="drama"/>
    <s v="horror"/>
    <n v="92.206264822134386"/>
    <s v="Show 281"/>
    <n v="0"/>
    <m/>
  </r>
  <r>
    <s v="USER38730"/>
    <x v="0"/>
    <x v="2"/>
    <s v="netflix"/>
    <s v="Show 308"/>
    <x v="2"/>
    <n v="2021"/>
    <n v="100.38"/>
    <n v="6"/>
    <n v="2"/>
    <n v="1"/>
    <n v="0"/>
    <n v="1.5"/>
    <s v="Too slow"/>
    <s v="tablet"/>
    <x v="2"/>
    <s v="weekend"/>
    <n v="30.69"/>
    <n v="1.68"/>
    <s v="4k"/>
    <s v="upi"/>
    <x v="1"/>
    <n v="100.38"/>
    <n v="2.9899122807017551"/>
    <m/>
    <s v="1K"/>
    <n v="36"/>
    <n v="643"/>
    <s v="drama"/>
    <s v="horror"/>
    <n v="95.074317269076303"/>
    <s v="Show 281"/>
    <n v="0"/>
    <m/>
  </r>
  <r>
    <s v="USER71566"/>
    <x v="1"/>
    <x v="0"/>
    <s v="netflix"/>
    <s v="Show 255"/>
    <x v="2"/>
    <n v="2019"/>
    <n v="84.39"/>
    <n v="0"/>
    <n v="0"/>
    <n v="0"/>
    <n v="1"/>
    <n v="1.4"/>
    <s v="No Comment"/>
    <s v="gaming console"/>
    <x v="1"/>
    <s v="weekend"/>
    <n v="76.28"/>
    <n v="2.92"/>
    <s v="480p"/>
    <s v="gift card"/>
    <x v="2"/>
    <n v="84.39"/>
    <n v="2.960808709175736"/>
    <m/>
    <s v="1K"/>
    <n v="37"/>
    <n v="684"/>
    <s v="drama"/>
    <s v="horror"/>
    <n v="92.206264822134386"/>
    <s v="Show 281"/>
    <n v="0"/>
    <m/>
  </r>
  <r>
    <s v="USER24943"/>
    <x v="2"/>
    <x v="2"/>
    <s v="netflix"/>
    <s v="Show 166"/>
    <x v="1"/>
    <n v="1992"/>
    <n v="49.67"/>
    <n v="8"/>
    <n v="5"/>
    <n v="1"/>
    <n v="0"/>
    <n v="4.2"/>
    <s v="Boring"/>
    <s v="tablet"/>
    <x v="1"/>
    <s v="weekday"/>
    <n v="27.41"/>
    <n v="0.62"/>
    <s v="720p"/>
    <s v="upi"/>
    <x v="1"/>
    <n v="49.67"/>
    <n v="2.9899122807017551"/>
    <m/>
    <s v="1K"/>
    <n v="9"/>
    <n v="643"/>
    <s v="drama"/>
    <s v="horror"/>
    <n v="92.206264822134386"/>
    <s v="Show 281"/>
    <n v="0"/>
    <m/>
  </r>
  <r>
    <s v="USER11139"/>
    <x v="3"/>
    <x v="0"/>
    <s v="netflix"/>
    <s v="Show 186"/>
    <x v="2"/>
    <n v="2001"/>
    <n v="82.07"/>
    <n v="5"/>
    <n v="5"/>
    <n v="1"/>
    <n v="0"/>
    <n v="3.3"/>
    <s v="Amazing cinematography"/>
    <s v="laptop"/>
    <x v="2"/>
    <s v="weekday"/>
    <n v="15.19"/>
    <n v="0.41"/>
    <s v="480p"/>
    <s v="debit card"/>
    <x v="2"/>
    <n v="82.07"/>
    <n v="2.960808709175736"/>
    <m/>
    <s v="1K"/>
    <n v="18"/>
    <n v="684"/>
    <s v="drama"/>
    <s v="horror"/>
    <n v="95.074317269076303"/>
    <s v="Show 281"/>
    <n v="0"/>
    <m/>
  </r>
  <r>
    <s v="USER14437"/>
    <x v="4"/>
    <x v="2"/>
    <s v="netflix"/>
    <s v="Show 58"/>
    <x v="3"/>
    <n v="2009"/>
    <n v="5.0999999999999996"/>
    <n v="1"/>
    <n v="5"/>
    <n v="0"/>
    <n v="1"/>
    <n v="2.2999999999999998"/>
    <s v="No Comment"/>
    <s v="smart tv"/>
    <x v="3"/>
    <s v="weekend"/>
    <n v="39.86"/>
    <n v="0.6"/>
    <s v="4k"/>
    <s v="debit card"/>
    <x v="2"/>
    <n v="5.0999999999999996"/>
    <n v="2.9899122807017551"/>
    <m/>
    <s v="1K"/>
    <n v="28"/>
    <n v="643"/>
    <s v="drama"/>
    <s v="horror"/>
    <n v="89.583182711198418"/>
    <s v="Show 281"/>
    <n v="0"/>
    <m/>
  </r>
  <r>
    <s v="USER45131"/>
    <x v="5"/>
    <x v="0"/>
    <s v="netflix"/>
    <s v="Show 294"/>
    <x v="4"/>
    <n v="2006"/>
    <n v="126.8"/>
    <n v="3"/>
    <n v="2"/>
    <n v="1"/>
    <n v="0"/>
    <n v="1.7"/>
    <s v="Too slow"/>
    <s v="mobile"/>
    <x v="2"/>
    <s v="weekend"/>
    <n v="22.96"/>
    <n v="1.76"/>
    <s v="4k"/>
    <s v="gift card"/>
    <x v="2"/>
    <n v="126.8"/>
    <n v="2.960808709175736"/>
    <m/>
    <s v="1K"/>
    <n v="34"/>
    <n v="643"/>
    <s v="drama"/>
    <s v="horror"/>
    <n v="95.074317269076303"/>
    <s v="Show 281"/>
    <n v="0"/>
    <m/>
  </r>
  <r>
    <s v="USER63694"/>
    <x v="5"/>
    <x v="0"/>
    <s v="netflix"/>
    <s v="Show 485"/>
    <x v="2"/>
    <n v="1996"/>
    <n v="141.47999999999999"/>
    <n v="10"/>
    <n v="1"/>
    <n v="0"/>
    <n v="1"/>
    <n v="4.5"/>
    <s v="No Comment"/>
    <s v="tablet"/>
    <x v="2"/>
    <s v="weekend"/>
    <n v="19.88"/>
    <n v="0.75"/>
    <s v="720p"/>
    <s v="debit card"/>
    <x v="0"/>
    <n v="141.47999999999999"/>
    <n v="2.960808709175736"/>
    <m/>
    <s v="1K"/>
    <n v="6"/>
    <n v="684"/>
    <s v="drama"/>
    <s v="horror"/>
    <n v="95.074317269076303"/>
    <s v="Show 281"/>
    <n v="0"/>
    <m/>
  </r>
  <r>
    <s v="USER28391"/>
    <x v="4"/>
    <x v="2"/>
    <s v="prime video"/>
    <s v="Show 2"/>
    <x v="0"/>
    <n v="2023"/>
    <n v="169.71"/>
    <n v="6"/>
    <n v="4"/>
    <n v="1"/>
    <n v="0"/>
    <n v="2.4"/>
    <s v="Amazing cinematography"/>
    <s v="laptop"/>
    <x v="1"/>
    <s v="weekend"/>
    <n v="57.32"/>
    <n v="2.11"/>
    <s v="4k"/>
    <s v="debit card"/>
    <x v="0"/>
    <n v="169.71"/>
    <n v="2.9899122807017551"/>
    <m/>
    <s v="1K"/>
    <n v="27"/>
    <n v="673"/>
    <s v="drama"/>
    <s v="horror"/>
    <n v="92.206264822134386"/>
    <s v="Show 281"/>
    <n v="0"/>
    <m/>
  </r>
  <r>
    <s v="USER49379"/>
    <x v="6"/>
    <x v="1"/>
    <s v="netflix"/>
    <s v="Show 240"/>
    <x v="1"/>
    <n v="1995"/>
    <n v="84.97"/>
    <n v="0"/>
    <n v="0"/>
    <n v="0"/>
    <n v="1"/>
    <n v="2.9"/>
    <s v="No Comment"/>
    <s v="gaming console"/>
    <x v="3"/>
    <s v="weekend"/>
    <n v="51.52"/>
    <n v="2.83"/>
    <s v="1080p"/>
    <s v="wallet"/>
    <x v="1"/>
    <n v="84.97"/>
    <n v="3.0668647845468082"/>
    <m/>
    <s v="1K"/>
    <n v="22"/>
    <n v="673"/>
    <s v="drama"/>
    <s v="horror"/>
    <n v="89.583182711198418"/>
    <s v="Show 281"/>
    <n v="0"/>
    <m/>
  </r>
  <r>
    <s v="USER78765"/>
    <x v="6"/>
    <x v="1"/>
    <s v="netflix"/>
    <s v="Show 475"/>
    <x v="1"/>
    <n v="1990"/>
    <n v="108.65"/>
    <n v="6"/>
    <n v="5"/>
    <n v="1"/>
    <n v="0"/>
    <n v="2.1"/>
    <s v="Would watch again"/>
    <s v="tablet"/>
    <x v="1"/>
    <s v="weekday"/>
    <n v="79.41"/>
    <n v="2.68"/>
    <s v="4k"/>
    <s v="credit card"/>
    <x v="2"/>
    <n v="108.65"/>
    <n v="3.0668647845468082"/>
    <m/>
    <s v="1K"/>
    <n v="30"/>
    <n v="643"/>
    <s v="drama"/>
    <s v="horror"/>
    <n v="92.206264822134386"/>
    <s v="Show 281"/>
    <n v="0"/>
    <m/>
  </r>
  <r>
    <s v="USER11683"/>
    <x v="3"/>
    <x v="0"/>
    <s v="netflix"/>
    <s v="Show 373"/>
    <x v="5"/>
    <n v="1991"/>
    <n v="52.49"/>
    <n v="3"/>
    <n v="5"/>
    <n v="0"/>
    <n v="1"/>
    <n v="2.6"/>
    <s v="No Comment"/>
    <s v="smart tv"/>
    <x v="0"/>
    <s v="weekend"/>
    <n v="58.52"/>
    <n v="1.39"/>
    <s v="4k"/>
    <s v="credit card"/>
    <x v="2"/>
    <n v="52.49"/>
    <n v="2.960808709175736"/>
    <m/>
    <s v="1K"/>
    <n v="25"/>
    <n v="673"/>
    <s v="drama"/>
    <s v="horror"/>
    <n v="94.941498973305954"/>
    <s v="Show 281"/>
    <n v="0"/>
    <m/>
  </r>
  <r>
    <s v="USER36484"/>
    <x v="2"/>
    <x v="1"/>
    <s v="prime video"/>
    <s v="Show 337"/>
    <x v="4"/>
    <n v="1997"/>
    <n v="58.07"/>
    <n v="5"/>
    <n v="2"/>
    <n v="0"/>
    <n v="1"/>
    <n v="1.6"/>
    <s v="No Comment"/>
    <s v="smart tv"/>
    <x v="3"/>
    <s v="weekend"/>
    <n v="94.54"/>
    <n v="2.4"/>
    <s v="1080p"/>
    <s v="debit card"/>
    <x v="1"/>
    <n v="58.07"/>
    <n v="3.0668647845468082"/>
    <m/>
    <s v="1K"/>
    <n v="35"/>
    <n v="673"/>
    <s v="drama"/>
    <s v="horror"/>
    <n v="89.583182711198418"/>
    <s v="Show 281"/>
    <n v="0"/>
    <m/>
  </r>
  <r>
    <s v="USER56624"/>
    <x v="4"/>
    <x v="1"/>
    <s v="prime video"/>
    <s v="Show 115"/>
    <x v="6"/>
    <n v="2013"/>
    <n v="98.82"/>
    <n v="9"/>
    <n v="4"/>
    <n v="1"/>
    <n v="0"/>
    <n v="2.8"/>
    <s v="Boring"/>
    <s v="gaming console"/>
    <x v="1"/>
    <s v="weekend"/>
    <n v="41.54"/>
    <n v="4.84"/>
    <s v="1080p"/>
    <s v="credit card"/>
    <x v="2"/>
    <n v="98.82"/>
    <n v="3.0668647845468082"/>
    <m/>
    <s v="1K"/>
    <n v="23"/>
    <n v="673"/>
    <s v="drama"/>
    <s v="horror"/>
    <n v="92.206264822134386"/>
    <s v="Show 281"/>
    <n v="0"/>
    <m/>
  </r>
  <r>
    <s v="USER69251"/>
    <x v="6"/>
    <x v="1"/>
    <s v="prime video"/>
    <s v="Show 284"/>
    <x v="5"/>
    <n v="1996"/>
    <n v="16.350000000000001"/>
    <n v="4"/>
    <n v="2"/>
    <n v="1"/>
    <n v="0"/>
    <n v="2.8"/>
    <s v="Loved it!"/>
    <s v="tablet"/>
    <x v="1"/>
    <s v="weekday"/>
    <n v="43.85"/>
    <n v="0.92"/>
    <s v="480p"/>
    <s v="credit card"/>
    <x v="1"/>
    <n v="16.350000000000001"/>
    <n v="3.0668647845468082"/>
    <m/>
    <s v="1K"/>
    <n v="23"/>
    <n v="673"/>
    <s v="drama"/>
    <s v="horror"/>
    <n v="92.206264822134386"/>
    <s v="Show 281"/>
    <n v="0"/>
    <m/>
  </r>
  <r>
    <s v="USER36311"/>
    <x v="4"/>
    <x v="1"/>
    <s v="prime video"/>
    <s v="Show 159"/>
    <x v="4"/>
    <n v="2019"/>
    <n v="79.61"/>
    <n v="8"/>
    <n v="0"/>
    <n v="0"/>
    <n v="1"/>
    <n v="4.5999999999999996"/>
    <s v="No Comment"/>
    <s v="gaming console"/>
    <x v="1"/>
    <s v="weekday"/>
    <n v="84.18"/>
    <n v="0.75"/>
    <s v="720p"/>
    <s v="gift card"/>
    <x v="2"/>
    <n v="79.61"/>
    <n v="3.0668647845468082"/>
    <m/>
    <s v="1K"/>
    <n v="5"/>
    <n v="643"/>
    <s v="drama"/>
    <s v="horror"/>
    <n v="92.206264822134386"/>
    <s v="Show 281"/>
    <n v="0"/>
    <m/>
  </r>
  <r>
    <s v="USER27227"/>
    <x v="2"/>
    <x v="0"/>
    <s v="prime video"/>
    <s v="Show 214"/>
    <x v="6"/>
    <n v="2011"/>
    <n v="120.96"/>
    <n v="9"/>
    <n v="5"/>
    <n v="1"/>
    <n v="0"/>
    <n v="3.7"/>
    <s v="Would watch again"/>
    <s v="mobile"/>
    <x v="1"/>
    <s v="weekday"/>
    <n v="69.81"/>
    <n v="4.4800000000000004"/>
    <s v="480p"/>
    <s v="gift card"/>
    <x v="0"/>
    <n v="120.96"/>
    <n v="2.960808709175736"/>
    <m/>
    <s v="1K"/>
    <n v="14"/>
    <n v="643"/>
    <s v="drama"/>
    <s v="horror"/>
    <n v="92.206264822134386"/>
    <s v="Show 281"/>
    <n v="0"/>
    <m/>
  </r>
  <r>
    <s v="USER39393"/>
    <x v="1"/>
    <x v="0"/>
    <s v="prime video"/>
    <s v="Show 132"/>
    <x v="1"/>
    <n v="2001"/>
    <n v="74.239999999999995"/>
    <n v="7"/>
    <n v="3"/>
    <n v="0"/>
    <n v="1"/>
    <n v="2"/>
    <s v="No Comment"/>
    <s v="gaming console"/>
    <x v="2"/>
    <s v="weekday"/>
    <n v="66.03"/>
    <n v="2.33"/>
    <s v="720p"/>
    <s v="gift card"/>
    <x v="0"/>
    <n v="74.239999999999995"/>
    <n v="2.960808709175736"/>
    <m/>
    <s v="1K"/>
    <n v="31"/>
    <n v="643"/>
    <s v="drama"/>
    <s v="horror"/>
    <n v="95.074317269076303"/>
    <s v="Show 281"/>
    <n v="0"/>
    <m/>
  </r>
  <r>
    <s v="USER73373"/>
    <x v="4"/>
    <x v="0"/>
    <s v="netflix"/>
    <s v="Show 452"/>
    <x v="5"/>
    <n v="1998"/>
    <n v="161.31"/>
    <n v="0"/>
    <n v="1"/>
    <n v="0"/>
    <n v="1"/>
    <n v="4.5999999999999996"/>
    <s v="No Comment"/>
    <s v="smart tv"/>
    <x v="3"/>
    <s v="weekend"/>
    <n v="83.98"/>
    <n v="0.38"/>
    <s v="1080p"/>
    <s v="gift card"/>
    <x v="2"/>
    <n v="161.31"/>
    <n v="2.960808709175736"/>
    <m/>
    <s v="1K"/>
    <n v="5"/>
    <n v="643"/>
    <s v="drama"/>
    <s v="horror"/>
    <n v="89.583182711198418"/>
    <s v="Show 281"/>
    <n v="0"/>
    <m/>
  </r>
  <r>
    <s v="USER28715"/>
    <x v="2"/>
    <x v="0"/>
    <s v="netflix"/>
    <s v="Show 392"/>
    <x v="1"/>
    <n v="2000"/>
    <n v="168.17"/>
    <n v="7"/>
    <n v="2"/>
    <n v="0"/>
    <n v="1"/>
    <n v="1.7"/>
    <s v="No Comment"/>
    <s v="mobile"/>
    <x v="2"/>
    <s v="weekday"/>
    <n v="70.67"/>
    <n v="2.38"/>
    <s v="1080p"/>
    <s v="debit card"/>
    <x v="0"/>
    <n v="168.17"/>
    <n v="2.960808709175736"/>
    <m/>
    <s v="1K"/>
    <n v="34"/>
    <n v="684"/>
    <s v="drama"/>
    <s v="horror"/>
    <n v="95.074317269076303"/>
    <s v="Show 281"/>
    <n v="0"/>
    <m/>
  </r>
  <r>
    <s v="USER91799"/>
    <x v="2"/>
    <x v="2"/>
    <s v="prime video"/>
    <s v="Show 450"/>
    <x v="0"/>
    <n v="2014"/>
    <n v="135.36000000000001"/>
    <n v="4"/>
    <n v="0"/>
    <n v="0"/>
    <n v="1"/>
    <n v="1.3"/>
    <s v="No Comment"/>
    <s v="gaming console"/>
    <x v="0"/>
    <s v="weekend"/>
    <n v="97.88"/>
    <n v="3.53"/>
    <s v="1080p"/>
    <s v="gift card"/>
    <x v="0"/>
    <n v="135.36000000000001"/>
    <n v="2.9899122807017551"/>
    <m/>
    <s v="1K"/>
    <n v="38"/>
    <n v="643"/>
    <s v="drama"/>
    <s v="horror"/>
    <n v="94.941498973305954"/>
    <s v="Show 281"/>
    <n v="0"/>
    <m/>
  </r>
  <r>
    <s v="USER10286"/>
    <x v="7"/>
    <x v="0"/>
    <s v="prime video"/>
    <s v="Show 347"/>
    <x v="3"/>
    <n v="1998"/>
    <n v="130.66"/>
    <n v="9"/>
    <n v="1"/>
    <n v="1"/>
    <n v="0"/>
    <n v="3.3"/>
    <s v="No Comment"/>
    <s v="mobile"/>
    <x v="0"/>
    <s v="weekday"/>
    <n v="94.37"/>
    <n v="3.52"/>
    <s v="720p"/>
    <s v="gift card"/>
    <x v="1"/>
    <n v="130.66"/>
    <n v="2.960808709175736"/>
    <m/>
    <s v="1K"/>
    <n v="18"/>
    <n v="673"/>
    <s v="drama"/>
    <s v="horror"/>
    <n v="94.941498973305954"/>
    <s v="Show 281"/>
    <n v="0"/>
    <m/>
  </r>
  <r>
    <s v="USER59017"/>
    <x v="1"/>
    <x v="1"/>
    <s v="netflix"/>
    <s v="Show 17"/>
    <x v="2"/>
    <n v="1997"/>
    <n v="158.08000000000001"/>
    <n v="6"/>
    <n v="5"/>
    <n v="1"/>
    <n v="0"/>
    <n v="1.4"/>
    <s v="Would watch again"/>
    <s v="smart tv"/>
    <x v="1"/>
    <s v="weekday"/>
    <n v="43.03"/>
    <n v="1.88"/>
    <s v="720p"/>
    <s v="upi"/>
    <x v="2"/>
    <n v="158.08000000000001"/>
    <n v="3.0668647845468082"/>
    <m/>
    <s v="1K"/>
    <n v="37"/>
    <n v="684"/>
    <s v="drama"/>
    <s v="horror"/>
    <n v="92.206264822134386"/>
    <s v="Show 281"/>
    <n v="0"/>
    <m/>
  </r>
  <r>
    <s v="USER88066"/>
    <x v="6"/>
    <x v="2"/>
    <s v="prime video"/>
    <s v="Show 435"/>
    <x v="3"/>
    <n v="2020"/>
    <n v="162.86000000000001"/>
    <n v="2"/>
    <n v="1"/>
    <n v="1"/>
    <n v="0"/>
    <n v="4.0999999999999996"/>
    <s v="Boring"/>
    <s v="tablet"/>
    <x v="0"/>
    <s v="weekend"/>
    <n v="52.31"/>
    <n v="1.19"/>
    <s v="1080p"/>
    <s v="credit card"/>
    <x v="2"/>
    <n v="162.86000000000001"/>
    <n v="2.9899122807017551"/>
    <m/>
    <s v="1K"/>
    <n v="10"/>
    <n v="684"/>
    <s v="drama"/>
    <s v="horror"/>
    <n v="94.941498973305954"/>
    <s v="Show 281"/>
    <n v="0"/>
    <m/>
  </r>
  <r>
    <s v="USER56861"/>
    <x v="1"/>
    <x v="2"/>
    <s v="netflix"/>
    <s v="Show 87"/>
    <x v="7"/>
    <n v="2009"/>
    <n v="151.09"/>
    <n v="8"/>
    <n v="2"/>
    <n v="0"/>
    <n v="1"/>
    <n v="4.3"/>
    <s v="No Comment"/>
    <s v="gaming console"/>
    <x v="3"/>
    <s v="weekday"/>
    <n v="5.38"/>
    <n v="0.32"/>
    <s v="4k"/>
    <s v="gift card"/>
    <x v="2"/>
    <n v="151.09"/>
    <n v="2.9899122807017551"/>
    <m/>
    <s v="1K"/>
    <n v="8"/>
    <n v="643"/>
    <s v="drama"/>
    <s v="horror"/>
    <n v="89.583182711198418"/>
    <s v="Show 281"/>
    <n v="0"/>
    <m/>
  </r>
  <r>
    <s v="USER48887"/>
    <x v="4"/>
    <x v="0"/>
    <s v="netflix"/>
    <s v="Show 175"/>
    <x v="2"/>
    <n v="1994"/>
    <n v="172.79"/>
    <n v="1"/>
    <n v="2"/>
    <n v="1"/>
    <n v="0"/>
    <n v="1.4"/>
    <s v="Boring"/>
    <s v="mobile"/>
    <x v="0"/>
    <s v="weekend"/>
    <n v="58.72"/>
    <n v="3.86"/>
    <s v="720p"/>
    <s v="upi"/>
    <x v="1"/>
    <n v="172.79"/>
    <n v="2.960808709175736"/>
    <m/>
    <s v="1K"/>
    <n v="37"/>
    <n v="643"/>
    <s v="drama"/>
    <s v="horror"/>
    <n v="94.941498973305954"/>
    <s v="Show 281"/>
    <n v="0"/>
    <m/>
  </r>
  <r>
    <s v="USER56076"/>
    <x v="1"/>
    <x v="0"/>
    <s v="netflix"/>
    <s v="Show 107"/>
    <x v="0"/>
    <n v="2014"/>
    <n v="148.06"/>
    <n v="1"/>
    <n v="3"/>
    <n v="1"/>
    <n v="0"/>
    <n v="4.2"/>
    <s v="Boring"/>
    <s v="gaming console"/>
    <x v="0"/>
    <s v="weekend"/>
    <n v="92.31"/>
    <n v="2.06"/>
    <s v="4k"/>
    <s v="credit card"/>
    <x v="1"/>
    <n v="148.06"/>
    <n v="2.960808709175736"/>
    <m/>
    <s v="1K"/>
    <n v="9"/>
    <n v="643"/>
    <s v="drama"/>
    <s v="horror"/>
    <n v="94.941498973305954"/>
    <s v="Show 281"/>
    <n v="0"/>
    <m/>
  </r>
  <r>
    <s v="USER13737"/>
    <x v="6"/>
    <x v="0"/>
    <s v="netflix"/>
    <s v="Show 275"/>
    <x v="3"/>
    <n v="1995"/>
    <n v="96.05"/>
    <n v="6"/>
    <n v="3"/>
    <n v="0"/>
    <n v="1"/>
    <n v="1.1000000000000001"/>
    <s v="No Comment"/>
    <s v="laptop"/>
    <x v="3"/>
    <s v="weekday"/>
    <n v="74.41"/>
    <n v="1.97"/>
    <s v="4k"/>
    <s v="upi"/>
    <x v="1"/>
    <n v="96.05"/>
    <n v="2.960808709175736"/>
    <m/>
    <s v="1K"/>
    <n v="40"/>
    <n v="684"/>
    <s v="drama"/>
    <s v="horror"/>
    <n v="89.583182711198418"/>
    <s v="Show 281"/>
    <n v="0"/>
    <m/>
  </r>
  <r>
    <s v="USER77869"/>
    <x v="5"/>
    <x v="2"/>
    <s v="netflix"/>
    <s v="Show 378"/>
    <x v="2"/>
    <n v="2014"/>
    <n v="56.3"/>
    <n v="3"/>
    <n v="3"/>
    <n v="1"/>
    <n v="0"/>
    <n v="3.5"/>
    <s v="Too slow"/>
    <s v="laptop"/>
    <x v="1"/>
    <s v="weekday"/>
    <n v="35.65"/>
    <n v="4.59"/>
    <s v="480p"/>
    <s v="gift card"/>
    <x v="0"/>
    <n v="56.3"/>
    <n v="2.9899122807017551"/>
    <m/>
    <s v="1K"/>
    <n v="16"/>
    <n v="673"/>
    <s v="drama"/>
    <s v="horror"/>
    <n v="92.206264822134386"/>
    <s v="Show 281"/>
    <n v="0"/>
    <m/>
  </r>
  <r>
    <s v="USER57056"/>
    <x v="0"/>
    <x v="1"/>
    <s v="prime video"/>
    <s v="Show 340"/>
    <x v="1"/>
    <n v="2001"/>
    <n v="65.180000000000007"/>
    <n v="7"/>
    <n v="0"/>
    <n v="0"/>
    <n v="1"/>
    <n v="2.7"/>
    <s v="No Comment"/>
    <s v="smart tv"/>
    <x v="0"/>
    <s v="weekday"/>
    <n v="73.47"/>
    <n v="2.93"/>
    <s v="720p"/>
    <s v="gift card"/>
    <x v="0"/>
    <n v="65.180000000000007"/>
    <n v="3.0668647845468082"/>
    <m/>
    <s v="1K"/>
    <n v="24"/>
    <n v="684"/>
    <s v="drama"/>
    <s v="horror"/>
    <n v="94.941498973305954"/>
    <s v="Show 281"/>
    <n v="0"/>
    <m/>
  </r>
  <r>
    <s v="USER93579"/>
    <x v="1"/>
    <x v="2"/>
    <s v="netflix"/>
    <s v="Show 38"/>
    <x v="4"/>
    <n v="2005"/>
    <n v="155.9"/>
    <n v="1"/>
    <n v="4"/>
    <n v="0"/>
    <n v="1"/>
    <n v="3.4"/>
    <s v="No Comment"/>
    <s v="laptop"/>
    <x v="0"/>
    <s v="weekday"/>
    <n v="29.21"/>
    <n v="1.19"/>
    <s v="1080p"/>
    <s v="gift card"/>
    <x v="2"/>
    <n v="155.9"/>
    <n v="2.9899122807017551"/>
    <m/>
    <s v="1K"/>
    <n v="17"/>
    <n v="673"/>
    <s v="drama"/>
    <s v="horror"/>
    <n v="94.941498973305954"/>
    <s v="Show 281"/>
    <n v="0"/>
    <m/>
  </r>
  <r>
    <s v="USER91761"/>
    <x v="3"/>
    <x v="1"/>
    <s v="prime video"/>
    <s v="Show 353"/>
    <x v="5"/>
    <n v="2019"/>
    <n v="159.85"/>
    <n v="2"/>
    <n v="5"/>
    <n v="1"/>
    <n v="0"/>
    <n v="4.4000000000000004"/>
    <s v="Would watch again"/>
    <s v="smart tv"/>
    <x v="1"/>
    <s v="weekday"/>
    <n v="17.73"/>
    <n v="7.0000000000000007E-2"/>
    <s v="1080p"/>
    <s v="debit card"/>
    <x v="0"/>
    <n v="159.85"/>
    <n v="3.0668647845468082"/>
    <m/>
    <s v="1K"/>
    <n v="7"/>
    <n v="673"/>
    <s v="drama"/>
    <s v="horror"/>
    <n v="92.206264822134386"/>
    <s v="Show 281"/>
    <n v="0"/>
    <m/>
  </r>
  <r>
    <s v="USER37058"/>
    <x v="1"/>
    <x v="1"/>
    <s v="netflix"/>
    <s v="Show 128"/>
    <x v="6"/>
    <n v="2001"/>
    <n v="100.67"/>
    <n v="0"/>
    <n v="5"/>
    <n v="1"/>
    <n v="0"/>
    <n v="1.9"/>
    <s v="Boring"/>
    <s v="laptop"/>
    <x v="1"/>
    <s v="weekday"/>
    <n v="98.14"/>
    <n v="3.1"/>
    <s v="480p"/>
    <s v="credit card"/>
    <x v="0"/>
    <n v="100.67"/>
    <n v="3.0668647845468082"/>
    <m/>
    <s v="1K"/>
    <n v="32"/>
    <n v="673"/>
    <s v="drama"/>
    <s v="horror"/>
    <n v="92.206264822134386"/>
    <s v="Show 281"/>
    <n v="0"/>
    <m/>
  </r>
  <r>
    <s v="USER72304"/>
    <x v="7"/>
    <x v="1"/>
    <s v="netflix"/>
    <s v="Show 498"/>
    <x v="5"/>
    <n v="2013"/>
    <n v="161.69"/>
    <n v="6"/>
    <n v="4"/>
    <n v="1"/>
    <n v="0"/>
    <n v="2.5"/>
    <s v="Boring"/>
    <s v="tablet"/>
    <x v="3"/>
    <s v="weekend"/>
    <n v="42.43"/>
    <n v="0.18"/>
    <s v="480p"/>
    <s v="upi"/>
    <x v="2"/>
    <n v="161.69"/>
    <n v="3.0668647845468082"/>
    <m/>
    <s v="1K"/>
    <n v="26"/>
    <n v="684"/>
    <s v="drama"/>
    <s v="horror"/>
    <n v="89.583182711198418"/>
    <s v="Show 281"/>
    <n v="0"/>
    <m/>
  </r>
  <r>
    <s v="USER12883"/>
    <x v="4"/>
    <x v="2"/>
    <s v="prime video"/>
    <s v="Show 440"/>
    <x v="6"/>
    <n v="2015"/>
    <n v="67.2"/>
    <n v="10"/>
    <n v="3"/>
    <n v="1"/>
    <n v="0"/>
    <n v="1.2"/>
    <s v="Loved it!"/>
    <s v="tablet"/>
    <x v="0"/>
    <s v="weekend"/>
    <n v="8.83"/>
    <n v="1.87"/>
    <s v="720p"/>
    <s v="credit card"/>
    <x v="2"/>
    <n v="67.2"/>
    <n v="2.9899122807017551"/>
    <m/>
    <s v="1K"/>
    <n v="39"/>
    <n v="684"/>
    <s v="drama"/>
    <s v="horror"/>
    <n v="94.941498973305954"/>
    <s v="Show 281"/>
    <n v="0"/>
    <m/>
  </r>
  <r>
    <s v="USER87560"/>
    <x v="3"/>
    <x v="2"/>
    <s v="netflix"/>
    <s v="Show 304"/>
    <x v="0"/>
    <n v="2024"/>
    <n v="71.42"/>
    <n v="7"/>
    <n v="3"/>
    <n v="1"/>
    <n v="0"/>
    <n v="3.6"/>
    <s v="No Comment"/>
    <s v="tablet"/>
    <x v="1"/>
    <s v="weekday"/>
    <n v="96.11"/>
    <n v="1.44"/>
    <s v="4k"/>
    <s v="wallet"/>
    <x v="0"/>
    <n v="71.42"/>
    <n v="2.9899122807017551"/>
    <m/>
    <s v="1K"/>
    <n v="15"/>
    <n v="673"/>
    <s v="drama"/>
    <s v="horror"/>
    <n v="92.206264822134386"/>
    <s v="Show 281"/>
    <n v="0"/>
    <m/>
  </r>
  <r>
    <s v="USER54047"/>
    <x v="7"/>
    <x v="1"/>
    <s v="prime video"/>
    <s v="Show 91"/>
    <x v="7"/>
    <n v="2007"/>
    <n v="51.51"/>
    <n v="10"/>
    <n v="1"/>
    <n v="1"/>
    <n v="0"/>
    <n v="4.0999999999999996"/>
    <s v="Amazing cinematography"/>
    <s v="tablet"/>
    <x v="2"/>
    <s v="weekend"/>
    <n v="62.72"/>
    <n v="4.9000000000000004"/>
    <s v="720p"/>
    <s v="upi"/>
    <x v="0"/>
    <n v="51.51"/>
    <n v="3.0668647845468082"/>
    <m/>
    <s v="1K"/>
    <n v="10"/>
    <n v="643"/>
    <s v="drama"/>
    <s v="horror"/>
    <n v="95.074317269076303"/>
    <s v="Show 281"/>
    <n v="0"/>
    <m/>
  </r>
  <r>
    <s v="USER32039"/>
    <x v="3"/>
    <x v="0"/>
    <s v="prime video"/>
    <s v="Show 162"/>
    <x v="2"/>
    <n v="1998"/>
    <n v="123.11"/>
    <n v="4"/>
    <n v="2"/>
    <n v="1"/>
    <n v="0"/>
    <n v="4.2"/>
    <s v="Boring"/>
    <s v="smart tv"/>
    <x v="1"/>
    <s v="weekend"/>
    <n v="32.68"/>
    <n v="1.19"/>
    <s v="480p"/>
    <s v="upi"/>
    <x v="1"/>
    <n v="123.11"/>
    <n v="2.960808709175736"/>
    <m/>
    <s v="1K"/>
    <n v="9"/>
    <n v="673"/>
    <s v="drama"/>
    <s v="horror"/>
    <n v="92.206264822134386"/>
    <s v="Show 281"/>
    <n v="0"/>
    <m/>
  </r>
  <r>
    <s v="USER80044"/>
    <x v="7"/>
    <x v="1"/>
    <s v="netflix"/>
    <s v="Show 155"/>
    <x v="3"/>
    <n v="2003"/>
    <n v="54.76"/>
    <n v="4"/>
    <n v="5"/>
    <n v="0"/>
    <n v="1"/>
    <n v="1.7"/>
    <s v="No Comment"/>
    <s v="laptop"/>
    <x v="0"/>
    <s v="weekend"/>
    <n v="57.34"/>
    <n v="3.34"/>
    <s v="480p"/>
    <s v="upi"/>
    <x v="2"/>
    <n v="54.76"/>
    <n v="3.0668647845468082"/>
    <m/>
    <s v="1K"/>
    <n v="34"/>
    <n v="673"/>
    <s v="drama"/>
    <s v="horror"/>
    <n v="94.941498973305954"/>
    <s v="Show 281"/>
    <n v="0"/>
    <m/>
  </r>
  <r>
    <s v="USER76648"/>
    <x v="3"/>
    <x v="1"/>
    <s v="prime video"/>
    <s v="Show 458"/>
    <x v="3"/>
    <n v="1998"/>
    <n v="72.92"/>
    <n v="9"/>
    <n v="2"/>
    <n v="1"/>
    <n v="0"/>
    <n v="4.2"/>
    <s v="Would watch again"/>
    <s v="gaming console"/>
    <x v="1"/>
    <s v="weekday"/>
    <n v="32.14"/>
    <n v="1.1399999999999999"/>
    <s v="1080p"/>
    <s v="credit card"/>
    <x v="1"/>
    <n v="72.92"/>
    <n v="3.0668647845468082"/>
    <m/>
    <s v="1K"/>
    <n v="9"/>
    <n v="673"/>
    <s v="drama"/>
    <s v="horror"/>
    <n v="92.206264822134386"/>
    <s v="Show 281"/>
    <n v="0"/>
    <m/>
  </r>
  <r>
    <s v="USER87938"/>
    <x v="6"/>
    <x v="1"/>
    <s v="netflix"/>
    <s v="Show 7"/>
    <x v="2"/>
    <n v="2016"/>
    <n v="146.72"/>
    <n v="2"/>
    <n v="4"/>
    <n v="1"/>
    <n v="0"/>
    <n v="1.9"/>
    <s v="Loved it!"/>
    <s v="tablet"/>
    <x v="2"/>
    <s v="weekday"/>
    <n v="38.53"/>
    <n v="2.8"/>
    <s v="480p"/>
    <s v="gift card"/>
    <x v="0"/>
    <n v="146.72"/>
    <n v="3.0668647845468082"/>
    <m/>
    <s v="1K"/>
    <n v="32"/>
    <n v="684"/>
    <s v="drama"/>
    <s v="horror"/>
    <n v="95.074317269076303"/>
    <s v="Show 281"/>
    <n v="0"/>
    <m/>
  </r>
  <r>
    <s v="USER44987"/>
    <x v="7"/>
    <x v="2"/>
    <s v="prime video"/>
    <s v="Show 96"/>
    <x v="1"/>
    <n v="1994"/>
    <n v="159.27000000000001"/>
    <n v="7"/>
    <n v="5"/>
    <n v="0"/>
    <n v="1"/>
    <n v="4.2"/>
    <s v="No Comment"/>
    <s v="laptop"/>
    <x v="1"/>
    <s v="weekend"/>
    <n v="46.79"/>
    <n v="3.2"/>
    <s v="1080p"/>
    <s v="wallet"/>
    <x v="2"/>
    <n v="159.27000000000001"/>
    <n v="2.9899122807017551"/>
    <m/>
    <s v="1K"/>
    <n v="9"/>
    <n v="684"/>
    <s v="drama"/>
    <s v="horror"/>
    <n v="92.206264822134386"/>
    <s v="Show 281"/>
    <n v="0"/>
    <m/>
  </r>
  <r>
    <s v="USER36177"/>
    <x v="1"/>
    <x v="2"/>
    <s v="netflix"/>
    <s v="Show 272"/>
    <x v="0"/>
    <n v="2010"/>
    <n v="10.57"/>
    <n v="8"/>
    <n v="2"/>
    <n v="1"/>
    <n v="0"/>
    <n v="1.2"/>
    <s v="Boring"/>
    <s v="tablet"/>
    <x v="2"/>
    <s v="weekday"/>
    <n v="36.18"/>
    <n v="3.65"/>
    <s v="720p"/>
    <s v="gift card"/>
    <x v="2"/>
    <n v="10.57"/>
    <n v="2.9899122807017551"/>
    <m/>
    <s v="1K"/>
    <n v="39"/>
    <n v="673"/>
    <s v="drama"/>
    <s v="horror"/>
    <n v="95.074317269076303"/>
    <s v="Show 281"/>
    <n v="0"/>
    <m/>
  </r>
  <r>
    <s v="USER97266"/>
    <x v="3"/>
    <x v="1"/>
    <s v="prime video"/>
    <s v="Show 49"/>
    <x v="1"/>
    <n v="2024"/>
    <n v="36.08"/>
    <n v="4"/>
    <n v="5"/>
    <n v="0"/>
    <n v="1"/>
    <n v="4.7"/>
    <s v="No Comment"/>
    <s v="smart tv"/>
    <x v="3"/>
    <s v="weekday"/>
    <n v="9.8800000000000008"/>
    <n v="2.86"/>
    <s v="480p"/>
    <s v="wallet"/>
    <x v="1"/>
    <n v="36.08"/>
    <n v="3.0668647845468082"/>
    <m/>
    <s v="1K"/>
    <n v="4"/>
    <n v="684"/>
    <s v="drama"/>
    <s v="horror"/>
    <n v="89.583182711198418"/>
    <s v="Show 281"/>
    <n v="0"/>
    <m/>
  </r>
  <r>
    <s v="USER76548"/>
    <x v="3"/>
    <x v="2"/>
    <s v="netflix"/>
    <s v="Show 267"/>
    <x v="1"/>
    <n v="2022"/>
    <n v="67.02"/>
    <n v="1"/>
    <n v="5"/>
    <n v="1"/>
    <n v="0"/>
    <n v="2.2999999999999998"/>
    <s v="Boring"/>
    <s v="laptop"/>
    <x v="3"/>
    <s v="weekday"/>
    <n v="44.46"/>
    <n v="1.91"/>
    <s v="1080p"/>
    <s v="credit card"/>
    <x v="1"/>
    <n v="67.02"/>
    <n v="2.9899122807017551"/>
    <m/>
    <s v="1K"/>
    <n v="28"/>
    <n v="684"/>
    <s v="drama"/>
    <s v="horror"/>
    <n v="89.583182711198418"/>
    <s v="Show 281"/>
    <n v="0"/>
    <m/>
  </r>
  <r>
    <s v="USER47932"/>
    <x v="0"/>
    <x v="2"/>
    <s v="netflix"/>
    <s v="Show 313"/>
    <x v="0"/>
    <n v="2006"/>
    <n v="153.13"/>
    <n v="4"/>
    <n v="0"/>
    <n v="1"/>
    <n v="0"/>
    <n v="1.3"/>
    <s v="Boring"/>
    <s v="tablet"/>
    <x v="0"/>
    <s v="weekday"/>
    <n v="29.12"/>
    <n v="3.44"/>
    <s v="480p"/>
    <s v="upi"/>
    <x v="0"/>
    <n v="153.13"/>
    <n v="2.9899122807017551"/>
    <m/>
    <s v="1K"/>
    <n v="38"/>
    <n v="673"/>
    <s v="drama"/>
    <s v="horror"/>
    <n v="94.941498973305954"/>
    <s v="Show 281"/>
    <n v="0"/>
    <m/>
  </r>
  <r>
    <s v="USER85153"/>
    <x v="2"/>
    <x v="1"/>
    <s v="netflix"/>
    <s v="Show 90"/>
    <x v="3"/>
    <n v="2001"/>
    <n v="122.07"/>
    <n v="2"/>
    <n v="2"/>
    <n v="1"/>
    <n v="0"/>
    <n v="1.2"/>
    <s v="Too slow"/>
    <s v="laptop"/>
    <x v="3"/>
    <s v="weekday"/>
    <n v="30.98"/>
    <n v="3.27"/>
    <s v="720p"/>
    <s v="credit card"/>
    <x v="0"/>
    <n v="122.07"/>
    <n v="3.0668647845468082"/>
    <m/>
    <s v="1K"/>
    <n v="39"/>
    <n v="643"/>
    <s v="drama"/>
    <s v="horror"/>
    <n v="89.583182711198418"/>
    <s v="Show 281"/>
    <n v="0"/>
    <m/>
  </r>
  <r>
    <s v="USER79907"/>
    <x v="0"/>
    <x v="0"/>
    <s v="netflix"/>
    <s v="Show 33"/>
    <x v="3"/>
    <n v="1990"/>
    <n v="109.5"/>
    <n v="4"/>
    <n v="5"/>
    <n v="1"/>
    <n v="0"/>
    <n v="3.8"/>
    <s v="Would watch again"/>
    <s v="tablet"/>
    <x v="2"/>
    <s v="weekend"/>
    <n v="67.959999999999994"/>
    <n v="0.61"/>
    <s v="1080p"/>
    <s v="credit card"/>
    <x v="1"/>
    <n v="109.5"/>
    <n v="2.960808709175736"/>
    <m/>
    <s v="1K"/>
    <n v="13"/>
    <n v="684"/>
    <s v="drama"/>
    <s v="horror"/>
    <n v="95.074317269076303"/>
    <s v="Show 281"/>
    <n v="0"/>
    <m/>
  </r>
  <r>
    <s v="USER85666"/>
    <x v="0"/>
    <x v="2"/>
    <s v="prime video"/>
    <s v="Show 87"/>
    <x v="3"/>
    <n v="2001"/>
    <n v="130.44"/>
    <n v="8"/>
    <n v="1"/>
    <n v="0"/>
    <n v="1"/>
    <n v="1.6"/>
    <s v="No Comment"/>
    <s v="mobile"/>
    <x v="3"/>
    <s v="weekend"/>
    <n v="59.92"/>
    <n v="2.4300000000000002"/>
    <s v="720p"/>
    <s v="wallet"/>
    <x v="2"/>
    <n v="130.44"/>
    <n v="2.9899122807017551"/>
    <m/>
    <s v="1K"/>
    <n v="35"/>
    <n v="673"/>
    <s v="drama"/>
    <s v="horror"/>
    <n v="89.583182711198418"/>
    <s v="Show 281"/>
    <n v="0"/>
    <m/>
  </r>
  <r>
    <s v="USER54490"/>
    <x v="2"/>
    <x v="1"/>
    <s v="prime video"/>
    <s v="Show 398"/>
    <x v="3"/>
    <n v="2018"/>
    <n v="115.25"/>
    <n v="5"/>
    <n v="0"/>
    <n v="0"/>
    <n v="1"/>
    <n v="3.5"/>
    <s v="No Comment"/>
    <s v="smart tv"/>
    <x v="0"/>
    <s v="weekend"/>
    <n v="11.55"/>
    <n v="2.4500000000000002"/>
    <s v="4k"/>
    <s v="wallet"/>
    <x v="1"/>
    <n v="115.25"/>
    <n v="3.0668647845468082"/>
    <m/>
    <s v="1K"/>
    <n v="16"/>
    <n v="684"/>
    <s v="drama"/>
    <s v="horror"/>
    <n v="94.941498973305954"/>
    <s v="Show 281"/>
    <n v="0"/>
    <m/>
  </r>
  <r>
    <s v="USER41274"/>
    <x v="3"/>
    <x v="2"/>
    <s v="netflix"/>
    <s v="Show 354"/>
    <x v="3"/>
    <n v="2009"/>
    <n v="108.96"/>
    <n v="4"/>
    <n v="2"/>
    <n v="0"/>
    <n v="1"/>
    <n v="1.3"/>
    <s v="No Comment"/>
    <s v="mobile"/>
    <x v="1"/>
    <s v="weekend"/>
    <n v="83.12"/>
    <n v="1.62"/>
    <s v="4k"/>
    <s v="upi"/>
    <x v="0"/>
    <n v="108.96"/>
    <n v="2.9899122807017551"/>
    <m/>
    <s v="1K"/>
    <n v="38"/>
    <n v="684"/>
    <s v="drama"/>
    <s v="horror"/>
    <n v="92.206264822134386"/>
    <s v="Show 281"/>
    <n v="0"/>
    <m/>
  </r>
  <r>
    <s v="USER86671"/>
    <x v="2"/>
    <x v="2"/>
    <s v="netflix"/>
    <s v="Show 494"/>
    <x v="5"/>
    <n v="1997"/>
    <n v="164.4"/>
    <n v="8"/>
    <n v="1"/>
    <n v="0"/>
    <n v="1"/>
    <n v="4.4000000000000004"/>
    <s v="No Comment"/>
    <s v="smart tv"/>
    <x v="2"/>
    <s v="weekend"/>
    <n v="5.47"/>
    <n v="0.9"/>
    <s v="480p"/>
    <s v="credit card"/>
    <x v="0"/>
    <n v="164.4"/>
    <n v="2.9899122807017551"/>
    <m/>
    <s v="1K"/>
    <n v="7"/>
    <n v="643"/>
    <s v="drama"/>
    <s v="horror"/>
    <n v="95.074317269076303"/>
    <s v="Show 281"/>
    <n v="0"/>
    <m/>
  </r>
  <r>
    <s v="USER50670"/>
    <x v="3"/>
    <x v="0"/>
    <s v="netflix"/>
    <s v="Show 51"/>
    <x v="5"/>
    <n v="2024"/>
    <n v="158.76"/>
    <n v="2"/>
    <n v="4"/>
    <n v="1"/>
    <n v="0"/>
    <n v="1.5"/>
    <s v="Too slow"/>
    <s v="smart tv"/>
    <x v="2"/>
    <s v="weekend"/>
    <n v="19.36"/>
    <n v="3.89"/>
    <s v="1080p"/>
    <s v="debit card"/>
    <x v="0"/>
    <n v="158.76"/>
    <n v="2.960808709175736"/>
    <m/>
    <s v="1K"/>
    <n v="36"/>
    <n v="643"/>
    <s v="drama"/>
    <s v="horror"/>
    <n v="95.074317269076303"/>
    <s v="Show 281"/>
    <n v="0"/>
    <m/>
  </r>
  <r>
    <s v="USER38241"/>
    <x v="7"/>
    <x v="0"/>
    <s v="prime video"/>
    <s v="Show 388"/>
    <x v="2"/>
    <n v="2023"/>
    <n v="49.51"/>
    <n v="4"/>
    <n v="3"/>
    <n v="1"/>
    <n v="0"/>
    <n v="3.4"/>
    <s v="Loved it!"/>
    <s v="laptop"/>
    <x v="1"/>
    <s v="weekend"/>
    <n v="17.07"/>
    <n v="1.6"/>
    <s v="480p"/>
    <s v="credit card"/>
    <x v="2"/>
    <n v="49.51"/>
    <n v="2.960808709175736"/>
    <m/>
    <s v="1K"/>
    <n v="17"/>
    <n v="673"/>
    <s v="drama"/>
    <s v="horror"/>
    <n v="92.206264822134386"/>
    <s v="Show 281"/>
    <n v="0"/>
    <m/>
  </r>
  <r>
    <s v="USER10080"/>
    <x v="3"/>
    <x v="1"/>
    <s v="netflix"/>
    <s v="Show 260"/>
    <x v="3"/>
    <n v="1998"/>
    <n v="152.81"/>
    <n v="5"/>
    <n v="4"/>
    <n v="0"/>
    <n v="1"/>
    <n v="3.6"/>
    <s v="No Comment"/>
    <s v="mobile"/>
    <x v="3"/>
    <s v="weekday"/>
    <n v="77.540000000000006"/>
    <n v="2.2400000000000002"/>
    <s v="4k"/>
    <s v="debit card"/>
    <x v="1"/>
    <n v="152.81"/>
    <n v="3.0668647845468082"/>
    <m/>
    <s v="1K"/>
    <n v="15"/>
    <n v="673"/>
    <s v="drama"/>
    <s v="horror"/>
    <n v="89.583182711198418"/>
    <s v="Show 281"/>
    <n v="0"/>
    <m/>
  </r>
  <r>
    <s v="USER91337"/>
    <x v="7"/>
    <x v="1"/>
    <s v="netflix"/>
    <s v="Show 15"/>
    <x v="6"/>
    <n v="1994"/>
    <n v="51.45"/>
    <n v="6"/>
    <n v="5"/>
    <n v="1"/>
    <n v="0"/>
    <n v="4"/>
    <s v="Would watch again"/>
    <s v="smart tv"/>
    <x v="3"/>
    <s v="weekday"/>
    <n v="95.91"/>
    <n v="3.99"/>
    <s v="1080p"/>
    <s v="gift card"/>
    <x v="0"/>
    <n v="51.45"/>
    <n v="3.0668647845468082"/>
    <m/>
    <s v="1K"/>
    <n v="11"/>
    <n v="643"/>
    <s v="drama"/>
    <s v="horror"/>
    <n v="89.583182711198418"/>
    <s v="Show 281"/>
    <n v="0"/>
    <m/>
  </r>
  <r>
    <s v="USER91186"/>
    <x v="2"/>
    <x v="0"/>
    <s v="netflix"/>
    <s v="Show 130"/>
    <x v="1"/>
    <n v="2011"/>
    <n v="123.88"/>
    <n v="5"/>
    <n v="4"/>
    <n v="1"/>
    <n v="0"/>
    <n v="3.8"/>
    <s v="Boring"/>
    <s v="laptop"/>
    <x v="3"/>
    <s v="weekday"/>
    <n v="11.69"/>
    <n v="3.36"/>
    <s v="4k"/>
    <s v="upi"/>
    <x v="2"/>
    <n v="123.88"/>
    <n v="2.960808709175736"/>
    <m/>
    <s v="1K"/>
    <n v="13"/>
    <n v="643"/>
    <s v="drama"/>
    <s v="horror"/>
    <n v="89.583182711198418"/>
    <s v="Show 281"/>
    <n v="0"/>
    <m/>
  </r>
  <r>
    <s v="USER14734"/>
    <x v="6"/>
    <x v="0"/>
    <s v="netflix"/>
    <s v="Show 30"/>
    <x v="2"/>
    <n v="2017"/>
    <n v="96.5"/>
    <n v="3"/>
    <n v="1"/>
    <n v="1"/>
    <n v="0"/>
    <n v="1.4"/>
    <s v="Amazing cinematography"/>
    <s v="tablet"/>
    <x v="0"/>
    <s v="weekend"/>
    <n v="36.57"/>
    <n v="4.3"/>
    <s v="720p"/>
    <s v="upi"/>
    <x v="0"/>
    <n v="96.5"/>
    <n v="2.960808709175736"/>
    <m/>
    <s v="1K"/>
    <n v="37"/>
    <n v="643"/>
    <s v="drama"/>
    <s v="horror"/>
    <n v="94.941498973305954"/>
    <s v="Show 281"/>
    <n v="0"/>
    <m/>
  </r>
  <r>
    <s v="USER52782"/>
    <x v="7"/>
    <x v="0"/>
    <s v="prime video"/>
    <s v="Show 137"/>
    <x v="7"/>
    <n v="2013"/>
    <n v="114.56"/>
    <n v="7"/>
    <n v="0"/>
    <n v="1"/>
    <n v="0"/>
    <n v="2.9"/>
    <s v="Would watch again"/>
    <s v="mobile"/>
    <x v="3"/>
    <s v="weekday"/>
    <n v="99.63"/>
    <n v="3.84"/>
    <s v="1080p"/>
    <s v="debit card"/>
    <x v="2"/>
    <n v="114.56"/>
    <n v="2.960808709175736"/>
    <m/>
    <s v="1K"/>
    <n v="22"/>
    <n v="643"/>
    <s v="drama"/>
    <s v="horror"/>
    <n v="89.583182711198418"/>
    <s v="Show 281"/>
    <n v="0"/>
    <m/>
  </r>
  <r>
    <s v="USER90094"/>
    <x v="7"/>
    <x v="0"/>
    <s v="prime video"/>
    <s v="Show 334"/>
    <x v="6"/>
    <n v="1991"/>
    <n v="69.2"/>
    <n v="5"/>
    <n v="4"/>
    <n v="0"/>
    <n v="1"/>
    <n v="2.8"/>
    <s v="No Comment"/>
    <s v="mobile"/>
    <x v="3"/>
    <s v="weekend"/>
    <n v="38.08"/>
    <n v="4.0999999999999996"/>
    <s v="720p"/>
    <s v="upi"/>
    <x v="2"/>
    <n v="69.2"/>
    <n v="2.960808709175736"/>
    <m/>
    <s v="1K"/>
    <n v="23"/>
    <n v="673"/>
    <s v="drama"/>
    <s v="horror"/>
    <n v="89.583182711198418"/>
    <s v="Show 281"/>
    <n v="0"/>
    <m/>
  </r>
  <r>
    <s v="USER10692"/>
    <x v="7"/>
    <x v="1"/>
    <s v="netflix"/>
    <s v="Show 337"/>
    <x v="7"/>
    <n v="2014"/>
    <n v="65.14"/>
    <n v="0"/>
    <n v="0"/>
    <n v="0"/>
    <n v="1"/>
    <n v="1.5"/>
    <s v="No Comment"/>
    <s v="tablet"/>
    <x v="0"/>
    <s v="weekday"/>
    <n v="79.06"/>
    <n v="0.14000000000000001"/>
    <s v="720p"/>
    <s v="gift card"/>
    <x v="0"/>
    <n v="65.14"/>
    <n v="3.0668647845468082"/>
    <m/>
    <s v="1K"/>
    <n v="36"/>
    <n v="643"/>
    <s v="drama"/>
    <s v="horror"/>
    <n v="94.941498973305954"/>
    <s v="Show 281"/>
    <n v="0"/>
    <m/>
  </r>
  <r>
    <s v="USER55740"/>
    <x v="4"/>
    <x v="0"/>
    <s v="prime video"/>
    <s v="Show 126"/>
    <x v="1"/>
    <n v="1995"/>
    <n v="154.28"/>
    <n v="8"/>
    <n v="1"/>
    <n v="0"/>
    <n v="1"/>
    <n v="3.2"/>
    <s v="No Comment"/>
    <s v="mobile"/>
    <x v="3"/>
    <s v="weekend"/>
    <n v="95.8"/>
    <n v="0.87"/>
    <s v="1080p"/>
    <s v="wallet"/>
    <x v="2"/>
    <n v="154.28"/>
    <n v="2.960808709175736"/>
    <m/>
    <s v="1K"/>
    <n v="19"/>
    <n v="684"/>
    <s v="drama"/>
    <s v="horror"/>
    <n v="89.583182711198418"/>
    <s v="Show 281"/>
    <n v="0"/>
    <m/>
  </r>
  <r>
    <s v="USER36463"/>
    <x v="5"/>
    <x v="2"/>
    <s v="prime video"/>
    <s v="Show 265"/>
    <x v="4"/>
    <n v="2012"/>
    <n v="40.65"/>
    <n v="2"/>
    <n v="1"/>
    <n v="0"/>
    <n v="1"/>
    <n v="2.2000000000000002"/>
    <s v="No Comment"/>
    <s v="tablet"/>
    <x v="3"/>
    <s v="weekend"/>
    <n v="58.5"/>
    <n v="3.53"/>
    <s v="1080p"/>
    <s v="gift card"/>
    <x v="2"/>
    <n v="40.65"/>
    <n v="2.9899122807017551"/>
    <m/>
    <s v="1K"/>
    <n v="29"/>
    <n v="673"/>
    <s v="drama"/>
    <s v="horror"/>
    <n v="89.583182711198418"/>
    <s v="Show 281"/>
    <n v="0"/>
    <m/>
  </r>
  <r>
    <s v="USER51022"/>
    <x v="3"/>
    <x v="1"/>
    <s v="netflix"/>
    <s v="Show 82"/>
    <x v="5"/>
    <n v="2020"/>
    <n v="107.51"/>
    <n v="2"/>
    <n v="1"/>
    <n v="0"/>
    <n v="1"/>
    <n v="4.9000000000000004"/>
    <s v="No Comment"/>
    <s v="laptop"/>
    <x v="1"/>
    <s v="weekend"/>
    <n v="96.2"/>
    <n v="1.18"/>
    <s v="4k"/>
    <s v="credit card"/>
    <x v="1"/>
    <n v="107.51"/>
    <n v="3.0668647845468082"/>
    <m/>
    <s v="1K"/>
    <n v="2"/>
    <n v="684"/>
    <s v="drama"/>
    <s v="horror"/>
    <n v="92.206264822134386"/>
    <s v="Show 281"/>
    <n v="0"/>
    <m/>
  </r>
  <r>
    <s v="USER47303"/>
    <x v="7"/>
    <x v="2"/>
    <s v="netflix"/>
    <s v="Show 467"/>
    <x v="0"/>
    <n v="2023"/>
    <n v="137.66999999999999"/>
    <n v="4"/>
    <n v="2"/>
    <n v="0"/>
    <n v="1"/>
    <n v="1.7"/>
    <s v="No Comment"/>
    <s v="tablet"/>
    <x v="2"/>
    <s v="weekend"/>
    <n v="60.74"/>
    <n v="2.93"/>
    <s v="1080p"/>
    <s v="credit card"/>
    <x v="1"/>
    <n v="137.66999999999999"/>
    <n v="2.9899122807017551"/>
    <m/>
    <s v="1K"/>
    <n v="34"/>
    <n v="684"/>
    <s v="drama"/>
    <s v="horror"/>
    <n v="95.074317269076303"/>
    <s v="Show 281"/>
    <n v="0"/>
    <m/>
  </r>
  <r>
    <s v="USER57595"/>
    <x v="0"/>
    <x v="2"/>
    <s v="prime video"/>
    <s v="Show 191"/>
    <x v="3"/>
    <n v="2008"/>
    <n v="9.5500000000000007"/>
    <n v="5"/>
    <n v="4"/>
    <n v="1"/>
    <n v="0"/>
    <n v="3.9"/>
    <s v="Would watch again"/>
    <s v="mobile"/>
    <x v="1"/>
    <s v="weekday"/>
    <n v="88.36"/>
    <n v="2.06"/>
    <s v="720p"/>
    <s v="debit card"/>
    <x v="1"/>
    <n v="9.5500000000000007"/>
    <n v="2.9899122807017551"/>
    <m/>
    <s v="1K"/>
    <n v="12"/>
    <n v="684"/>
    <s v="drama"/>
    <s v="horror"/>
    <n v="92.206264822134386"/>
    <s v="Show 281"/>
    <n v="0"/>
    <m/>
  </r>
  <r>
    <s v="USER65339"/>
    <x v="4"/>
    <x v="2"/>
    <s v="prime video"/>
    <s v="Show 119"/>
    <x v="4"/>
    <n v="1996"/>
    <n v="27.64"/>
    <n v="3"/>
    <n v="3"/>
    <n v="0"/>
    <n v="1"/>
    <n v="2.9"/>
    <s v="No Comment"/>
    <s v="mobile"/>
    <x v="3"/>
    <s v="weekday"/>
    <n v="8.75"/>
    <n v="2.6"/>
    <s v="4k"/>
    <s v="upi"/>
    <x v="2"/>
    <n v="27.64"/>
    <n v="2.9899122807017551"/>
    <m/>
    <s v="1K"/>
    <n v="22"/>
    <n v="643"/>
    <s v="drama"/>
    <s v="horror"/>
    <n v="89.583182711198418"/>
    <s v="Show 281"/>
    <n v="0"/>
    <m/>
  </r>
  <r>
    <s v="USER38015"/>
    <x v="6"/>
    <x v="0"/>
    <s v="netflix"/>
    <s v="Show 352"/>
    <x v="6"/>
    <n v="2001"/>
    <n v="92.5"/>
    <n v="9"/>
    <n v="4"/>
    <n v="1"/>
    <n v="0"/>
    <n v="2.1"/>
    <s v="Boring"/>
    <s v="laptop"/>
    <x v="3"/>
    <s v="weekend"/>
    <n v="20.440000000000001"/>
    <n v="4.92"/>
    <s v="720p"/>
    <s v="debit card"/>
    <x v="0"/>
    <n v="92.5"/>
    <n v="2.960808709175736"/>
    <m/>
    <s v="1K"/>
    <n v="30"/>
    <n v="643"/>
    <s v="drama"/>
    <s v="horror"/>
    <n v="89.583182711198418"/>
    <s v="Show 281"/>
    <n v="0"/>
    <m/>
  </r>
  <r>
    <s v="USER29282"/>
    <x v="1"/>
    <x v="0"/>
    <s v="netflix"/>
    <s v="Show 245"/>
    <x v="5"/>
    <n v="1998"/>
    <n v="139.5"/>
    <n v="10"/>
    <n v="4"/>
    <n v="0"/>
    <n v="1"/>
    <n v="2.1"/>
    <s v="No Comment"/>
    <s v="laptop"/>
    <x v="0"/>
    <s v="weekend"/>
    <n v="76.599999999999994"/>
    <n v="0.49"/>
    <s v="4k"/>
    <s v="wallet"/>
    <x v="0"/>
    <n v="139.5"/>
    <n v="2.960808709175736"/>
    <m/>
    <s v="1K"/>
    <n v="30"/>
    <n v="673"/>
    <s v="drama"/>
    <s v="horror"/>
    <n v="94.941498973305954"/>
    <s v="Show 281"/>
    <n v="0"/>
    <m/>
  </r>
  <r>
    <s v="USER53833"/>
    <x v="2"/>
    <x v="1"/>
    <s v="prime video"/>
    <s v="Show 96"/>
    <x v="4"/>
    <n v="2012"/>
    <n v="10.78"/>
    <n v="6"/>
    <n v="1"/>
    <n v="0"/>
    <n v="1"/>
    <n v="3.9"/>
    <s v="No Comment"/>
    <s v="gaming console"/>
    <x v="3"/>
    <s v="weekend"/>
    <n v="69.78"/>
    <n v="3.59"/>
    <s v="480p"/>
    <s v="wallet"/>
    <x v="2"/>
    <n v="142.34"/>
    <n v="3.0668647845468082"/>
    <m/>
    <s v="1K"/>
    <n v="12"/>
    <n v="673"/>
    <s v="drama"/>
    <s v="horror"/>
    <n v="89.583182711198418"/>
    <s v="Show 281"/>
    <n v="0"/>
    <m/>
  </r>
  <r>
    <s v="USER56552"/>
    <x v="5"/>
    <x v="1"/>
    <s v="netflix"/>
    <s v="Show 335"/>
    <x v="7"/>
    <n v="2002"/>
    <n v="84.41"/>
    <n v="0"/>
    <n v="5"/>
    <n v="0"/>
    <n v="1"/>
    <n v="2.4"/>
    <s v="No Comment"/>
    <s v="smart tv"/>
    <x v="2"/>
    <s v="weekend"/>
    <n v="46.45"/>
    <n v="3.47"/>
    <s v="480p"/>
    <s v="gift card"/>
    <x v="2"/>
    <n v="84.41"/>
    <n v="3.0668647845468082"/>
    <m/>
    <s v="1K"/>
    <n v="27"/>
    <n v="643"/>
    <s v="drama"/>
    <s v="horror"/>
    <n v="95.074317269076303"/>
    <s v="Show 281"/>
    <n v="0"/>
    <m/>
  </r>
  <r>
    <s v="USER95030"/>
    <x v="7"/>
    <x v="0"/>
    <s v="prime video"/>
    <s v="Show 245"/>
    <x v="5"/>
    <n v="2000"/>
    <n v="122.12"/>
    <n v="4"/>
    <n v="1"/>
    <n v="0"/>
    <n v="1"/>
    <n v="2.2999999999999998"/>
    <s v="No Comment"/>
    <s v="laptop"/>
    <x v="3"/>
    <s v="weekday"/>
    <n v="19.87"/>
    <n v="4.97"/>
    <s v="1080p"/>
    <s v="wallet"/>
    <x v="1"/>
    <n v="122.12"/>
    <n v="2.960808709175736"/>
    <m/>
    <s v="1K"/>
    <n v="28"/>
    <n v="684"/>
    <s v="drama"/>
    <s v="horror"/>
    <n v="89.583182711198418"/>
    <s v="Show 281"/>
    <n v="0"/>
    <m/>
  </r>
  <r>
    <s v="USER50380"/>
    <x v="2"/>
    <x v="2"/>
    <s v="netflix"/>
    <s v="Show 107"/>
    <x v="6"/>
    <n v="2018"/>
    <n v="113.45"/>
    <n v="1"/>
    <n v="0"/>
    <n v="1"/>
    <n v="0"/>
    <n v="2.5"/>
    <s v="Too slow"/>
    <s v="tablet"/>
    <x v="1"/>
    <s v="weekend"/>
    <n v="26.16"/>
    <n v="3"/>
    <s v="1080p"/>
    <s v="debit card"/>
    <x v="2"/>
    <n v="113.45"/>
    <n v="2.9899122807017551"/>
    <m/>
    <s v="1K"/>
    <n v="26"/>
    <n v="684"/>
    <s v="drama"/>
    <s v="horror"/>
    <n v="92.206264822134386"/>
    <s v="Show 281"/>
    <n v="0"/>
    <m/>
  </r>
  <r>
    <s v="USER27039"/>
    <x v="2"/>
    <x v="2"/>
    <s v="netflix"/>
    <s v="Show 115"/>
    <x v="3"/>
    <n v="2011"/>
    <n v="110.04"/>
    <n v="4"/>
    <n v="4"/>
    <n v="1"/>
    <n v="0"/>
    <n v="3.5"/>
    <s v="Loved it!"/>
    <s v="laptop"/>
    <x v="1"/>
    <s v="weekday"/>
    <n v="64.81"/>
    <n v="3.62"/>
    <s v="1080p"/>
    <s v="upi"/>
    <x v="0"/>
    <n v="110.04"/>
    <n v="2.9899122807017551"/>
    <m/>
    <s v="1K"/>
    <n v="16"/>
    <n v="643"/>
    <s v="drama"/>
    <s v="horror"/>
    <n v="92.206264822134386"/>
    <s v="Show 281"/>
    <n v="0"/>
    <m/>
  </r>
  <r>
    <s v="USER77302"/>
    <x v="6"/>
    <x v="0"/>
    <s v="netflix"/>
    <s v="Show 364"/>
    <x v="5"/>
    <n v="2016"/>
    <n v="102.45"/>
    <n v="3"/>
    <n v="2"/>
    <n v="0"/>
    <n v="1"/>
    <n v="1.6"/>
    <s v="No Comment"/>
    <s v="tablet"/>
    <x v="1"/>
    <s v="weekday"/>
    <n v="51.04"/>
    <n v="2.14"/>
    <s v="4k"/>
    <s v="gift card"/>
    <x v="2"/>
    <n v="102.45"/>
    <n v="2.960808709175736"/>
    <m/>
    <s v="1K"/>
    <n v="35"/>
    <n v="643"/>
    <s v="drama"/>
    <s v="horror"/>
    <n v="92.206264822134386"/>
    <s v="Show 281"/>
    <n v="0"/>
    <m/>
  </r>
  <r>
    <s v="USER88342"/>
    <x v="4"/>
    <x v="0"/>
    <s v="prime video"/>
    <s v="Show 136"/>
    <x v="0"/>
    <n v="2013"/>
    <n v="91.62"/>
    <n v="4"/>
    <n v="3"/>
    <n v="0"/>
    <n v="1"/>
    <n v="1.7"/>
    <s v="No Comment"/>
    <s v="tablet"/>
    <x v="1"/>
    <s v="weekend"/>
    <n v="73.42"/>
    <n v="1.51"/>
    <s v="4k"/>
    <s v="credit card"/>
    <x v="1"/>
    <n v="91.62"/>
    <n v="2.960808709175736"/>
    <m/>
    <s v="1K"/>
    <n v="34"/>
    <n v="673"/>
    <s v="drama"/>
    <s v="horror"/>
    <n v="92.206264822134386"/>
    <s v="Show 281"/>
    <n v="0"/>
    <m/>
  </r>
  <r>
    <s v="USER21450"/>
    <x v="1"/>
    <x v="1"/>
    <s v="netflix"/>
    <s v="Show 331"/>
    <x v="1"/>
    <n v="2010"/>
    <n v="135.55000000000001"/>
    <n v="7"/>
    <n v="2"/>
    <n v="0"/>
    <n v="1"/>
    <n v="3.7"/>
    <s v="No Comment"/>
    <s v="gaming console"/>
    <x v="3"/>
    <s v="weekday"/>
    <n v="24.27"/>
    <n v="2.92"/>
    <s v="480p"/>
    <s v="wallet"/>
    <x v="2"/>
    <n v="135.55000000000001"/>
    <n v="3.0668647845468082"/>
    <m/>
    <s v="1K"/>
    <n v="14"/>
    <n v="643"/>
    <s v="drama"/>
    <s v="horror"/>
    <n v="89.583182711198418"/>
    <s v="Show 281"/>
    <n v="0"/>
    <m/>
  </r>
  <r>
    <s v="USER70280"/>
    <x v="0"/>
    <x v="0"/>
    <s v="prime video"/>
    <s v="Show 499"/>
    <x v="2"/>
    <n v="1998"/>
    <n v="154.15"/>
    <n v="3"/>
    <n v="1"/>
    <n v="0"/>
    <n v="1"/>
    <n v="3"/>
    <s v="No Comment"/>
    <s v="laptop"/>
    <x v="1"/>
    <s v="weekday"/>
    <n v="30.46"/>
    <n v="3.13"/>
    <s v="4k"/>
    <s v="wallet"/>
    <x v="2"/>
    <n v="154.15"/>
    <n v="2.960808709175736"/>
    <m/>
    <s v="1K"/>
    <n v="21"/>
    <n v="643"/>
    <s v="drama"/>
    <s v="horror"/>
    <n v="92.206264822134386"/>
    <s v="Show 281"/>
    <n v="0"/>
    <m/>
  </r>
  <r>
    <s v="USER88787"/>
    <x v="2"/>
    <x v="0"/>
    <s v="prime video"/>
    <s v="Show 373"/>
    <x v="3"/>
    <n v="2017"/>
    <n v="85.03"/>
    <n v="7"/>
    <n v="4"/>
    <n v="0"/>
    <n v="1"/>
    <n v="2.1"/>
    <s v="No Comment"/>
    <s v="gaming console"/>
    <x v="1"/>
    <s v="weekday"/>
    <n v="68.14"/>
    <n v="0.16"/>
    <s v="1080p"/>
    <s v="upi"/>
    <x v="1"/>
    <n v="85.03"/>
    <n v="2.960808709175736"/>
    <m/>
    <s v="1K"/>
    <n v="30"/>
    <n v="673"/>
    <s v="drama"/>
    <s v="horror"/>
    <n v="92.206264822134386"/>
    <s v="Show 281"/>
    <n v="0"/>
    <m/>
  </r>
  <r>
    <s v="USER37218"/>
    <x v="1"/>
    <x v="1"/>
    <s v="netflix"/>
    <s v="Show 92"/>
    <x v="0"/>
    <n v="2014"/>
    <n v="174.77"/>
    <n v="6"/>
    <n v="4"/>
    <n v="1"/>
    <n v="0"/>
    <n v="4.5"/>
    <s v="Boring"/>
    <s v="mobile"/>
    <x v="2"/>
    <s v="weekday"/>
    <n v="29.35"/>
    <n v="4.4800000000000004"/>
    <s v="480p"/>
    <s v="wallet"/>
    <x v="0"/>
    <n v="174.77"/>
    <n v="3.0668647845468082"/>
    <m/>
    <s v="1K"/>
    <n v="6"/>
    <n v="673"/>
    <s v="drama"/>
    <s v="horror"/>
    <n v="95.074317269076303"/>
    <s v="Show 281"/>
    <n v="0"/>
    <m/>
  </r>
  <r>
    <s v="USER17404"/>
    <x v="4"/>
    <x v="1"/>
    <s v="prime video"/>
    <s v="Show 323"/>
    <x v="3"/>
    <n v="2005"/>
    <n v="152.38"/>
    <n v="0"/>
    <n v="2"/>
    <n v="0"/>
    <n v="1"/>
    <n v="4.3"/>
    <s v="No Comment"/>
    <s v="mobile"/>
    <x v="3"/>
    <s v="weekend"/>
    <n v="36.200000000000003"/>
    <n v="1.59"/>
    <s v="720p"/>
    <s v="debit card"/>
    <x v="0"/>
    <n v="152.38"/>
    <n v="3.0668647845468082"/>
    <m/>
    <s v="1K"/>
    <n v="8"/>
    <n v="673"/>
    <s v="drama"/>
    <s v="horror"/>
    <n v="89.583182711198418"/>
    <s v="Show 281"/>
    <n v="0"/>
    <m/>
  </r>
  <r>
    <s v="USER74649"/>
    <x v="6"/>
    <x v="1"/>
    <s v="netflix"/>
    <s v="Show 160"/>
    <x v="1"/>
    <n v="2003"/>
    <n v="6.83"/>
    <n v="10"/>
    <n v="0"/>
    <n v="0"/>
    <n v="1"/>
    <n v="4.9000000000000004"/>
    <s v="No Comment"/>
    <s v="gaming console"/>
    <x v="0"/>
    <s v="weekend"/>
    <n v="5.67"/>
    <n v="4.0599999999999996"/>
    <s v="4k"/>
    <s v="upi"/>
    <x v="1"/>
    <n v="6.83"/>
    <n v="3.0668647845468082"/>
    <m/>
    <s v="1K"/>
    <n v="2"/>
    <n v="673"/>
    <s v="drama"/>
    <s v="horror"/>
    <n v="94.941498973305954"/>
    <s v="Show 281"/>
    <n v="0"/>
    <m/>
  </r>
  <r>
    <s v="USER30816"/>
    <x v="5"/>
    <x v="1"/>
    <s v="prime video"/>
    <s v="Show 416"/>
    <x v="1"/>
    <n v="2015"/>
    <n v="38.6"/>
    <n v="6"/>
    <n v="4"/>
    <n v="1"/>
    <n v="0"/>
    <n v="3.8"/>
    <s v="No Comment"/>
    <s v="gaming console"/>
    <x v="3"/>
    <s v="weekend"/>
    <n v="5.66"/>
    <n v="1.57"/>
    <s v="480p"/>
    <s v="credit card"/>
    <x v="1"/>
    <n v="38.6"/>
    <n v="3.0668647845468082"/>
    <m/>
    <s v="1K"/>
    <n v="13"/>
    <n v="643"/>
    <s v="drama"/>
    <s v="horror"/>
    <n v="89.583182711198418"/>
    <s v="Show 281"/>
    <n v="0"/>
    <m/>
  </r>
  <r>
    <s v="USER49797"/>
    <x v="3"/>
    <x v="0"/>
    <s v="prime video"/>
    <s v="Show 397"/>
    <x v="7"/>
    <n v="1991"/>
    <n v="133.43"/>
    <n v="8"/>
    <n v="3"/>
    <n v="0"/>
    <n v="1"/>
    <n v="1.1000000000000001"/>
    <s v="No Comment"/>
    <s v="gaming console"/>
    <x v="0"/>
    <s v="weekend"/>
    <n v="81.260000000000005"/>
    <n v="2.31"/>
    <s v="4k"/>
    <s v="upi"/>
    <x v="1"/>
    <n v="133.43"/>
    <n v="2.960808709175736"/>
    <m/>
    <s v="1K"/>
    <n v="40"/>
    <n v="643"/>
    <s v="drama"/>
    <s v="horror"/>
    <n v="94.941498973305954"/>
    <s v="Show 281"/>
    <n v="0"/>
    <m/>
  </r>
  <r>
    <s v="USER66930"/>
    <x v="7"/>
    <x v="0"/>
    <s v="prime video"/>
    <s v="Show 359"/>
    <x v="5"/>
    <n v="2018"/>
    <n v="111.57"/>
    <n v="10"/>
    <n v="4"/>
    <n v="0"/>
    <n v="1"/>
    <n v="2"/>
    <s v="No Comment"/>
    <s v="smart tv"/>
    <x v="2"/>
    <s v="weekday"/>
    <n v="72.44"/>
    <n v="3.67"/>
    <s v="1080p"/>
    <s v="debit card"/>
    <x v="2"/>
    <n v="111.57"/>
    <n v="2.960808709175736"/>
    <m/>
    <s v="1K"/>
    <n v="31"/>
    <n v="673"/>
    <s v="drama"/>
    <s v="drama"/>
    <n v="95.074317269076303"/>
    <s v="Show 281"/>
    <n v="0"/>
    <m/>
  </r>
  <r>
    <s v="USER88202"/>
    <x v="1"/>
    <x v="1"/>
    <s v="prime video"/>
    <s v="Show 227"/>
    <x v="2"/>
    <n v="1990"/>
    <n v="154.54"/>
    <n v="1"/>
    <n v="1"/>
    <n v="1"/>
    <n v="0"/>
    <n v="4.7"/>
    <s v="Amazing cinematography"/>
    <s v="smart tv"/>
    <x v="1"/>
    <s v="weekend"/>
    <n v="48.15"/>
    <n v="1.1200000000000001"/>
    <s v="4k"/>
    <s v="upi"/>
    <x v="0"/>
    <n v="154.54"/>
    <n v="3.0668647845468082"/>
    <m/>
    <s v="1K"/>
    <n v="4"/>
    <n v="684"/>
    <s v="drama"/>
    <s v="drama"/>
    <n v="92.206264822134386"/>
    <s v="Show 281"/>
    <n v="0"/>
    <m/>
  </r>
  <r>
    <s v="USER22980"/>
    <x v="6"/>
    <x v="2"/>
    <s v="prime video"/>
    <s v="Show 398"/>
    <x v="6"/>
    <n v="2013"/>
    <n v="65.08"/>
    <n v="4"/>
    <n v="1"/>
    <n v="0"/>
    <n v="1"/>
    <n v="3"/>
    <s v="No Comment"/>
    <s v="smart tv"/>
    <x v="3"/>
    <s v="weekend"/>
    <n v="57.31"/>
    <n v="1.46"/>
    <s v="4k"/>
    <s v="gift card"/>
    <x v="1"/>
    <n v="65.08"/>
    <n v="2.9899122807017551"/>
    <m/>
    <s v="1K"/>
    <n v="21"/>
    <n v="673"/>
    <s v="drama"/>
    <s v="horror"/>
    <n v="89.583182711198418"/>
    <s v="Show 281"/>
    <n v="0"/>
    <m/>
  </r>
  <r>
    <s v="USER69384"/>
    <x v="0"/>
    <x v="1"/>
    <s v="netflix"/>
    <s v="Show 196"/>
    <x v="1"/>
    <n v="2016"/>
    <n v="30"/>
    <n v="5"/>
    <n v="1"/>
    <n v="1"/>
    <n v="0"/>
    <n v="2.1"/>
    <s v="Amazing cinematography"/>
    <s v="smart tv"/>
    <x v="3"/>
    <s v="weekday"/>
    <n v="86.2"/>
    <n v="0.12"/>
    <s v="4k"/>
    <s v="wallet"/>
    <x v="1"/>
    <n v="30"/>
    <n v="3.0668647845468082"/>
    <m/>
    <s v="1K"/>
    <n v="30"/>
    <n v="684"/>
    <s v="drama"/>
    <s v="drama"/>
    <n v="89.583182711198418"/>
    <s v="Show 281"/>
    <n v="0"/>
    <m/>
  </r>
  <r>
    <s v="USER43189"/>
    <x v="2"/>
    <x v="2"/>
    <s v="prime video"/>
    <s v="Show 317"/>
    <x v="5"/>
    <n v="2005"/>
    <n v="53.57"/>
    <n v="9"/>
    <n v="4"/>
    <n v="0"/>
    <n v="1"/>
    <n v="2.2000000000000002"/>
    <s v="No Comment"/>
    <s v="smart tv"/>
    <x v="1"/>
    <s v="weekend"/>
    <n v="78.81"/>
    <n v="0.82"/>
    <s v="720p"/>
    <s v="gift card"/>
    <x v="2"/>
    <n v="53.57"/>
    <n v="2.9899122807017551"/>
    <m/>
    <s v="1K"/>
    <n v="29"/>
    <n v="643"/>
    <s v="drama"/>
    <s v="drama"/>
    <n v="92.206264822134386"/>
    <s v="Show 281"/>
    <n v="0"/>
    <m/>
  </r>
  <r>
    <s v="USER19741"/>
    <x v="5"/>
    <x v="0"/>
    <s v="prime video"/>
    <s v="Show 210"/>
    <x v="2"/>
    <n v="2006"/>
    <n v="61.59"/>
    <n v="2"/>
    <n v="5"/>
    <n v="0"/>
    <n v="1"/>
    <n v="1.6"/>
    <s v="No Comment"/>
    <s v="mobile"/>
    <x v="1"/>
    <s v="weekday"/>
    <n v="40.909999999999997"/>
    <n v="1.22"/>
    <s v="1080p"/>
    <s v="wallet"/>
    <x v="1"/>
    <n v="61.59"/>
    <n v="2.960808709175736"/>
    <m/>
    <s v="1K"/>
    <n v="35"/>
    <n v="673"/>
    <s v="drama"/>
    <s v="drama"/>
    <n v="92.206264822134386"/>
    <s v="Show 281"/>
    <n v="0"/>
    <m/>
  </r>
  <r>
    <s v="USER60905"/>
    <x v="1"/>
    <x v="1"/>
    <s v="netflix"/>
    <s v="Show 174"/>
    <x v="2"/>
    <n v="1995"/>
    <n v="48.87"/>
    <n v="2"/>
    <n v="2"/>
    <n v="0"/>
    <n v="1"/>
    <n v="2.4"/>
    <s v="No Comment"/>
    <s v="smart tv"/>
    <x v="3"/>
    <s v="weekday"/>
    <n v="14.58"/>
    <n v="2.38"/>
    <s v="4k"/>
    <s v="gift card"/>
    <x v="1"/>
    <n v="48.87"/>
    <n v="3.0668647845468082"/>
    <m/>
    <s v="1K"/>
    <n v="27"/>
    <n v="673"/>
    <s v="drama"/>
    <s v="horror"/>
    <n v="89.583182711198418"/>
    <s v="Show 281"/>
    <n v="0"/>
    <m/>
  </r>
  <r>
    <s v="USER50874"/>
    <x v="7"/>
    <x v="1"/>
    <s v="prime video"/>
    <s v="Show 425"/>
    <x v="5"/>
    <n v="2018"/>
    <n v="6.06"/>
    <n v="4"/>
    <n v="5"/>
    <n v="0"/>
    <n v="1"/>
    <n v="2.1"/>
    <s v="No Comment"/>
    <s v="mobile"/>
    <x v="2"/>
    <s v="weekday"/>
    <n v="30.02"/>
    <n v="1.97"/>
    <s v="480p"/>
    <s v="credit card"/>
    <x v="1"/>
    <n v="6.06"/>
    <n v="3.0668647845468082"/>
    <m/>
    <s v="1K"/>
    <n v="30"/>
    <n v="684"/>
    <s v="drama"/>
    <s v="horror"/>
    <n v="95.074317269076303"/>
    <s v="Show 281"/>
    <n v="0"/>
    <m/>
  </r>
  <r>
    <s v="USER93738"/>
    <x v="1"/>
    <x v="2"/>
    <s v="prime video"/>
    <s v="Show 447"/>
    <x v="5"/>
    <n v="2010"/>
    <n v="67.349999999999994"/>
    <n v="0"/>
    <n v="1"/>
    <n v="0"/>
    <n v="1"/>
    <n v="3.3"/>
    <s v="No Comment"/>
    <s v="laptop"/>
    <x v="3"/>
    <s v="weekend"/>
    <n v="45.5"/>
    <n v="2.4300000000000002"/>
    <s v="480p"/>
    <s v="upi"/>
    <x v="0"/>
    <n v="67.349999999999994"/>
    <n v="2.9899122807017551"/>
    <m/>
    <s v="1K"/>
    <n v="18"/>
    <n v="684"/>
    <s v="drama"/>
    <s v="horror"/>
    <n v="89.583182711198418"/>
    <s v="Show 281"/>
    <n v="0"/>
    <m/>
  </r>
  <r>
    <s v="USER23970"/>
    <x v="0"/>
    <x v="2"/>
    <s v="netflix"/>
    <s v="Show 49"/>
    <x v="4"/>
    <n v="2006"/>
    <n v="8.34"/>
    <n v="2"/>
    <n v="5"/>
    <n v="0"/>
    <n v="1"/>
    <n v="4.9000000000000004"/>
    <s v="No Comment"/>
    <s v="gaming console"/>
    <x v="1"/>
    <s v="weekday"/>
    <n v="59.33"/>
    <n v="4.1100000000000003"/>
    <s v="720p"/>
    <s v="credit card"/>
    <x v="2"/>
    <n v="150.01"/>
    <n v="2.9899122807017551"/>
    <m/>
    <s v="1K"/>
    <n v="2"/>
    <n v="643"/>
    <s v="drama"/>
    <s v="horror"/>
    <n v="92.206264822134386"/>
    <s v="Show 281"/>
    <n v="0"/>
    <m/>
  </r>
  <r>
    <s v="USER27066"/>
    <x v="0"/>
    <x v="0"/>
    <s v="netflix"/>
    <s v="Show 472"/>
    <x v="4"/>
    <n v="2017"/>
    <n v="179.7"/>
    <n v="7"/>
    <n v="2"/>
    <n v="1"/>
    <n v="0"/>
    <n v="2.1"/>
    <s v="Would watch again"/>
    <s v="smart tv"/>
    <x v="1"/>
    <s v="weekend"/>
    <n v="80.569999999999993"/>
    <n v="3.72"/>
    <s v="4k"/>
    <s v="debit card"/>
    <x v="1"/>
    <n v="179.7"/>
    <n v="2.960808709175736"/>
    <m/>
    <s v="1K"/>
    <n v="30"/>
    <n v="643"/>
    <s v="drama"/>
    <s v="horror"/>
    <n v="92.206264822134386"/>
    <s v="Show 281"/>
    <n v="0"/>
    <m/>
  </r>
  <r>
    <s v="USER83720"/>
    <x v="6"/>
    <x v="0"/>
    <s v="netflix"/>
    <s v="Show 273"/>
    <x v="0"/>
    <n v="1999"/>
    <n v="94.34"/>
    <n v="0"/>
    <n v="0"/>
    <n v="0"/>
    <n v="1"/>
    <n v="3"/>
    <s v="No Comment"/>
    <s v="gaming console"/>
    <x v="0"/>
    <s v="weekday"/>
    <n v="51.58"/>
    <n v="1.72"/>
    <s v="1080p"/>
    <s v="debit card"/>
    <x v="2"/>
    <n v="94.34"/>
    <n v="2.960808709175736"/>
    <m/>
    <s v="1K"/>
    <n v="21"/>
    <n v="684"/>
    <s v="drama"/>
    <s v="horror"/>
    <n v="94.941498973305954"/>
    <s v="Show 281"/>
    <n v="0"/>
    <m/>
  </r>
  <r>
    <s v="USER13196"/>
    <x v="6"/>
    <x v="2"/>
    <s v="prime video"/>
    <s v="Show 191"/>
    <x v="1"/>
    <n v="1995"/>
    <n v="71.95"/>
    <n v="9"/>
    <n v="2"/>
    <n v="0"/>
    <n v="1"/>
    <n v="3.9"/>
    <s v="No Comment"/>
    <s v="smart tv"/>
    <x v="0"/>
    <s v="weekend"/>
    <n v="87.21"/>
    <n v="4.53"/>
    <s v="720p"/>
    <s v="debit card"/>
    <x v="0"/>
    <n v="238.41000000000003"/>
    <n v="2.9899122807017551"/>
    <m/>
    <s v="1K"/>
    <n v="12"/>
    <n v="673"/>
    <s v="drama"/>
    <s v="horror"/>
    <n v="94.941498973305954"/>
    <s v="Show 281"/>
    <n v="0"/>
    <m/>
  </r>
  <r>
    <s v="USER42593"/>
    <x v="6"/>
    <x v="1"/>
    <s v="prime video"/>
    <s v="Show 101"/>
    <x v="0"/>
    <n v="2002"/>
    <n v="72.8"/>
    <n v="3"/>
    <n v="4"/>
    <n v="0"/>
    <n v="1"/>
    <n v="2.7"/>
    <s v="No Comment"/>
    <s v="laptop"/>
    <x v="3"/>
    <s v="weekend"/>
    <n v="67.13"/>
    <n v="3.52"/>
    <s v="4k"/>
    <s v="credit card"/>
    <x v="0"/>
    <n v="72.8"/>
    <n v="3.0668647845468082"/>
    <m/>
    <s v="1K"/>
    <n v="24"/>
    <n v="684"/>
    <s v="drama"/>
    <s v="horror"/>
    <n v="89.583182711198418"/>
    <s v="Show 281"/>
    <n v="0"/>
    <m/>
  </r>
  <r>
    <s v="USER70243"/>
    <x v="3"/>
    <x v="2"/>
    <s v="prime video"/>
    <s v="Show 269"/>
    <x v="4"/>
    <n v="1998"/>
    <n v="65.69"/>
    <n v="9"/>
    <n v="2"/>
    <n v="1"/>
    <n v="0"/>
    <n v="3.1"/>
    <s v="Too slow"/>
    <s v="mobile"/>
    <x v="3"/>
    <s v="weekday"/>
    <n v="87.22"/>
    <n v="0.39"/>
    <s v="720p"/>
    <s v="credit card"/>
    <x v="2"/>
    <n v="65.69"/>
    <n v="2.9899122807017551"/>
    <m/>
    <s v="1K"/>
    <n v="20"/>
    <n v="673"/>
    <s v="drama"/>
    <s v="horror"/>
    <n v="89.583182711198418"/>
    <s v="Show 281"/>
    <n v="0"/>
    <m/>
  </r>
  <r>
    <s v="USER54229"/>
    <x v="1"/>
    <x v="1"/>
    <s v="netflix"/>
    <s v="Show 294"/>
    <x v="3"/>
    <n v="1999"/>
    <n v="158.80000000000001"/>
    <n v="9"/>
    <n v="1"/>
    <n v="0"/>
    <n v="1"/>
    <n v="3.1"/>
    <s v="No Comment"/>
    <s v="laptop"/>
    <x v="2"/>
    <s v="weekday"/>
    <n v="93.01"/>
    <n v="3.48"/>
    <s v="1080p"/>
    <s v="wallet"/>
    <x v="2"/>
    <n v="158.80000000000001"/>
    <n v="3.0668647845468082"/>
    <m/>
    <s v="1K"/>
    <n v="20"/>
    <n v="643"/>
    <s v="drama"/>
    <s v="horror"/>
    <n v="95.074317269076303"/>
    <s v="Show 281"/>
    <n v="0"/>
    <m/>
  </r>
  <r>
    <s v="USER54533"/>
    <x v="4"/>
    <x v="0"/>
    <s v="prime video"/>
    <s v="Show 60"/>
    <x v="2"/>
    <n v="1999"/>
    <n v="103.02"/>
    <n v="2"/>
    <n v="0"/>
    <n v="0"/>
    <n v="1"/>
    <n v="2.8"/>
    <s v="No Comment"/>
    <s v="gaming console"/>
    <x v="0"/>
    <s v="weekday"/>
    <n v="68.66"/>
    <n v="4.92"/>
    <s v="4k"/>
    <s v="gift card"/>
    <x v="1"/>
    <n v="103.02"/>
    <n v="2.960808709175736"/>
    <m/>
    <s v="1K"/>
    <n v="23"/>
    <n v="643"/>
    <s v="drama"/>
    <s v="horror"/>
    <n v="94.941498973305954"/>
    <s v="Show 281"/>
    <n v="0"/>
    <m/>
  </r>
  <r>
    <s v="USER98424"/>
    <x v="2"/>
    <x v="0"/>
    <s v="netflix"/>
    <s v="Show 119"/>
    <x v="4"/>
    <n v="2005"/>
    <n v="80.05"/>
    <n v="1"/>
    <n v="2"/>
    <n v="1"/>
    <n v="0"/>
    <n v="4.5999999999999996"/>
    <s v="No Comment"/>
    <s v="laptop"/>
    <x v="3"/>
    <s v="weekday"/>
    <n v="42.39"/>
    <n v="3.5"/>
    <s v="1080p"/>
    <s v="debit card"/>
    <x v="1"/>
    <n v="80.05"/>
    <n v="2.960808709175736"/>
    <m/>
    <s v="1K"/>
    <n v="5"/>
    <n v="684"/>
    <s v="drama"/>
    <s v="horror"/>
    <n v="89.583182711198418"/>
    <s v="Show 281"/>
    <n v="0"/>
    <m/>
  </r>
  <r>
    <s v="USER10763"/>
    <x v="2"/>
    <x v="2"/>
    <s v="netflix"/>
    <s v="Show 17"/>
    <x v="5"/>
    <n v="2017"/>
    <n v="151.06"/>
    <n v="4"/>
    <n v="3"/>
    <n v="0"/>
    <n v="1"/>
    <n v="3.9"/>
    <s v="No Comment"/>
    <s v="gaming console"/>
    <x v="2"/>
    <s v="weekday"/>
    <n v="41.94"/>
    <n v="0.47"/>
    <s v="720p"/>
    <s v="debit card"/>
    <x v="0"/>
    <n v="151.06"/>
    <n v="2.9899122807017551"/>
    <m/>
    <s v="1K"/>
    <n v="12"/>
    <n v="643"/>
    <s v="drama"/>
    <s v="horror"/>
    <n v="95.074317269076303"/>
    <s v="Show 281"/>
    <n v="0"/>
    <m/>
  </r>
  <r>
    <s v="USER58156"/>
    <x v="1"/>
    <x v="0"/>
    <s v="prime video"/>
    <s v="Show 486"/>
    <x v="4"/>
    <n v="2021"/>
    <n v="159.02000000000001"/>
    <n v="0"/>
    <n v="3"/>
    <n v="0"/>
    <n v="1"/>
    <n v="4.3"/>
    <s v="No Comment"/>
    <s v="tablet"/>
    <x v="3"/>
    <s v="weekend"/>
    <n v="66.14"/>
    <n v="4.29"/>
    <s v="720p"/>
    <s v="wallet"/>
    <x v="2"/>
    <n v="159.02000000000001"/>
    <n v="2.960808709175736"/>
    <m/>
    <s v="1K"/>
    <n v="8"/>
    <n v="673"/>
    <s v="drama"/>
    <s v="horror"/>
    <n v="89.583182711198418"/>
    <s v="Show 281"/>
    <n v="0"/>
    <m/>
  </r>
  <r>
    <s v="USER15619"/>
    <x v="5"/>
    <x v="1"/>
    <s v="netflix"/>
    <s v="Show 87"/>
    <x v="4"/>
    <n v="1997"/>
    <n v="5.27"/>
    <n v="0"/>
    <n v="1"/>
    <n v="1"/>
    <n v="0"/>
    <n v="2.5"/>
    <s v="No Comment"/>
    <s v="gaming console"/>
    <x v="2"/>
    <s v="weekday"/>
    <n v="50.09"/>
    <n v="3.5"/>
    <s v="480p"/>
    <s v="gift card"/>
    <x v="2"/>
    <n v="5.27"/>
    <n v="3.0668647845468082"/>
    <m/>
    <s v="1K"/>
    <n v="26"/>
    <n v="673"/>
    <s v="drama"/>
    <s v="horror"/>
    <n v="95.074317269076303"/>
    <s v="Show 281"/>
    <n v="0"/>
    <m/>
  </r>
  <r>
    <s v="USER17217"/>
    <x v="0"/>
    <x v="1"/>
    <s v="prime video"/>
    <s v="Show 499"/>
    <x v="2"/>
    <n v="1994"/>
    <n v="128.26"/>
    <n v="6"/>
    <n v="0"/>
    <n v="0"/>
    <n v="1"/>
    <n v="4.8"/>
    <s v="No Comment"/>
    <s v="mobile"/>
    <x v="2"/>
    <s v="weekend"/>
    <n v="46.28"/>
    <n v="4.83"/>
    <s v="480p"/>
    <s v="gift card"/>
    <x v="1"/>
    <n v="128.26"/>
    <n v="3.0668647845468082"/>
    <m/>
    <s v="1K"/>
    <n v="3"/>
    <n v="643"/>
    <s v="drama"/>
    <s v="horror"/>
    <n v="95.074317269076303"/>
    <s v="Show 281"/>
    <n v="0"/>
    <m/>
  </r>
  <r>
    <s v="USER33894"/>
    <x v="0"/>
    <x v="0"/>
    <s v="netflix"/>
    <s v="Show 213"/>
    <x v="3"/>
    <n v="2021"/>
    <n v="40.22"/>
    <n v="3"/>
    <n v="4"/>
    <n v="0"/>
    <n v="1"/>
    <n v="3.6"/>
    <s v="No Comment"/>
    <s v="smart tv"/>
    <x v="3"/>
    <s v="weekday"/>
    <n v="51.5"/>
    <n v="1.95"/>
    <s v="480p"/>
    <s v="wallet"/>
    <x v="0"/>
    <n v="40.22"/>
    <n v="2.960808709175736"/>
    <m/>
    <s v="1K"/>
    <n v="15"/>
    <n v="673"/>
    <s v="drama"/>
    <s v="horror"/>
    <n v="89.583182711198418"/>
    <s v="Show 281"/>
    <n v="0"/>
    <m/>
  </r>
  <r>
    <s v="USER74346"/>
    <x v="3"/>
    <x v="1"/>
    <s v="prime video"/>
    <s v="Show 60"/>
    <x v="5"/>
    <n v="2017"/>
    <n v="85.47"/>
    <n v="5"/>
    <n v="2"/>
    <n v="0"/>
    <n v="1"/>
    <n v="2.5"/>
    <s v="No Comment"/>
    <s v="smart tv"/>
    <x v="3"/>
    <s v="weekend"/>
    <n v="41.8"/>
    <n v="4"/>
    <s v="480p"/>
    <s v="upi"/>
    <x v="0"/>
    <n v="85.47"/>
    <n v="3.0668647845468082"/>
    <m/>
    <s v="1K"/>
    <n v="26"/>
    <n v="684"/>
    <s v="drama"/>
    <s v="horror"/>
    <n v="89.583182711198418"/>
    <s v="Show 281"/>
    <n v="0"/>
    <m/>
  </r>
  <r>
    <s v="USER51709"/>
    <x v="7"/>
    <x v="2"/>
    <s v="prime video"/>
    <s v="Show 78"/>
    <x v="3"/>
    <n v="2013"/>
    <n v="21.89"/>
    <n v="5"/>
    <n v="0"/>
    <n v="0"/>
    <n v="1"/>
    <n v="4.8"/>
    <s v="No Comment"/>
    <s v="tablet"/>
    <x v="3"/>
    <s v="weekday"/>
    <n v="86.41"/>
    <n v="3.58"/>
    <s v="720p"/>
    <s v="upi"/>
    <x v="0"/>
    <n v="21.89"/>
    <n v="2.9899122807017551"/>
    <m/>
    <s v="1K"/>
    <n v="3"/>
    <n v="643"/>
    <s v="drama"/>
    <s v="horror"/>
    <n v="89.583182711198418"/>
    <s v="Show 281"/>
    <n v="0"/>
    <m/>
  </r>
  <r>
    <s v="USER75978"/>
    <x v="4"/>
    <x v="0"/>
    <s v="prime video"/>
    <s v="Show 107"/>
    <x v="3"/>
    <n v="2003"/>
    <n v="163.66999999999999"/>
    <n v="7"/>
    <n v="2"/>
    <n v="0"/>
    <n v="1"/>
    <n v="4.8"/>
    <s v="No Comment"/>
    <s v="mobile"/>
    <x v="3"/>
    <s v="weekday"/>
    <n v="21.12"/>
    <n v="3.16"/>
    <s v="4k"/>
    <s v="debit card"/>
    <x v="1"/>
    <n v="163.66999999999999"/>
    <n v="2.960808709175736"/>
    <m/>
    <s v="1K"/>
    <n v="3"/>
    <n v="673"/>
    <s v="drama"/>
    <s v="horror"/>
    <n v="89.583182711198418"/>
    <s v="Show 281"/>
    <n v="0"/>
    <m/>
  </r>
  <r>
    <s v="USER14416"/>
    <x v="3"/>
    <x v="1"/>
    <s v="prime video"/>
    <s v="Show 287"/>
    <x v="0"/>
    <n v="1992"/>
    <n v="83.31"/>
    <n v="2"/>
    <n v="2"/>
    <n v="1"/>
    <n v="0"/>
    <n v="3.3"/>
    <s v="No Comment"/>
    <s v="gaming console"/>
    <x v="3"/>
    <s v="weekend"/>
    <n v="91.98"/>
    <n v="4.07"/>
    <s v="480p"/>
    <s v="gift card"/>
    <x v="0"/>
    <n v="83.31"/>
    <n v="3.0668647845468082"/>
    <m/>
    <s v="1K"/>
    <n v="18"/>
    <n v="673"/>
    <s v="drama"/>
    <s v="horror"/>
    <n v="89.583182711198418"/>
    <s v="Show 281"/>
    <n v="0"/>
    <m/>
  </r>
  <r>
    <s v="USER65908"/>
    <x v="3"/>
    <x v="1"/>
    <s v="prime video"/>
    <s v="Show 62"/>
    <x v="6"/>
    <n v="2005"/>
    <n v="29.56"/>
    <n v="10"/>
    <n v="0"/>
    <n v="0"/>
    <n v="1"/>
    <n v="4"/>
    <s v="No Comment"/>
    <s v="tablet"/>
    <x v="3"/>
    <s v="weekend"/>
    <n v="81.37"/>
    <n v="3.13"/>
    <s v="720p"/>
    <s v="wallet"/>
    <x v="2"/>
    <n v="29.56"/>
    <n v="3.0668647845468082"/>
    <m/>
    <s v="1K"/>
    <n v="11"/>
    <n v="643"/>
    <s v="drama"/>
    <s v="horror"/>
    <n v="89.583182711198418"/>
    <s v="Show 281"/>
    <n v="0"/>
    <m/>
  </r>
  <r>
    <s v="USER69479"/>
    <x v="7"/>
    <x v="0"/>
    <s v="prime video"/>
    <s v="Show 160"/>
    <x v="1"/>
    <n v="2001"/>
    <n v="136.72"/>
    <n v="8"/>
    <n v="1"/>
    <n v="0"/>
    <n v="1"/>
    <n v="1"/>
    <s v="No Comment"/>
    <s v="laptop"/>
    <x v="1"/>
    <s v="weekend"/>
    <n v="77.37"/>
    <n v="2.86"/>
    <s v="4k"/>
    <s v="upi"/>
    <x v="1"/>
    <n v="136.72"/>
    <n v="2.960808709175736"/>
    <m/>
    <s v="1K"/>
    <n v="41"/>
    <n v="673"/>
    <s v="drama"/>
    <s v="horror"/>
    <n v="92.206264822134386"/>
    <s v="Show 281"/>
    <n v="0"/>
    <m/>
  </r>
  <r>
    <s v="USER99079"/>
    <x v="7"/>
    <x v="1"/>
    <s v="netflix"/>
    <s v="Show 188"/>
    <x v="3"/>
    <n v="2006"/>
    <n v="58.84"/>
    <n v="6"/>
    <n v="5"/>
    <n v="0"/>
    <n v="1"/>
    <n v="5"/>
    <s v="No Comment"/>
    <s v="laptop"/>
    <x v="0"/>
    <s v="weekend"/>
    <n v="96.63"/>
    <n v="0.76"/>
    <s v="1080p"/>
    <s v="wallet"/>
    <x v="0"/>
    <n v="58.84"/>
    <n v="3.0668647845468082"/>
    <m/>
    <s v="1K"/>
    <n v="1"/>
    <n v="673"/>
    <s v="drama"/>
    <s v="horror"/>
    <n v="94.941498973305954"/>
    <s v="Show 281"/>
    <n v="0"/>
    <m/>
  </r>
  <r>
    <s v="USER68996"/>
    <x v="5"/>
    <x v="1"/>
    <s v="prime video"/>
    <s v="Show 264"/>
    <x v="2"/>
    <n v="1994"/>
    <n v="72.209999999999994"/>
    <n v="10"/>
    <n v="3"/>
    <n v="0"/>
    <n v="1"/>
    <n v="4"/>
    <s v="No Comment"/>
    <s v="smart tv"/>
    <x v="0"/>
    <s v="weekday"/>
    <n v="50.45"/>
    <n v="0.34"/>
    <s v="480p"/>
    <s v="credit card"/>
    <x v="1"/>
    <n v="72.209999999999994"/>
    <n v="3.0668647845468082"/>
    <m/>
    <s v="1K"/>
    <n v="11"/>
    <n v="684"/>
    <s v="drama"/>
    <s v="romance"/>
    <n v="94.941498973305954"/>
    <s v="Show 281"/>
    <n v="0"/>
    <m/>
  </r>
  <r>
    <s v="USER10560"/>
    <x v="7"/>
    <x v="2"/>
    <s v="prime video"/>
    <s v="Show 393"/>
    <x v="5"/>
    <n v="2023"/>
    <n v="68.290000000000006"/>
    <n v="4"/>
    <n v="2"/>
    <n v="1"/>
    <n v="0"/>
    <n v="2.1"/>
    <s v="Too slow"/>
    <s v="laptop"/>
    <x v="1"/>
    <s v="weekday"/>
    <n v="95.87"/>
    <n v="4.16"/>
    <s v="720p"/>
    <s v="upi"/>
    <x v="1"/>
    <n v="68.290000000000006"/>
    <n v="2.9899122807017551"/>
    <m/>
    <s v="1K"/>
    <n v="30"/>
    <n v="643"/>
    <s v="drama"/>
    <s v="romance"/>
    <n v="92.206264822134386"/>
    <s v="Show 281"/>
    <n v="0"/>
    <m/>
  </r>
  <r>
    <s v="USER71340"/>
    <x v="2"/>
    <x v="0"/>
    <s v="netflix"/>
    <s v="Show 431"/>
    <x v="7"/>
    <n v="2003"/>
    <n v="157.38999999999999"/>
    <n v="1"/>
    <n v="1"/>
    <n v="0"/>
    <n v="1"/>
    <n v="2.7"/>
    <s v="No Comment"/>
    <s v="laptop"/>
    <x v="2"/>
    <s v="weekend"/>
    <n v="27.15"/>
    <n v="4.53"/>
    <s v="720p"/>
    <s v="upi"/>
    <x v="1"/>
    <n v="157.38999999999999"/>
    <n v="2.960808709175736"/>
    <m/>
    <s v="1K"/>
    <n v="24"/>
    <n v="673"/>
    <s v="drama"/>
    <s v="romance"/>
    <n v="95.074317269076303"/>
    <s v="Show 281"/>
    <n v="0"/>
    <m/>
  </r>
  <r>
    <s v="USER88359"/>
    <x v="6"/>
    <x v="1"/>
    <s v="netflix"/>
    <s v="Show 228"/>
    <x v="7"/>
    <n v="2009"/>
    <n v="23.75"/>
    <n v="2"/>
    <n v="3"/>
    <n v="1"/>
    <n v="0"/>
    <n v="4.0999999999999996"/>
    <s v="Boring"/>
    <s v="smart tv"/>
    <x v="2"/>
    <s v="weekday"/>
    <n v="8.9700000000000006"/>
    <n v="2.12"/>
    <s v="4k"/>
    <s v="upi"/>
    <x v="0"/>
    <n v="23.75"/>
    <n v="3.0668647845468082"/>
    <m/>
    <s v="1K"/>
    <n v="10"/>
    <n v="684"/>
    <s v="drama"/>
    <s v="romance"/>
    <n v="95.074317269076303"/>
    <s v="Show 281"/>
    <n v="0"/>
    <m/>
  </r>
  <r>
    <s v="USER45522"/>
    <x v="5"/>
    <x v="2"/>
    <s v="prime video"/>
    <s v="Show 14"/>
    <x v="0"/>
    <n v="2000"/>
    <n v="97.38"/>
    <n v="0"/>
    <n v="2"/>
    <n v="0"/>
    <n v="1"/>
    <n v="3.3"/>
    <s v="No Comment"/>
    <s v="tablet"/>
    <x v="0"/>
    <s v="weekend"/>
    <n v="55.51"/>
    <n v="0.56000000000000005"/>
    <s v="720p"/>
    <s v="wallet"/>
    <x v="2"/>
    <n v="97.38"/>
    <n v="2.9899122807017551"/>
    <m/>
    <s v="1K"/>
    <n v="18"/>
    <n v="684"/>
    <s v="drama"/>
    <s v="romance"/>
    <n v="94.941498973305954"/>
    <s v="Show 281"/>
    <n v="0"/>
    <m/>
  </r>
  <r>
    <s v="USER66699"/>
    <x v="6"/>
    <x v="2"/>
    <s v="netflix"/>
    <s v="Show 421"/>
    <x v="4"/>
    <n v="2023"/>
    <n v="162.80000000000001"/>
    <n v="7"/>
    <n v="5"/>
    <n v="0"/>
    <n v="1"/>
    <n v="4.5"/>
    <s v="No Comment"/>
    <s v="smart tv"/>
    <x v="3"/>
    <s v="weekend"/>
    <n v="20.03"/>
    <n v="1.74"/>
    <s v="4k"/>
    <s v="wallet"/>
    <x v="0"/>
    <n v="162.80000000000001"/>
    <n v="2.9899122807017551"/>
    <m/>
    <s v="1K"/>
    <n v="6"/>
    <n v="684"/>
    <s v="drama"/>
    <s v="romance"/>
    <n v="89.583182711198418"/>
    <s v="Show 281"/>
    <n v="0"/>
    <m/>
  </r>
  <r>
    <s v="USER98998"/>
    <x v="6"/>
    <x v="2"/>
    <s v="prime video"/>
    <s v="Show 35"/>
    <x v="5"/>
    <n v="1996"/>
    <n v="170.97"/>
    <n v="6"/>
    <n v="0"/>
    <n v="0"/>
    <n v="1"/>
    <n v="2.4"/>
    <s v="No Comment"/>
    <s v="gaming console"/>
    <x v="1"/>
    <s v="weekend"/>
    <n v="71.34"/>
    <n v="1.18"/>
    <s v="720p"/>
    <s v="wallet"/>
    <x v="2"/>
    <n v="170.97"/>
    <n v="2.9899122807017551"/>
    <m/>
    <s v="1K"/>
    <n v="27"/>
    <n v="643"/>
    <s v="drama"/>
    <s v="romance"/>
    <n v="92.206264822134386"/>
    <s v="Show 281"/>
    <n v="0"/>
    <m/>
  </r>
  <r>
    <s v="USER87151"/>
    <x v="0"/>
    <x v="0"/>
    <s v="netflix"/>
    <s v="Show 128"/>
    <x v="4"/>
    <n v="2018"/>
    <n v="172.55"/>
    <n v="8"/>
    <n v="3"/>
    <n v="0"/>
    <n v="1"/>
    <n v="2.2000000000000002"/>
    <s v="No Comment"/>
    <s v="mobile"/>
    <x v="1"/>
    <s v="weekend"/>
    <n v="13.07"/>
    <n v="1.41"/>
    <s v="480p"/>
    <s v="wallet"/>
    <x v="2"/>
    <n v="178.51000000000002"/>
    <n v="2.960808709175736"/>
    <m/>
    <s v="1K"/>
    <n v="29"/>
    <n v="673"/>
    <s v="drama"/>
    <s v="romance"/>
    <n v="92.206264822134386"/>
    <s v="Show 281"/>
    <n v="0"/>
    <m/>
  </r>
  <r>
    <s v="USER15462"/>
    <x v="3"/>
    <x v="1"/>
    <s v="netflix"/>
    <s v="Show 443"/>
    <x v="0"/>
    <n v="2018"/>
    <n v="18.670000000000002"/>
    <n v="10"/>
    <n v="4"/>
    <n v="0"/>
    <n v="1"/>
    <n v="4"/>
    <s v="No Comment"/>
    <s v="mobile"/>
    <x v="3"/>
    <s v="weekend"/>
    <n v="21.83"/>
    <n v="4.0999999999999996"/>
    <s v="1080p"/>
    <s v="debit card"/>
    <x v="1"/>
    <n v="18.670000000000002"/>
    <n v="3.0668647845468082"/>
    <m/>
    <s v="1K"/>
    <n v="11"/>
    <n v="684"/>
    <s v="drama"/>
    <s v="horror"/>
    <n v="89.583182711198418"/>
    <s v="Show 281"/>
    <n v="0"/>
    <m/>
  </r>
  <r>
    <s v="USER90509"/>
    <x v="0"/>
    <x v="2"/>
    <s v="prime video"/>
    <s v="Show 414"/>
    <x v="0"/>
    <n v="2008"/>
    <n v="101.75"/>
    <n v="2"/>
    <n v="4"/>
    <n v="0"/>
    <n v="1"/>
    <n v="5"/>
    <s v="No Comment"/>
    <s v="tablet"/>
    <x v="3"/>
    <s v="weekday"/>
    <n v="40.6"/>
    <n v="0.63"/>
    <s v="1080p"/>
    <s v="credit card"/>
    <x v="2"/>
    <n v="101.75"/>
    <n v="2.9899122807017551"/>
    <m/>
    <s v="1K"/>
    <n v="1"/>
    <n v="673"/>
    <s v="drama"/>
    <s v="horror"/>
    <n v="89.583182711198418"/>
    <s v="Show 281"/>
    <n v="0"/>
    <m/>
  </r>
  <r>
    <s v="USER71367"/>
    <x v="1"/>
    <x v="1"/>
    <s v="netflix"/>
    <s v="Show 255"/>
    <x v="7"/>
    <n v="2021"/>
    <n v="93.77"/>
    <n v="4"/>
    <n v="3"/>
    <n v="1"/>
    <n v="0"/>
    <n v="1.9"/>
    <s v="Boring"/>
    <s v="smart tv"/>
    <x v="2"/>
    <s v="weekday"/>
    <n v="10.71"/>
    <n v="1.21"/>
    <s v="4k"/>
    <s v="wallet"/>
    <x v="0"/>
    <n v="93.77"/>
    <n v="3.0668647845468082"/>
    <m/>
    <s v="1K"/>
    <n v="32"/>
    <n v="673"/>
    <s v="drama"/>
    <s v="horror"/>
    <n v="95.074317269076303"/>
    <s v="Show 281"/>
    <n v="0"/>
    <m/>
  </r>
  <r>
    <s v="USER67696"/>
    <x v="4"/>
    <x v="1"/>
    <s v="prime video"/>
    <s v="Show 343"/>
    <x v="5"/>
    <n v="2000"/>
    <n v="161.77000000000001"/>
    <n v="7"/>
    <n v="3"/>
    <n v="1"/>
    <n v="0"/>
    <n v="4.3"/>
    <s v="Too slow"/>
    <s v="laptop"/>
    <x v="3"/>
    <s v="weekend"/>
    <n v="42.75"/>
    <n v="2.48"/>
    <s v="480p"/>
    <s v="wallet"/>
    <x v="0"/>
    <n v="161.77000000000001"/>
    <n v="3.0668647845468082"/>
    <m/>
    <s v="1K"/>
    <n v="8"/>
    <n v="643"/>
    <s v="drama"/>
    <s v="horror"/>
    <n v="89.583182711198418"/>
    <s v="Show 281"/>
    <n v="0"/>
    <m/>
  </r>
  <r>
    <s v="USER88139"/>
    <x v="0"/>
    <x v="0"/>
    <s v="netflix"/>
    <s v="Show 14"/>
    <x v="7"/>
    <n v="2017"/>
    <n v="9.06"/>
    <n v="8"/>
    <n v="5"/>
    <n v="1"/>
    <n v="0"/>
    <n v="2.6"/>
    <s v="Loved it!"/>
    <s v="laptop"/>
    <x v="2"/>
    <s v="weekend"/>
    <n v="36.549999999999997"/>
    <n v="2.39"/>
    <s v="720p"/>
    <s v="gift card"/>
    <x v="1"/>
    <n v="9.06"/>
    <n v="2.960808709175736"/>
    <m/>
    <s v="1K"/>
    <n v="25"/>
    <n v="673"/>
    <s v="drama"/>
    <s v="horror"/>
    <n v="95.074317269076303"/>
    <s v="Show 281"/>
    <n v="0"/>
    <m/>
  </r>
  <r>
    <s v="USER97975"/>
    <x v="4"/>
    <x v="1"/>
    <s v="prime video"/>
    <s v="Show 149"/>
    <x v="0"/>
    <n v="2012"/>
    <n v="101.07"/>
    <n v="8"/>
    <n v="1"/>
    <n v="0"/>
    <n v="1"/>
    <n v="3.4"/>
    <s v="No Comment"/>
    <s v="mobile"/>
    <x v="1"/>
    <s v="weekday"/>
    <n v="55.25"/>
    <n v="0.25"/>
    <s v="480p"/>
    <s v="debit card"/>
    <x v="2"/>
    <n v="101.07"/>
    <n v="3.0668647845468082"/>
    <m/>
    <s v="1K"/>
    <n v="17"/>
    <n v="684"/>
    <s v="drama"/>
    <s v="horror"/>
    <n v="92.206264822134386"/>
    <s v="Show 281"/>
    <n v="0"/>
    <m/>
  </r>
  <r>
    <s v="USER21681"/>
    <x v="2"/>
    <x v="2"/>
    <s v="netflix"/>
    <s v="Show 328"/>
    <x v="1"/>
    <n v="2023"/>
    <n v="151.4"/>
    <n v="2"/>
    <n v="5"/>
    <n v="1"/>
    <n v="0"/>
    <n v="4.2"/>
    <s v="Boring"/>
    <s v="tablet"/>
    <x v="2"/>
    <s v="weekday"/>
    <n v="62.49"/>
    <n v="1.1599999999999999"/>
    <s v="480p"/>
    <s v="wallet"/>
    <x v="2"/>
    <n v="151.4"/>
    <n v="2.9899122807017551"/>
    <m/>
    <s v="1K"/>
    <n v="9"/>
    <n v="684"/>
    <s v="drama"/>
    <s v="horror"/>
    <n v="95.074317269076303"/>
    <s v="Show 281"/>
    <n v="0"/>
    <m/>
  </r>
  <r>
    <s v="USER63862"/>
    <x v="0"/>
    <x v="2"/>
    <s v="netflix"/>
    <s v="Show 49"/>
    <x v="1"/>
    <n v="2012"/>
    <n v="110.91"/>
    <n v="0"/>
    <n v="1"/>
    <n v="1"/>
    <n v="0"/>
    <n v="1.7"/>
    <s v="Loved it!"/>
    <s v="gaming console"/>
    <x v="3"/>
    <s v="weekday"/>
    <n v="17.739999999999998"/>
    <n v="3.14"/>
    <s v="1080p"/>
    <s v="credit card"/>
    <x v="1"/>
    <n v="110.91"/>
    <n v="2.9899122807017551"/>
    <m/>
    <s v="1K"/>
    <n v="34"/>
    <n v="643"/>
    <s v="drama"/>
    <s v="horror"/>
    <n v="89.583182711198418"/>
    <s v="Show 281"/>
    <n v="0"/>
    <m/>
  </r>
  <r>
    <s v="USER43818"/>
    <x v="3"/>
    <x v="0"/>
    <s v="prime video"/>
    <s v="Show 27"/>
    <x v="0"/>
    <n v="2019"/>
    <n v="106.36"/>
    <n v="9"/>
    <n v="5"/>
    <n v="1"/>
    <n v="0"/>
    <n v="4"/>
    <s v="Too slow"/>
    <s v="smart tv"/>
    <x v="2"/>
    <s v="weekend"/>
    <n v="8.42"/>
    <n v="2.52"/>
    <s v="4k"/>
    <s v="upi"/>
    <x v="0"/>
    <n v="106.36"/>
    <n v="2.960808709175736"/>
    <m/>
    <s v="1K"/>
    <n v="11"/>
    <n v="643"/>
    <s v="drama"/>
    <s v="horror"/>
    <n v="95.074317269076303"/>
    <s v="Show 281"/>
    <n v="0"/>
    <m/>
  </r>
  <r>
    <s v="USER40134"/>
    <x v="5"/>
    <x v="0"/>
    <s v="netflix"/>
    <s v="Show 140"/>
    <x v="2"/>
    <n v="1998"/>
    <n v="23.96"/>
    <n v="3"/>
    <n v="0"/>
    <n v="1"/>
    <n v="0"/>
    <n v="1.2"/>
    <s v="Would watch again"/>
    <s v="mobile"/>
    <x v="3"/>
    <s v="weekend"/>
    <n v="65.92"/>
    <n v="2.16"/>
    <s v="4k"/>
    <s v="gift card"/>
    <x v="0"/>
    <n v="150.03"/>
    <n v="2.960808709175736"/>
    <m/>
    <s v="1K"/>
    <n v="39"/>
    <n v="684"/>
    <s v="drama"/>
    <s v="horror"/>
    <n v="89.583182711198418"/>
    <s v="Show 281"/>
    <n v="0"/>
    <m/>
  </r>
  <r>
    <s v="USER59260"/>
    <x v="0"/>
    <x v="2"/>
    <s v="prime video"/>
    <s v="Show 427"/>
    <x v="7"/>
    <n v="1994"/>
    <n v="14.82"/>
    <n v="6"/>
    <n v="5"/>
    <n v="1"/>
    <n v="0"/>
    <n v="3.3"/>
    <s v="Would watch again"/>
    <s v="tablet"/>
    <x v="0"/>
    <s v="weekend"/>
    <n v="69.66"/>
    <n v="2.5"/>
    <s v="4k"/>
    <s v="gift card"/>
    <x v="1"/>
    <n v="14.82"/>
    <n v="2.9899122807017551"/>
    <m/>
    <s v="1K"/>
    <n v="18"/>
    <n v="684"/>
    <s v="drama"/>
    <s v="horror"/>
    <n v="94.941498973305954"/>
    <s v="Show 281"/>
    <n v="0"/>
    <m/>
  </r>
  <r>
    <s v="USER38685"/>
    <x v="0"/>
    <x v="2"/>
    <s v="netflix"/>
    <s v="Show 499"/>
    <x v="3"/>
    <n v="2015"/>
    <n v="37.44"/>
    <n v="5"/>
    <n v="4"/>
    <n v="0"/>
    <n v="1"/>
    <n v="3.9"/>
    <s v="No Comment"/>
    <s v="smart tv"/>
    <x v="0"/>
    <s v="weekday"/>
    <n v="99.71"/>
    <n v="2.96"/>
    <s v="4k"/>
    <s v="upi"/>
    <x v="0"/>
    <n v="37.44"/>
    <n v="2.9899122807017551"/>
    <m/>
    <s v="1K"/>
    <n v="12"/>
    <n v="684"/>
    <s v="drama"/>
    <s v="horror"/>
    <n v="94.941498973305954"/>
    <s v="Show 281"/>
    <n v="0"/>
    <m/>
  </r>
  <r>
    <s v="USER70812"/>
    <x v="7"/>
    <x v="2"/>
    <s v="netflix"/>
    <s v="Show 339"/>
    <x v="5"/>
    <n v="2012"/>
    <n v="142.41"/>
    <n v="6"/>
    <n v="2"/>
    <n v="1"/>
    <n v="0"/>
    <n v="3.4"/>
    <s v="Too slow"/>
    <s v="laptop"/>
    <x v="2"/>
    <s v="weekday"/>
    <n v="16.079999999999998"/>
    <n v="0.01"/>
    <s v="4k"/>
    <s v="gift card"/>
    <x v="2"/>
    <n v="142.41"/>
    <n v="2.9899122807017551"/>
    <m/>
    <s v="1K"/>
    <n v="17"/>
    <n v="684"/>
    <s v="drama"/>
    <s v="horror"/>
    <n v="95.074317269076303"/>
    <s v="Show 281"/>
    <n v="0"/>
    <m/>
  </r>
  <r>
    <s v="USER68065"/>
    <x v="0"/>
    <x v="2"/>
    <s v="prime video"/>
    <s v="Show 84"/>
    <x v="2"/>
    <n v="1993"/>
    <n v="63.99"/>
    <n v="6"/>
    <n v="2"/>
    <n v="1"/>
    <n v="0"/>
    <n v="4"/>
    <s v="Loved it!"/>
    <s v="smart tv"/>
    <x v="2"/>
    <s v="weekday"/>
    <n v="48.58"/>
    <n v="4.01"/>
    <s v="4k"/>
    <s v="debit card"/>
    <x v="0"/>
    <n v="63.99"/>
    <n v="2.9899122807017551"/>
    <m/>
    <s v="1K"/>
    <n v="11"/>
    <n v="684"/>
    <s v="drama"/>
    <s v="horror"/>
    <n v="95.074317269076303"/>
    <s v="Show 281"/>
    <n v="0"/>
    <m/>
  </r>
  <r>
    <s v="USER81986"/>
    <x v="5"/>
    <x v="2"/>
    <s v="netflix"/>
    <s v="Show 125"/>
    <x v="3"/>
    <n v="2005"/>
    <n v="35.29"/>
    <n v="5"/>
    <n v="2"/>
    <n v="0"/>
    <n v="1"/>
    <n v="1.5"/>
    <s v="No Comment"/>
    <s v="laptop"/>
    <x v="1"/>
    <s v="weekend"/>
    <n v="15.8"/>
    <n v="1.84"/>
    <s v="1080p"/>
    <s v="wallet"/>
    <x v="1"/>
    <n v="35.29"/>
    <n v="2.9899122807017551"/>
    <m/>
    <s v="1K"/>
    <n v="36"/>
    <n v="673"/>
    <s v="drama"/>
    <s v="horror"/>
    <n v="92.206264822134386"/>
    <s v="Show 281"/>
    <n v="0"/>
    <m/>
  </r>
  <r>
    <s v="USER62503"/>
    <x v="7"/>
    <x v="1"/>
    <s v="netflix"/>
    <s v="Show 457"/>
    <x v="7"/>
    <n v="2014"/>
    <n v="140.52000000000001"/>
    <n v="6"/>
    <n v="1"/>
    <n v="0"/>
    <n v="1"/>
    <n v="1.5"/>
    <s v="No Comment"/>
    <s v="mobile"/>
    <x v="2"/>
    <s v="weekday"/>
    <n v="12.91"/>
    <n v="1.07"/>
    <s v="480p"/>
    <s v="upi"/>
    <x v="0"/>
    <n v="140.52000000000001"/>
    <n v="3.0668647845468082"/>
    <m/>
    <s v="1K"/>
    <n v="36"/>
    <n v="673"/>
    <s v="drama"/>
    <s v="horror"/>
    <n v="95.074317269076303"/>
    <s v="Show 281"/>
    <n v="0"/>
    <m/>
  </r>
  <r>
    <s v="USER10220"/>
    <x v="6"/>
    <x v="1"/>
    <s v="netflix"/>
    <s v="Show 277"/>
    <x v="3"/>
    <n v="1990"/>
    <n v="97.28"/>
    <n v="9"/>
    <n v="2"/>
    <n v="1"/>
    <n v="0"/>
    <n v="1.7"/>
    <s v="Loved it!"/>
    <s v="tablet"/>
    <x v="3"/>
    <s v="weekday"/>
    <n v="20.149999999999999"/>
    <n v="0.21"/>
    <s v="480p"/>
    <s v="credit card"/>
    <x v="1"/>
    <n v="97.28"/>
    <n v="3.0668647845468082"/>
    <m/>
    <s v="1K"/>
    <n v="34"/>
    <n v="684"/>
    <s v="drama"/>
    <s v="horror"/>
    <n v="89.583182711198418"/>
    <s v="Show 281"/>
    <n v="0"/>
    <m/>
  </r>
  <r>
    <s v="USER49452"/>
    <x v="6"/>
    <x v="2"/>
    <s v="prime video"/>
    <s v="Show 430"/>
    <x v="1"/>
    <n v="2016"/>
    <n v="71.760000000000005"/>
    <n v="4"/>
    <n v="0"/>
    <n v="0"/>
    <n v="1"/>
    <n v="3.6"/>
    <s v="No Comment"/>
    <s v="mobile"/>
    <x v="0"/>
    <s v="weekend"/>
    <n v="20.11"/>
    <n v="0.92"/>
    <s v="480p"/>
    <s v="wallet"/>
    <x v="0"/>
    <n v="71.760000000000005"/>
    <n v="2.9899122807017551"/>
    <m/>
    <s v="1K"/>
    <n v="15"/>
    <n v="643"/>
    <s v="drama"/>
    <s v="horror"/>
    <n v="94.941498973305954"/>
    <s v="Show 281"/>
    <n v="0"/>
    <m/>
  </r>
  <r>
    <s v="USER81727"/>
    <x v="1"/>
    <x v="0"/>
    <s v="netflix"/>
    <s v="Show 85"/>
    <x v="5"/>
    <n v="2022"/>
    <n v="76.95"/>
    <n v="10"/>
    <n v="0"/>
    <n v="1"/>
    <n v="0"/>
    <n v="3.6"/>
    <s v="Would watch again"/>
    <s v="tablet"/>
    <x v="1"/>
    <s v="weekday"/>
    <n v="81.08"/>
    <n v="0.96"/>
    <s v="1080p"/>
    <s v="gift card"/>
    <x v="2"/>
    <n v="76.95"/>
    <n v="2.960808709175736"/>
    <m/>
    <s v="1K"/>
    <n v="15"/>
    <n v="684"/>
    <s v="drama"/>
    <s v="horror"/>
    <n v="92.206264822134386"/>
    <s v="Show 281"/>
    <n v="0"/>
    <m/>
  </r>
  <r>
    <s v="USER25415"/>
    <x v="3"/>
    <x v="2"/>
    <s v="netflix"/>
    <s v="Show 338"/>
    <x v="1"/>
    <n v="1999"/>
    <n v="113.98"/>
    <n v="10"/>
    <n v="5"/>
    <n v="0"/>
    <n v="1"/>
    <n v="3"/>
    <s v="No Comment"/>
    <s v="laptop"/>
    <x v="1"/>
    <s v="weekend"/>
    <n v="12.85"/>
    <n v="1.96"/>
    <s v="480p"/>
    <s v="upi"/>
    <x v="1"/>
    <n v="113.98"/>
    <n v="2.9899122807017551"/>
    <m/>
    <s v="1K"/>
    <n v="21"/>
    <n v="673"/>
    <s v="drama"/>
    <s v="horror"/>
    <n v="92.206264822134386"/>
    <s v="Show 281"/>
    <n v="0"/>
    <m/>
  </r>
  <r>
    <s v="USER11259"/>
    <x v="0"/>
    <x v="1"/>
    <s v="prime video"/>
    <s v="Show 285"/>
    <x v="3"/>
    <n v="1999"/>
    <n v="136.41"/>
    <n v="3"/>
    <n v="1"/>
    <n v="1"/>
    <n v="0"/>
    <n v="3.1"/>
    <s v="Boring"/>
    <s v="tablet"/>
    <x v="1"/>
    <s v="weekend"/>
    <n v="92.9"/>
    <n v="2.2000000000000002"/>
    <s v="720p"/>
    <s v="credit card"/>
    <x v="2"/>
    <n v="136.41"/>
    <n v="3.0668647845468082"/>
    <m/>
    <s v="1K"/>
    <n v="20"/>
    <n v="643"/>
    <s v="drama"/>
    <s v="horror"/>
    <n v="92.206264822134386"/>
    <s v="Show 281"/>
    <n v="0"/>
    <m/>
  </r>
  <r>
    <s v="USER21483"/>
    <x v="0"/>
    <x v="0"/>
    <s v="netflix"/>
    <s v="Show 491"/>
    <x v="7"/>
    <n v="2013"/>
    <n v="173.75"/>
    <n v="8"/>
    <n v="1"/>
    <n v="1"/>
    <n v="0"/>
    <n v="4.9000000000000004"/>
    <s v="No Comment"/>
    <s v="smart tv"/>
    <x v="1"/>
    <s v="weekday"/>
    <n v="55.1"/>
    <n v="3.04"/>
    <s v="720p"/>
    <s v="upi"/>
    <x v="1"/>
    <n v="173.75"/>
    <n v="2.960808709175736"/>
    <m/>
    <s v="1K"/>
    <n v="2"/>
    <n v="643"/>
    <s v="drama"/>
    <s v="horror"/>
    <n v="92.206264822134386"/>
    <s v="Show 281"/>
    <n v="0"/>
    <m/>
  </r>
  <r>
    <s v="USER31711"/>
    <x v="5"/>
    <x v="0"/>
    <s v="netflix"/>
    <s v="Show 25"/>
    <x v="7"/>
    <n v="2007"/>
    <n v="171.77"/>
    <n v="6"/>
    <n v="5"/>
    <n v="1"/>
    <n v="0"/>
    <n v="1"/>
    <s v="Loved it!"/>
    <s v="smart tv"/>
    <x v="2"/>
    <s v="weekday"/>
    <n v="85.09"/>
    <n v="2.35"/>
    <s v="1080p"/>
    <s v="debit card"/>
    <x v="0"/>
    <n v="171.77"/>
    <n v="2.960808709175736"/>
    <m/>
    <s v="1K"/>
    <n v="41"/>
    <n v="684"/>
    <s v="drama"/>
    <s v="horror"/>
    <n v="95.074317269076303"/>
    <s v="Show 281"/>
    <n v="0"/>
    <m/>
  </r>
  <r>
    <s v="USER75887"/>
    <x v="4"/>
    <x v="2"/>
    <s v="netflix"/>
    <s v="Show 224"/>
    <x v="7"/>
    <n v="2007"/>
    <n v="77.87"/>
    <n v="6"/>
    <n v="1"/>
    <n v="1"/>
    <n v="0"/>
    <n v="1.4"/>
    <s v="No Comment"/>
    <s v="gaming console"/>
    <x v="1"/>
    <s v="weekend"/>
    <n v="90.29"/>
    <n v="3.9"/>
    <s v="720p"/>
    <s v="upi"/>
    <x v="0"/>
    <n v="77.87"/>
    <n v="2.9899122807017551"/>
    <m/>
    <s v="1K"/>
    <n v="37"/>
    <n v="684"/>
    <s v="drama"/>
    <s v="horror"/>
    <n v="92.206264822134386"/>
    <s v="Show 281"/>
    <n v="0"/>
    <m/>
  </r>
  <r>
    <s v="USER88907"/>
    <x v="2"/>
    <x v="2"/>
    <s v="prime video"/>
    <s v="Show 311"/>
    <x v="3"/>
    <n v="1996"/>
    <n v="122.57"/>
    <n v="7"/>
    <n v="3"/>
    <n v="0"/>
    <n v="1"/>
    <n v="4.7"/>
    <s v="No Comment"/>
    <s v="mobile"/>
    <x v="0"/>
    <s v="weekday"/>
    <n v="43.28"/>
    <n v="4.3"/>
    <s v="1080p"/>
    <s v="credit card"/>
    <x v="0"/>
    <n v="122.57"/>
    <n v="2.9899122807017551"/>
    <m/>
    <s v="1K"/>
    <n v="4"/>
    <n v="643"/>
    <s v="drama"/>
    <s v="horror"/>
    <n v="94.941498973305954"/>
    <s v="Show 281"/>
    <n v="0"/>
    <m/>
  </r>
  <r>
    <s v="USER25607"/>
    <x v="1"/>
    <x v="0"/>
    <s v="prime video"/>
    <s v="Show 127"/>
    <x v="1"/>
    <n v="2023"/>
    <n v="171.13"/>
    <n v="3"/>
    <n v="1"/>
    <n v="0"/>
    <n v="1"/>
    <n v="1.7"/>
    <s v="No Comment"/>
    <s v="laptop"/>
    <x v="3"/>
    <s v="weekend"/>
    <n v="7.41"/>
    <n v="4.0199999999999996"/>
    <s v="480p"/>
    <s v="upi"/>
    <x v="0"/>
    <n v="171.13"/>
    <n v="2.960808709175736"/>
    <m/>
    <s v="1K"/>
    <n v="34"/>
    <n v="684"/>
    <s v="drama"/>
    <s v="horror"/>
    <n v="89.583182711198418"/>
    <s v="Show 281"/>
    <n v="0"/>
    <m/>
  </r>
  <r>
    <s v="USER28035"/>
    <x v="2"/>
    <x v="2"/>
    <s v="prime video"/>
    <s v="Show 107"/>
    <x v="6"/>
    <n v="2002"/>
    <n v="40.61"/>
    <n v="3"/>
    <n v="3"/>
    <n v="0"/>
    <n v="1"/>
    <n v="2"/>
    <s v="No Comment"/>
    <s v="tablet"/>
    <x v="0"/>
    <s v="weekend"/>
    <n v="55.96"/>
    <n v="0.71"/>
    <s v="720p"/>
    <s v="gift card"/>
    <x v="0"/>
    <n v="40.61"/>
    <n v="2.9899122807017551"/>
    <m/>
    <s v="1K"/>
    <n v="31"/>
    <n v="684"/>
    <s v="drama"/>
    <s v="horror"/>
    <n v="94.941498973305954"/>
    <s v="Show 281"/>
    <n v="0"/>
    <m/>
  </r>
  <r>
    <s v="USER10079"/>
    <x v="1"/>
    <x v="2"/>
    <s v="netflix"/>
    <s v="Show 362"/>
    <x v="5"/>
    <n v="2002"/>
    <n v="71.790000000000006"/>
    <n v="10"/>
    <n v="1"/>
    <n v="1"/>
    <n v="0"/>
    <n v="3.8"/>
    <s v="Amazing cinematography"/>
    <s v="smart tv"/>
    <x v="2"/>
    <s v="weekend"/>
    <n v="86.14"/>
    <n v="4.8099999999999996"/>
    <s v="720p"/>
    <s v="credit card"/>
    <x v="1"/>
    <n v="71.790000000000006"/>
    <n v="2.9899122807017551"/>
    <m/>
    <s v="1K"/>
    <n v="13"/>
    <n v="673"/>
    <s v="drama"/>
    <s v="horror"/>
    <n v="95.074317269076303"/>
    <s v="Show 281"/>
    <n v="0"/>
    <m/>
  </r>
  <r>
    <s v="USER79017"/>
    <x v="7"/>
    <x v="1"/>
    <s v="netflix"/>
    <s v="Show 101"/>
    <x v="2"/>
    <n v="2005"/>
    <n v="103.97"/>
    <n v="8"/>
    <n v="0"/>
    <n v="0"/>
    <n v="1"/>
    <n v="1.9"/>
    <s v="No Comment"/>
    <s v="smart tv"/>
    <x v="3"/>
    <s v="weekday"/>
    <n v="57.18"/>
    <n v="1.1499999999999999"/>
    <s v="720p"/>
    <s v="wallet"/>
    <x v="0"/>
    <n v="103.97"/>
    <n v="3.0668647845468082"/>
    <m/>
    <s v="1K"/>
    <n v="32"/>
    <n v="673"/>
    <s v="drama"/>
    <s v="horror"/>
    <n v="89.583182711198418"/>
    <s v="Show 281"/>
    <n v="0"/>
    <m/>
  </r>
  <r>
    <s v="USER54550"/>
    <x v="3"/>
    <x v="1"/>
    <s v="prime video"/>
    <s v="Show 87"/>
    <x v="3"/>
    <n v="2000"/>
    <n v="140.54"/>
    <n v="9"/>
    <n v="1"/>
    <n v="0"/>
    <n v="1"/>
    <n v="1.4"/>
    <s v="No Comment"/>
    <s v="gaming console"/>
    <x v="3"/>
    <s v="weekend"/>
    <n v="9.07"/>
    <n v="2.27"/>
    <s v="1080p"/>
    <s v="upi"/>
    <x v="2"/>
    <n v="140.54"/>
    <n v="3.0668647845468082"/>
    <m/>
    <s v="1K"/>
    <n v="37"/>
    <n v="684"/>
    <s v="drama"/>
    <s v="horror"/>
    <n v="89.583182711198418"/>
    <s v="Show 281"/>
    <n v="0"/>
    <m/>
  </r>
  <r>
    <s v="USER97923"/>
    <x v="4"/>
    <x v="2"/>
    <s v="netflix"/>
    <s v="Show 273"/>
    <x v="2"/>
    <n v="2008"/>
    <n v="42.89"/>
    <n v="6"/>
    <n v="0"/>
    <n v="1"/>
    <n v="0"/>
    <n v="1.6"/>
    <s v="Amazing cinematography"/>
    <s v="gaming console"/>
    <x v="1"/>
    <s v="weekend"/>
    <n v="67.67"/>
    <n v="3.4"/>
    <s v="480p"/>
    <s v="debit card"/>
    <x v="2"/>
    <n v="42.89"/>
    <n v="2.9899122807017551"/>
    <m/>
    <s v="1K"/>
    <n v="35"/>
    <n v="673"/>
    <s v="drama"/>
    <s v="horror"/>
    <n v="92.206264822134386"/>
    <s v="Show 281"/>
    <n v="0"/>
    <m/>
  </r>
  <r>
    <s v="USER76251"/>
    <x v="2"/>
    <x v="1"/>
    <s v="netflix"/>
    <s v="Show 57"/>
    <x v="2"/>
    <n v="2016"/>
    <n v="145.29"/>
    <n v="0"/>
    <n v="3"/>
    <n v="0"/>
    <n v="1"/>
    <n v="4.3"/>
    <s v="No Comment"/>
    <s v="gaming console"/>
    <x v="2"/>
    <s v="weekend"/>
    <n v="72.25"/>
    <n v="1.96"/>
    <s v="720p"/>
    <s v="credit card"/>
    <x v="2"/>
    <n v="145.29"/>
    <n v="3.0668647845468082"/>
    <m/>
    <s v="1K"/>
    <n v="8"/>
    <n v="643"/>
    <s v="drama"/>
    <s v="horror"/>
    <n v="95.074317269076303"/>
    <s v="Show 281"/>
    <n v="0"/>
    <m/>
  </r>
  <r>
    <s v="USER86431"/>
    <x v="3"/>
    <x v="0"/>
    <s v="prime video"/>
    <s v="Show 80"/>
    <x v="1"/>
    <n v="1998"/>
    <n v="165.72"/>
    <n v="3"/>
    <n v="5"/>
    <n v="0"/>
    <n v="1"/>
    <n v="1"/>
    <s v="No Comment"/>
    <s v="laptop"/>
    <x v="3"/>
    <s v="weekend"/>
    <n v="57.86"/>
    <n v="2.4700000000000002"/>
    <s v="720p"/>
    <s v="gift card"/>
    <x v="1"/>
    <n v="165.72"/>
    <n v="2.960808709175736"/>
    <m/>
    <s v="1K"/>
    <n v="41"/>
    <n v="684"/>
    <s v="drama"/>
    <s v="horror"/>
    <n v="89.583182711198418"/>
    <s v="Show 281"/>
    <n v="0"/>
    <m/>
  </r>
  <r>
    <s v="USER76510"/>
    <x v="6"/>
    <x v="2"/>
    <s v="netflix"/>
    <s v="Show 369"/>
    <x v="1"/>
    <n v="1994"/>
    <n v="77.180000000000007"/>
    <n v="0"/>
    <n v="1"/>
    <n v="0"/>
    <n v="1"/>
    <n v="1.3"/>
    <s v="No Comment"/>
    <s v="mobile"/>
    <x v="1"/>
    <s v="weekday"/>
    <n v="89.51"/>
    <n v="1.93"/>
    <s v="480p"/>
    <s v="credit card"/>
    <x v="1"/>
    <n v="77.180000000000007"/>
    <n v="2.9899122807017551"/>
    <m/>
    <s v="1K"/>
    <n v="38"/>
    <n v="684"/>
    <s v="drama"/>
    <s v="horror"/>
    <n v="92.206264822134386"/>
    <s v="Show 281"/>
    <n v="0"/>
    <m/>
  </r>
  <r>
    <s v="USER82829"/>
    <x v="7"/>
    <x v="2"/>
    <s v="prime video"/>
    <s v="Show 11"/>
    <x v="3"/>
    <n v="1997"/>
    <n v="6.27"/>
    <n v="6"/>
    <n v="1"/>
    <n v="1"/>
    <n v="0"/>
    <n v="3.4"/>
    <s v="Loved it!"/>
    <s v="smart tv"/>
    <x v="1"/>
    <s v="weekend"/>
    <n v="46.4"/>
    <n v="3.16"/>
    <s v="1080p"/>
    <s v="credit card"/>
    <x v="0"/>
    <n v="6.27"/>
    <n v="2.9899122807017551"/>
    <m/>
    <s v="1K"/>
    <n v="17"/>
    <n v="673"/>
    <s v="drama"/>
    <s v="horror"/>
    <n v="92.206264822134386"/>
    <s v="Show 281"/>
    <n v="0"/>
    <m/>
  </r>
  <r>
    <s v="USER36962"/>
    <x v="2"/>
    <x v="1"/>
    <s v="prime video"/>
    <s v="Show 238"/>
    <x v="4"/>
    <n v="2000"/>
    <n v="170.75"/>
    <n v="5"/>
    <n v="0"/>
    <n v="1"/>
    <n v="0"/>
    <n v="2.4"/>
    <s v="No Comment"/>
    <s v="mobile"/>
    <x v="1"/>
    <s v="weekend"/>
    <n v="54.57"/>
    <n v="3.84"/>
    <s v="4k"/>
    <s v="gift card"/>
    <x v="2"/>
    <n v="170.75"/>
    <n v="3.0668647845468082"/>
    <m/>
    <s v="1K"/>
    <n v="27"/>
    <n v="684"/>
    <s v="drama"/>
    <s v="romance"/>
    <n v="92.206264822134386"/>
    <s v="Show 281"/>
    <n v="0"/>
    <m/>
  </r>
  <r>
    <s v="USER40440"/>
    <x v="5"/>
    <x v="2"/>
    <s v="netflix"/>
    <s v="Show 477"/>
    <x v="3"/>
    <n v="2013"/>
    <n v="158.99"/>
    <n v="2"/>
    <n v="3"/>
    <n v="0"/>
    <n v="1"/>
    <n v="3.1"/>
    <s v="No Comment"/>
    <s v="gaming console"/>
    <x v="3"/>
    <s v="weekday"/>
    <n v="12.93"/>
    <n v="4.4800000000000004"/>
    <s v="4k"/>
    <s v="upi"/>
    <x v="2"/>
    <n v="158.99"/>
    <n v="2.9899122807017551"/>
    <m/>
    <s v="1K"/>
    <n v="20"/>
    <n v="643"/>
    <s v="drama"/>
    <s v="romance"/>
    <n v="89.583182711198418"/>
    <s v="Show 281"/>
    <n v="0"/>
    <m/>
  </r>
  <r>
    <s v="USER68867"/>
    <x v="6"/>
    <x v="0"/>
    <s v="netflix"/>
    <s v="Show 446"/>
    <x v="4"/>
    <n v="2010"/>
    <n v="157.71"/>
    <n v="10"/>
    <n v="4"/>
    <n v="0"/>
    <n v="1"/>
    <n v="1.5"/>
    <s v="No Comment"/>
    <s v="mobile"/>
    <x v="2"/>
    <s v="weekday"/>
    <n v="35.46"/>
    <n v="2.79"/>
    <s v="4k"/>
    <s v="gift card"/>
    <x v="2"/>
    <n v="294.39"/>
    <n v="2.960808709175736"/>
    <m/>
    <s v="1K"/>
    <n v="36"/>
    <n v="673"/>
    <s v="drama"/>
    <s v="romance"/>
    <n v="95.074317269076303"/>
    <s v="Show 281"/>
    <n v="0"/>
    <m/>
  </r>
  <r>
    <s v="USER13264"/>
    <x v="7"/>
    <x v="1"/>
    <s v="prime video"/>
    <s v="Show 312"/>
    <x v="5"/>
    <n v="2011"/>
    <n v="106.71"/>
    <n v="0"/>
    <n v="5"/>
    <n v="1"/>
    <n v="0"/>
    <n v="4.5"/>
    <s v="Too slow"/>
    <s v="mobile"/>
    <x v="0"/>
    <s v="weekday"/>
    <n v="54.67"/>
    <n v="2.16"/>
    <s v="480p"/>
    <s v="gift card"/>
    <x v="2"/>
    <n v="106.71"/>
    <n v="3.0668647845468082"/>
    <m/>
    <s v="1K"/>
    <n v="6"/>
    <n v="684"/>
    <s v="drama"/>
    <s v="romance"/>
    <n v="94.941498973305954"/>
    <s v="Show 281"/>
    <n v="0"/>
    <m/>
  </r>
  <r>
    <s v="USER60228"/>
    <x v="6"/>
    <x v="2"/>
    <s v="netflix"/>
    <s v="Show 23"/>
    <x v="4"/>
    <n v="1999"/>
    <n v="19.95"/>
    <n v="6"/>
    <n v="4"/>
    <n v="1"/>
    <n v="0"/>
    <n v="2.7"/>
    <s v="Would watch again"/>
    <s v="smart tv"/>
    <x v="1"/>
    <s v="weekend"/>
    <n v="48.74"/>
    <n v="3.76"/>
    <s v="1080p"/>
    <s v="credit card"/>
    <x v="0"/>
    <n v="19.95"/>
    <n v="2.9899122807017551"/>
    <m/>
    <s v="1K"/>
    <n v="24"/>
    <n v="643"/>
    <s v="drama"/>
    <s v="romance"/>
    <n v="92.206264822134386"/>
    <s v="Show 281"/>
    <n v="0"/>
    <m/>
  </r>
  <r>
    <s v="USER98693"/>
    <x v="4"/>
    <x v="0"/>
    <s v="prime video"/>
    <s v="Show 447"/>
    <x v="1"/>
    <n v="2020"/>
    <n v="64.59"/>
    <n v="7"/>
    <n v="5"/>
    <n v="0"/>
    <n v="1"/>
    <n v="1.2"/>
    <s v="No Comment"/>
    <s v="laptop"/>
    <x v="3"/>
    <s v="weekend"/>
    <n v="61.18"/>
    <n v="0.56999999999999995"/>
    <s v="4k"/>
    <s v="gift card"/>
    <x v="2"/>
    <n v="64.59"/>
    <n v="2.960808709175736"/>
    <m/>
    <s v="1K"/>
    <n v="39"/>
    <n v="684"/>
    <s v="drama"/>
    <s v="romance"/>
    <n v="89.583182711198418"/>
    <s v="Show 281"/>
    <n v="0"/>
    <m/>
  </r>
  <r>
    <s v="USER13624"/>
    <x v="1"/>
    <x v="2"/>
    <s v="netflix"/>
    <s v="Show 135"/>
    <x v="1"/>
    <n v="1999"/>
    <n v="17.38"/>
    <n v="7"/>
    <n v="2"/>
    <n v="1"/>
    <n v="0"/>
    <n v="1.8"/>
    <s v="Boring"/>
    <s v="mobile"/>
    <x v="3"/>
    <s v="weekday"/>
    <n v="10.119999999999999"/>
    <n v="2.69"/>
    <s v="4k"/>
    <s v="debit card"/>
    <x v="2"/>
    <n v="17.38"/>
    <n v="2.9899122807017551"/>
    <m/>
    <s v="1K"/>
    <n v="33"/>
    <n v="643"/>
    <s v="drama"/>
    <s v="romance"/>
    <n v="89.583182711198418"/>
    <s v="Show 281"/>
    <n v="0"/>
    <m/>
  </r>
  <r>
    <s v="USER20764"/>
    <x v="0"/>
    <x v="0"/>
    <s v="netflix"/>
    <s v="Show 183"/>
    <x v="7"/>
    <n v="2000"/>
    <n v="26.69"/>
    <n v="5"/>
    <n v="0"/>
    <n v="1"/>
    <n v="0"/>
    <n v="2.8"/>
    <s v="Would watch again"/>
    <s v="tablet"/>
    <x v="2"/>
    <s v="weekday"/>
    <n v="51.2"/>
    <n v="2.42"/>
    <s v="480p"/>
    <s v="gift card"/>
    <x v="2"/>
    <n v="26.69"/>
    <n v="2.960808709175736"/>
    <m/>
    <s v="1K"/>
    <n v="23"/>
    <n v="673"/>
    <s v="drama"/>
    <s v="romance"/>
    <n v="95.074317269076303"/>
    <s v="Show 281"/>
    <n v="0"/>
    <m/>
  </r>
  <r>
    <s v="USER98385"/>
    <x v="4"/>
    <x v="1"/>
    <s v="prime video"/>
    <s v="Show 86"/>
    <x v="3"/>
    <n v="2004"/>
    <n v="22.26"/>
    <n v="9"/>
    <n v="1"/>
    <n v="0"/>
    <n v="1"/>
    <n v="3"/>
    <s v="No Comment"/>
    <s v="mobile"/>
    <x v="1"/>
    <s v="weekend"/>
    <n v="24.32"/>
    <n v="1.66"/>
    <s v="1080p"/>
    <s v="wallet"/>
    <x v="1"/>
    <n v="22.26"/>
    <n v="3.0668647845468082"/>
    <m/>
    <s v="1K"/>
    <n v="21"/>
    <n v="684"/>
    <s v="drama"/>
    <s v="romance"/>
    <n v="92.206264822134386"/>
    <s v="Show 281"/>
    <n v="0"/>
    <m/>
  </r>
  <r>
    <s v="USER89581"/>
    <x v="2"/>
    <x v="2"/>
    <s v="netflix"/>
    <s v="Show 105"/>
    <x v="2"/>
    <n v="2006"/>
    <n v="41.74"/>
    <n v="4"/>
    <n v="2"/>
    <n v="1"/>
    <n v="0"/>
    <n v="4.2"/>
    <s v="Boring"/>
    <s v="laptop"/>
    <x v="1"/>
    <s v="weekday"/>
    <n v="83.46"/>
    <n v="3.98"/>
    <s v="1080p"/>
    <s v="upi"/>
    <x v="0"/>
    <n v="41.74"/>
    <n v="2.9899122807017551"/>
    <m/>
    <s v="1K"/>
    <n v="9"/>
    <n v="684"/>
    <s v="drama"/>
    <s v="romance"/>
    <n v="92.206264822134386"/>
    <s v="Show 281"/>
    <n v="0"/>
    <m/>
  </r>
  <r>
    <s v="USER73293"/>
    <x v="7"/>
    <x v="2"/>
    <s v="netflix"/>
    <s v="Show 399"/>
    <x v="2"/>
    <n v="2015"/>
    <n v="118.63"/>
    <n v="1"/>
    <n v="1"/>
    <n v="1"/>
    <n v="0"/>
    <n v="3.3"/>
    <s v="Loved it!"/>
    <s v="smart tv"/>
    <x v="0"/>
    <s v="weekday"/>
    <n v="87.55"/>
    <n v="0.56999999999999995"/>
    <s v="480p"/>
    <s v="gift card"/>
    <x v="0"/>
    <n v="118.63"/>
    <n v="2.9899122807017551"/>
    <m/>
    <s v="1K"/>
    <n v="18"/>
    <n v="643"/>
    <s v="drama"/>
    <s v="romance"/>
    <n v="94.941498973305954"/>
    <s v="Show 281"/>
    <n v="0"/>
    <m/>
  </r>
  <r>
    <s v="USER74614"/>
    <x v="0"/>
    <x v="0"/>
    <s v="netflix"/>
    <s v="Show 125"/>
    <x v="1"/>
    <n v="2013"/>
    <n v="48.16"/>
    <n v="3"/>
    <n v="4"/>
    <n v="0"/>
    <n v="1"/>
    <n v="4.3"/>
    <s v="No Comment"/>
    <s v="gaming console"/>
    <x v="0"/>
    <s v="weekday"/>
    <n v="87.85"/>
    <n v="4.8"/>
    <s v="720p"/>
    <s v="debit card"/>
    <x v="0"/>
    <n v="48.16"/>
    <n v="2.960808709175736"/>
    <m/>
    <s v="1K"/>
    <n v="8"/>
    <n v="684"/>
    <s v="drama"/>
    <s v="romance"/>
    <n v="94.941498973305954"/>
    <s v="Show 281"/>
    <n v="0"/>
    <m/>
  </r>
  <r>
    <s v="USER26650"/>
    <x v="7"/>
    <x v="2"/>
    <s v="netflix"/>
    <s v="Show 228"/>
    <x v="4"/>
    <n v="2014"/>
    <n v="114.84"/>
    <n v="0"/>
    <n v="3"/>
    <n v="1"/>
    <n v="0"/>
    <n v="1.5"/>
    <s v="Loved it!"/>
    <s v="mobile"/>
    <x v="0"/>
    <s v="weekend"/>
    <n v="7.2"/>
    <n v="3.63"/>
    <s v="4k"/>
    <s v="debit card"/>
    <x v="1"/>
    <n v="114.84"/>
    <n v="2.9899122807017551"/>
    <m/>
    <s v="1K"/>
    <n v="36"/>
    <n v="673"/>
    <s v="drama"/>
    <s v="romance"/>
    <n v="94.941498973305954"/>
    <s v="Show 281"/>
    <n v="0"/>
    <m/>
  </r>
  <r>
    <s v="USER75007"/>
    <x v="7"/>
    <x v="1"/>
    <s v="prime video"/>
    <s v="Show 44"/>
    <x v="6"/>
    <n v="2008"/>
    <n v="68.760000000000005"/>
    <n v="3"/>
    <n v="0"/>
    <n v="1"/>
    <n v="0"/>
    <n v="3.5"/>
    <s v="No Comment"/>
    <s v="mobile"/>
    <x v="3"/>
    <s v="weekend"/>
    <n v="16.63"/>
    <n v="1.05"/>
    <s v="4k"/>
    <s v="debit card"/>
    <x v="2"/>
    <n v="68.760000000000005"/>
    <n v="3.0668647845468082"/>
    <m/>
    <s v="1K"/>
    <n v="16"/>
    <n v="673"/>
    <s v="drama"/>
    <s v="romance"/>
    <n v="89.583182711198418"/>
    <s v="Show 281"/>
    <n v="0"/>
    <m/>
  </r>
  <r>
    <s v="USER66512"/>
    <x v="7"/>
    <x v="1"/>
    <s v="prime video"/>
    <s v="Show 363"/>
    <x v="7"/>
    <n v="1992"/>
    <n v="137.78"/>
    <n v="1"/>
    <n v="1"/>
    <n v="0"/>
    <n v="1"/>
    <n v="1.1000000000000001"/>
    <s v="No Comment"/>
    <s v="mobile"/>
    <x v="1"/>
    <s v="weekday"/>
    <n v="9.92"/>
    <n v="0.76"/>
    <s v="720p"/>
    <s v="wallet"/>
    <x v="1"/>
    <n v="137.78"/>
    <n v="3.0668647845468082"/>
    <m/>
    <s v="1K"/>
    <n v="40"/>
    <n v="684"/>
    <s v="drama"/>
    <s v="romance"/>
    <n v="92.206264822134386"/>
    <s v="Show 281"/>
    <n v="0"/>
    <m/>
  </r>
  <r>
    <s v="USER61370"/>
    <x v="6"/>
    <x v="2"/>
    <s v="prime video"/>
    <s v="Show 5"/>
    <x v="1"/>
    <n v="2013"/>
    <n v="84.21"/>
    <n v="5"/>
    <n v="5"/>
    <n v="1"/>
    <n v="0"/>
    <n v="1.1000000000000001"/>
    <s v="Amazing cinematography"/>
    <s v="tablet"/>
    <x v="3"/>
    <s v="weekend"/>
    <n v="63.5"/>
    <n v="4.17"/>
    <s v="480p"/>
    <s v="upi"/>
    <x v="0"/>
    <n v="84.21"/>
    <n v="2.9899122807017551"/>
    <m/>
    <s v="1K"/>
    <n v="40"/>
    <n v="643"/>
    <s v="drama"/>
    <s v="romance"/>
    <n v="89.583182711198418"/>
    <s v="Show 281"/>
    <n v="0"/>
    <m/>
  </r>
  <r>
    <s v="USER22839"/>
    <x v="4"/>
    <x v="0"/>
    <s v="netflix"/>
    <s v="Show 371"/>
    <x v="5"/>
    <n v="2024"/>
    <n v="98.73"/>
    <n v="3"/>
    <n v="0"/>
    <n v="1"/>
    <n v="0"/>
    <n v="2.1"/>
    <s v="Boring"/>
    <s v="smart tv"/>
    <x v="1"/>
    <s v="weekday"/>
    <n v="74.989999999999995"/>
    <n v="3.62"/>
    <s v="1080p"/>
    <s v="credit card"/>
    <x v="2"/>
    <n v="98.73"/>
    <n v="2.960808709175736"/>
    <m/>
    <s v="1K"/>
    <n v="30"/>
    <n v="684"/>
    <s v="drama"/>
    <s v="romance"/>
    <n v="92.206264822134386"/>
    <s v="Show 281"/>
    <n v="0"/>
    <m/>
  </r>
  <r>
    <s v="USER80778"/>
    <x v="7"/>
    <x v="2"/>
    <s v="prime video"/>
    <s v="Show 266"/>
    <x v="0"/>
    <n v="2020"/>
    <n v="83.42"/>
    <n v="0"/>
    <n v="3"/>
    <n v="1"/>
    <n v="0"/>
    <n v="3.3"/>
    <s v="Too slow"/>
    <s v="smart tv"/>
    <x v="0"/>
    <s v="weekday"/>
    <n v="43.64"/>
    <n v="1.04"/>
    <s v="4k"/>
    <s v="credit card"/>
    <x v="0"/>
    <n v="83.42"/>
    <n v="2.9899122807017551"/>
    <m/>
    <s v="1K"/>
    <n v="18"/>
    <n v="673"/>
    <s v="drama"/>
    <s v="romance"/>
    <n v="94.941498973305954"/>
    <s v="Show 281"/>
    <n v="0"/>
    <m/>
  </r>
  <r>
    <s v="USER47907"/>
    <x v="6"/>
    <x v="1"/>
    <s v="netflix"/>
    <s v="Show 472"/>
    <x v="2"/>
    <n v="2017"/>
    <n v="101.18"/>
    <n v="7"/>
    <n v="1"/>
    <n v="0"/>
    <n v="1"/>
    <n v="1.7"/>
    <s v="No Comment"/>
    <s v="laptop"/>
    <x v="0"/>
    <s v="weekend"/>
    <n v="37.21"/>
    <n v="0.77"/>
    <s v="480p"/>
    <s v="debit card"/>
    <x v="2"/>
    <n v="101.18"/>
    <n v="3.0668647845468082"/>
    <m/>
    <s v="1K"/>
    <n v="34"/>
    <n v="684"/>
    <s v="drama"/>
    <s v="romance"/>
    <n v="94.941498973305954"/>
    <s v="Show 281"/>
    <n v="0"/>
    <m/>
  </r>
  <r>
    <s v="USER91674"/>
    <x v="5"/>
    <x v="2"/>
    <s v="netflix"/>
    <s v="Show 380"/>
    <x v="2"/>
    <n v="1994"/>
    <n v="73.7"/>
    <n v="5"/>
    <n v="0"/>
    <n v="0"/>
    <n v="1"/>
    <n v="1.1000000000000001"/>
    <s v="No Comment"/>
    <s v="laptop"/>
    <x v="3"/>
    <s v="weekday"/>
    <n v="52.23"/>
    <n v="2.93"/>
    <s v="1080p"/>
    <s v="wallet"/>
    <x v="1"/>
    <n v="73.7"/>
    <n v="2.9899122807017551"/>
    <m/>
    <s v="1K"/>
    <n v="40"/>
    <n v="684"/>
    <s v="drama"/>
    <s v="romance"/>
    <n v="89.583182711198418"/>
    <s v="Show 281"/>
    <n v="0"/>
    <m/>
  </r>
  <r>
    <s v="USER46621"/>
    <x v="2"/>
    <x v="2"/>
    <s v="netflix"/>
    <s v="Show 265"/>
    <x v="6"/>
    <n v="2012"/>
    <n v="9.27"/>
    <n v="7"/>
    <n v="0"/>
    <n v="1"/>
    <n v="0"/>
    <n v="1.4"/>
    <s v="Too slow"/>
    <s v="smart tv"/>
    <x v="1"/>
    <s v="weekend"/>
    <n v="6.74"/>
    <n v="0.04"/>
    <s v="480p"/>
    <s v="gift card"/>
    <x v="0"/>
    <n v="9.27"/>
    <n v="2.9899122807017551"/>
    <m/>
    <s v="1K"/>
    <n v="37"/>
    <n v="673"/>
    <s v="drama"/>
    <s v="romance"/>
    <n v="92.206264822134386"/>
    <s v="Show 281"/>
    <n v="0"/>
    <m/>
  </r>
  <r>
    <s v="USER20484"/>
    <x v="4"/>
    <x v="1"/>
    <s v="prime video"/>
    <s v="Show 395"/>
    <x v="6"/>
    <n v="2020"/>
    <n v="46.34"/>
    <n v="0"/>
    <n v="4"/>
    <n v="0"/>
    <n v="1"/>
    <n v="4.0999999999999996"/>
    <s v="No Comment"/>
    <s v="laptop"/>
    <x v="0"/>
    <s v="weekday"/>
    <n v="25.13"/>
    <n v="1.95"/>
    <s v="720p"/>
    <s v="credit card"/>
    <x v="0"/>
    <n v="46.34"/>
    <n v="3.0668647845468082"/>
    <m/>
    <s v="1K"/>
    <n v="10"/>
    <n v="684"/>
    <s v="drama"/>
    <s v="romance"/>
    <n v="94.941498973305954"/>
    <s v="Show 281"/>
    <n v="0"/>
    <m/>
  </r>
  <r>
    <s v="USER90718"/>
    <x v="5"/>
    <x v="2"/>
    <s v="netflix"/>
    <s v="Show 22"/>
    <x v="2"/>
    <n v="2024"/>
    <n v="177.73"/>
    <n v="3"/>
    <n v="5"/>
    <n v="0"/>
    <n v="1"/>
    <n v="4.7"/>
    <s v="No Comment"/>
    <s v="laptop"/>
    <x v="3"/>
    <s v="weekend"/>
    <n v="87.73"/>
    <n v="0.73"/>
    <s v="4k"/>
    <s v="debit card"/>
    <x v="1"/>
    <n v="177.73"/>
    <n v="2.9899122807017551"/>
    <m/>
    <s v="1K"/>
    <n v="4"/>
    <n v="643"/>
    <s v="drama"/>
    <s v="romance"/>
    <n v="89.583182711198418"/>
    <s v="Show 281"/>
    <n v="0"/>
    <m/>
  </r>
  <r>
    <s v="USER30491"/>
    <x v="3"/>
    <x v="0"/>
    <s v="netflix"/>
    <s v="Show 418"/>
    <x v="5"/>
    <n v="1992"/>
    <n v="170.44"/>
    <n v="6"/>
    <n v="2"/>
    <n v="1"/>
    <n v="0"/>
    <n v="2.5"/>
    <s v="Too slow"/>
    <s v="smart tv"/>
    <x v="3"/>
    <s v="weekend"/>
    <n v="30.33"/>
    <n v="1.44"/>
    <s v="720p"/>
    <s v="gift card"/>
    <x v="2"/>
    <n v="170.44"/>
    <n v="2.960808709175736"/>
    <m/>
    <s v="1K"/>
    <n v="26"/>
    <n v="684"/>
    <s v="drama"/>
    <s v="romance"/>
    <n v="89.583182711198418"/>
    <s v="Show 281"/>
    <n v="0"/>
    <m/>
  </r>
  <r>
    <s v="USER66068"/>
    <x v="5"/>
    <x v="2"/>
    <s v="prime video"/>
    <s v="Show 66"/>
    <x v="1"/>
    <n v="2007"/>
    <n v="22.22"/>
    <n v="3"/>
    <n v="1"/>
    <n v="0"/>
    <n v="1"/>
    <n v="3.3"/>
    <s v="No Comment"/>
    <s v="smart tv"/>
    <x v="0"/>
    <s v="weekend"/>
    <n v="40.590000000000003"/>
    <n v="0.37"/>
    <s v="4k"/>
    <s v="upi"/>
    <x v="1"/>
    <n v="22.22"/>
    <n v="2.9899122807017551"/>
    <m/>
    <s v="1K"/>
    <n v="18"/>
    <n v="673"/>
    <s v="drama"/>
    <s v="romance"/>
    <n v="94.941498973305954"/>
    <s v="Show 281"/>
    <n v="0"/>
    <m/>
  </r>
  <r>
    <s v="USER32450"/>
    <x v="1"/>
    <x v="1"/>
    <s v="netflix"/>
    <s v="Show 425"/>
    <x v="6"/>
    <n v="1993"/>
    <n v="129.63"/>
    <n v="4"/>
    <n v="4"/>
    <n v="0"/>
    <n v="1"/>
    <n v="4.8"/>
    <s v="No Comment"/>
    <s v="laptop"/>
    <x v="0"/>
    <s v="weekday"/>
    <n v="78.63"/>
    <n v="2.71"/>
    <s v="720p"/>
    <s v="debit card"/>
    <x v="1"/>
    <n v="129.63"/>
    <n v="3.0668647845468082"/>
    <m/>
    <s v="1K"/>
    <n v="3"/>
    <n v="673"/>
    <s v="drama"/>
    <s v="romance"/>
    <n v="94.941498973305954"/>
    <s v="Show 281"/>
    <n v="0"/>
    <m/>
  </r>
  <r>
    <s v="USER63006"/>
    <x v="6"/>
    <x v="1"/>
    <s v="prime video"/>
    <s v="Show 80"/>
    <x v="7"/>
    <n v="2013"/>
    <n v="12.53"/>
    <n v="1"/>
    <n v="0"/>
    <n v="1"/>
    <n v="0"/>
    <n v="1.1000000000000001"/>
    <s v="No Comment"/>
    <s v="gaming console"/>
    <x v="1"/>
    <s v="weekday"/>
    <n v="48.47"/>
    <n v="3.39"/>
    <s v="480p"/>
    <s v="debit card"/>
    <x v="1"/>
    <n v="12.53"/>
    <n v="3.0668647845468082"/>
    <m/>
    <s v="1K"/>
    <n v="40"/>
    <n v="643"/>
    <s v="drama"/>
    <s v="romance"/>
    <n v="92.206264822134386"/>
    <s v="Show 281"/>
    <n v="0"/>
    <m/>
  </r>
  <r>
    <s v="USER34637"/>
    <x v="4"/>
    <x v="0"/>
    <s v="prime video"/>
    <s v="Show 380"/>
    <x v="4"/>
    <n v="1990"/>
    <n v="53.12"/>
    <n v="3"/>
    <n v="2"/>
    <n v="0"/>
    <n v="1"/>
    <n v="4.8"/>
    <s v="No Comment"/>
    <s v="gaming console"/>
    <x v="2"/>
    <s v="weekday"/>
    <n v="59.87"/>
    <n v="0.22"/>
    <s v="1080p"/>
    <s v="wallet"/>
    <x v="0"/>
    <n v="53.12"/>
    <n v="2.960808709175736"/>
    <m/>
    <s v="1K"/>
    <n v="3"/>
    <n v="673"/>
    <s v="drama"/>
    <s v="romance"/>
    <n v="95.074317269076303"/>
    <s v="Show 281"/>
    <n v="0"/>
    <m/>
  </r>
  <r>
    <s v="USER48292"/>
    <x v="4"/>
    <x v="1"/>
    <s v="netflix"/>
    <s v="Show 322"/>
    <x v="5"/>
    <n v="2009"/>
    <n v="120.95"/>
    <n v="9"/>
    <n v="5"/>
    <n v="1"/>
    <n v="0"/>
    <n v="2.7"/>
    <s v="Boring"/>
    <s v="laptop"/>
    <x v="0"/>
    <s v="weekday"/>
    <n v="73.84"/>
    <n v="3.27"/>
    <s v="480p"/>
    <s v="credit card"/>
    <x v="0"/>
    <n v="120.95"/>
    <n v="3.0668647845468082"/>
    <m/>
    <s v="1K"/>
    <n v="24"/>
    <n v="643"/>
    <s v="drama"/>
    <s v="romance"/>
    <n v="94.941498973305954"/>
    <s v="Show 281"/>
    <n v="0"/>
    <m/>
  </r>
  <r>
    <s v="USER49805"/>
    <x v="6"/>
    <x v="0"/>
    <s v="prime video"/>
    <s v="Show 222"/>
    <x v="5"/>
    <n v="2015"/>
    <n v="68"/>
    <n v="4"/>
    <n v="2"/>
    <n v="0"/>
    <n v="1"/>
    <n v="1.9"/>
    <s v="No Comment"/>
    <s v="smart tv"/>
    <x v="2"/>
    <s v="weekend"/>
    <n v="87.15"/>
    <n v="3.27"/>
    <s v="1080p"/>
    <s v="gift card"/>
    <x v="1"/>
    <n v="68"/>
    <n v="2.960808709175736"/>
    <m/>
    <s v="1K"/>
    <n v="32"/>
    <n v="643"/>
    <s v="drama"/>
    <s v="romance"/>
    <n v="95.074317269076303"/>
    <s v="Show 281"/>
    <n v="0"/>
    <m/>
  </r>
  <r>
    <s v="USER11350"/>
    <x v="2"/>
    <x v="0"/>
    <s v="prime video"/>
    <s v="Show 417"/>
    <x v="5"/>
    <n v="2014"/>
    <n v="24.79"/>
    <n v="0"/>
    <n v="2"/>
    <n v="0"/>
    <n v="1"/>
    <n v="1.3"/>
    <s v="No Comment"/>
    <s v="smart tv"/>
    <x v="2"/>
    <s v="weekend"/>
    <n v="64.39"/>
    <n v="2.16"/>
    <s v="720p"/>
    <s v="debit card"/>
    <x v="2"/>
    <n v="24.79"/>
    <n v="2.960808709175736"/>
    <m/>
    <s v="1K"/>
    <n v="38"/>
    <n v="684"/>
    <s v="drama"/>
    <s v="romance"/>
    <n v="95.074317269076303"/>
    <s v="Show 281"/>
    <n v="0"/>
    <m/>
  </r>
  <r>
    <s v="USER96140"/>
    <x v="1"/>
    <x v="2"/>
    <s v="netflix"/>
    <s v="Show 174"/>
    <x v="5"/>
    <n v="2016"/>
    <n v="179.28"/>
    <n v="4"/>
    <n v="1"/>
    <n v="0"/>
    <n v="1"/>
    <n v="5"/>
    <s v="No Comment"/>
    <s v="tablet"/>
    <x v="2"/>
    <s v="weekday"/>
    <n v="33.79"/>
    <n v="4.58"/>
    <s v="480p"/>
    <s v="upi"/>
    <x v="2"/>
    <n v="179.28"/>
    <n v="2.9899122807017551"/>
    <m/>
    <s v="1K"/>
    <n v="1"/>
    <n v="673"/>
    <s v="drama"/>
    <s v="romance"/>
    <n v="95.074317269076303"/>
    <s v="Show 281"/>
    <n v="0"/>
    <m/>
  </r>
  <r>
    <s v="USER19192"/>
    <x v="4"/>
    <x v="1"/>
    <s v="netflix"/>
    <s v="Show 216"/>
    <x v="2"/>
    <n v="2001"/>
    <n v="65.760000000000005"/>
    <n v="3"/>
    <n v="0"/>
    <n v="0"/>
    <n v="1"/>
    <n v="3.9"/>
    <s v="No Comment"/>
    <s v="laptop"/>
    <x v="3"/>
    <s v="weekend"/>
    <n v="83.62"/>
    <n v="0.62"/>
    <s v="1080p"/>
    <s v="gift card"/>
    <x v="0"/>
    <n v="65.760000000000005"/>
    <n v="3.0668647845468082"/>
    <m/>
    <s v="1K"/>
    <n v="12"/>
    <n v="684"/>
    <s v="drama"/>
    <s v="romance"/>
    <n v="89.583182711198418"/>
    <s v="Show 281"/>
    <n v="0"/>
    <m/>
  </r>
  <r>
    <s v="USER69327"/>
    <x v="3"/>
    <x v="2"/>
    <s v="prime video"/>
    <s v="Show 48"/>
    <x v="5"/>
    <n v="1997"/>
    <n v="24.63"/>
    <n v="3"/>
    <n v="4"/>
    <n v="0"/>
    <n v="1"/>
    <n v="1.3"/>
    <s v="No Comment"/>
    <s v="gaming console"/>
    <x v="3"/>
    <s v="weekend"/>
    <n v="33.229999999999997"/>
    <n v="4.54"/>
    <s v="480p"/>
    <s v="gift card"/>
    <x v="0"/>
    <n v="24.63"/>
    <n v="2.9899122807017551"/>
    <m/>
    <s v="1K"/>
    <n v="38"/>
    <n v="684"/>
    <s v="drama"/>
    <s v="romance"/>
    <n v="89.583182711198418"/>
    <s v="Show 281"/>
    <n v="0"/>
    <m/>
  </r>
  <r>
    <s v="USER76635"/>
    <x v="1"/>
    <x v="2"/>
    <s v="prime video"/>
    <s v="Show 133"/>
    <x v="2"/>
    <n v="2004"/>
    <n v="36.67"/>
    <n v="3"/>
    <n v="4"/>
    <n v="1"/>
    <n v="0"/>
    <n v="4"/>
    <s v="Too slow"/>
    <s v="laptop"/>
    <x v="1"/>
    <s v="weekday"/>
    <n v="44.03"/>
    <n v="4.76"/>
    <s v="480p"/>
    <s v="debit card"/>
    <x v="0"/>
    <n v="36.67"/>
    <n v="2.9899122807017551"/>
    <m/>
    <s v="1K"/>
    <n v="11"/>
    <n v="684"/>
    <s v="drama"/>
    <s v="romance"/>
    <n v="92.206264822134386"/>
    <s v="Show 281"/>
    <n v="0"/>
    <m/>
  </r>
  <r>
    <s v="USER22680"/>
    <x v="1"/>
    <x v="2"/>
    <s v="netflix"/>
    <s v="Show 163"/>
    <x v="0"/>
    <n v="2008"/>
    <n v="137.41"/>
    <n v="6"/>
    <n v="4"/>
    <n v="0"/>
    <n v="1"/>
    <n v="4.2"/>
    <s v="No Comment"/>
    <s v="smart tv"/>
    <x v="1"/>
    <s v="weekday"/>
    <n v="78.16"/>
    <n v="3.54"/>
    <s v="1080p"/>
    <s v="gift card"/>
    <x v="2"/>
    <n v="137.41"/>
    <n v="2.9899122807017551"/>
    <m/>
    <s v="1K"/>
    <n v="9"/>
    <n v="643"/>
    <s v="drama"/>
    <s v="romance"/>
    <n v="92.206264822134386"/>
    <s v="Show 281"/>
    <n v="0"/>
    <m/>
  </r>
  <r>
    <s v="USER53519"/>
    <x v="7"/>
    <x v="0"/>
    <s v="prime video"/>
    <s v="Show 177"/>
    <x v="2"/>
    <n v="2021"/>
    <n v="47.98"/>
    <n v="8"/>
    <n v="0"/>
    <n v="0"/>
    <n v="1"/>
    <n v="1.3"/>
    <s v="No Comment"/>
    <s v="smart tv"/>
    <x v="2"/>
    <s v="weekday"/>
    <n v="59.38"/>
    <n v="2.67"/>
    <s v="480p"/>
    <s v="upi"/>
    <x v="2"/>
    <n v="47.98"/>
    <n v="2.960808709175736"/>
    <m/>
    <s v="1K"/>
    <n v="38"/>
    <n v="684"/>
    <s v="drama"/>
    <s v="romance"/>
    <n v="95.074317269076303"/>
    <s v="Show 281"/>
    <n v="0"/>
    <m/>
  </r>
  <r>
    <s v="USER48970"/>
    <x v="0"/>
    <x v="2"/>
    <s v="netflix"/>
    <s v="Show 459"/>
    <x v="7"/>
    <n v="1992"/>
    <n v="44.34"/>
    <n v="10"/>
    <n v="4"/>
    <n v="0"/>
    <n v="1"/>
    <n v="1.9"/>
    <s v="No Comment"/>
    <s v="smart tv"/>
    <x v="1"/>
    <s v="weekend"/>
    <n v="19.97"/>
    <n v="3.31"/>
    <s v="480p"/>
    <s v="gift card"/>
    <x v="1"/>
    <n v="44.34"/>
    <n v="2.9899122807017551"/>
    <m/>
    <s v="1K"/>
    <n v="32"/>
    <n v="673"/>
    <s v="drama"/>
    <s v="romance"/>
    <n v="92.206264822134386"/>
    <s v="Show 281"/>
    <n v="0"/>
    <m/>
  </r>
  <r>
    <s v="USER76660"/>
    <x v="1"/>
    <x v="1"/>
    <s v="prime video"/>
    <s v="Show 26"/>
    <x v="3"/>
    <n v="1992"/>
    <n v="64.069999999999993"/>
    <n v="10"/>
    <n v="2"/>
    <n v="0"/>
    <n v="1"/>
    <n v="4.7"/>
    <s v="No Comment"/>
    <s v="gaming console"/>
    <x v="0"/>
    <s v="weekday"/>
    <n v="28"/>
    <n v="4.32"/>
    <s v="720p"/>
    <s v="upi"/>
    <x v="2"/>
    <n v="64.069999999999993"/>
    <n v="3.0668647845468082"/>
    <m/>
    <s v="1K"/>
    <n v="4"/>
    <n v="643"/>
    <s v="drama"/>
    <s v="romance"/>
    <n v="94.941498973305954"/>
    <s v="Show 281"/>
    <n v="0"/>
    <m/>
  </r>
  <r>
    <s v="USER13913"/>
    <x v="1"/>
    <x v="0"/>
    <s v="prime video"/>
    <s v="Show 87"/>
    <x v="2"/>
    <n v="1993"/>
    <n v="174.7"/>
    <n v="6"/>
    <n v="4"/>
    <n v="0"/>
    <n v="1"/>
    <n v="3.5"/>
    <s v="No Comment"/>
    <s v="laptop"/>
    <x v="0"/>
    <s v="weekday"/>
    <n v="98.09"/>
    <n v="3.38"/>
    <s v="480p"/>
    <s v="wallet"/>
    <x v="1"/>
    <n v="174.7"/>
    <n v="2.960808709175736"/>
    <m/>
    <s v="1K"/>
    <n v="16"/>
    <n v="643"/>
    <s v="drama"/>
    <s v="romance"/>
    <n v="94.941498973305954"/>
    <s v="Show 281"/>
    <n v="0"/>
    <m/>
  </r>
  <r>
    <s v="USER78088"/>
    <x v="4"/>
    <x v="0"/>
    <s v="netflix"/>
    <s v="Show 396"/>
    <x v="4"/>
    <n v="2014"/>
    <n v="98.18"/>
    <n v="8"/>
    <n v="1"/>
    <n v="0"/>
    <n v="1"/>
    <n v="3.6"/>
    <s v="No Comment"/>
    <s v="mobile"/>
    <x v="3"/>
    <s v="weekday"/>
    <n v="24.4"/>
    <n v="0.47"/>
    <s v="4k"/>
    <s v="debit card"/>
    <x v="1"/>
    <n v="98.18"/>
    <n v="2.960808709175736"/>
    <m/>
    <s v="1K"/>
    <n v="15"/>
    <n v="643"/>
    <s v="drama"/>
    <s v="romance"/>
    <n v="89.583182711198418"/>
    <s v="Show 281"/>
    <n v="0"/>
    <m/>
  </r>
  <r>
    <s v="USER38182"/>
    <x v="0"/>
    <x v="0"/>
    <s v="netflix"/>
    <s v="Show 471"/>
    <x v="2"/>
    <n v="2003"/>
    <n v="10.76"/>
    <n v="2"/>
    <n v="5"/>
    <n v="0"/>
    <n v="1"/>
    <n v="4.5"/>
    <s v="No Comment"/>
    <s v="smart tv"/>
    <x v="3"/>
    <s v="weekend"/>
    <n v="57.43"/>
    <n v="1.87"/>
    <s v="720p"/>
    <s v="gift card"/>
    <x v="1"/>
    <n v="10.76"/>
    <n v="2.960808709175736"/>
    <m/>
    <s v="1K"/>
    <n v="6"/>
    <n v="684"/>
    <s v="drama"/>
    <s v="romance"/>
    <n v="89.583182711198418"/>
    <s v="Show 281"/>
    <n v="0"/>
    <m/>
  </r>
  <r>
    <s v="USER42460"/>
    <x v="4"/>
    <x v="2"/>
    <s v="prime video"/>
    <s v="Show 159"/>
    <x v="7"/>
    <n v="2015"/>
    <n v="11.77"/>
    <n v="3"/>
    <n v="5"/>
    <n v="1"/>
    <n v="0"/>
    <n v="4.3"/>
    <s v="Too slow"/>
    <s v="mobile"/>
    <x v="2"/>
    <s v="weekend"/>
    <n v="74.95"/>
    <n v="3.08"/>
    <s v="480p"/>
    <s v="debit card"/>
    <x v="2"/>
    <n v="11.77"/>
    <n v="2.9899122807017551"/>
    <m/>
    <s v="1K"/>
    <n v="8"/>
    <n v="673"/>
    <s v="drama"/>
    <s v="romance"/>
    <n v="95.074317269076303"/>
    <s v="Show 281"/>
    <n v="0"/>
    <m/>
  </r>
  <r>
    <s v="USER74299"/>
    <x v="6"/>
    <x v="1"/>
    <s v="netflix"/>
    <s v="Show 242"/>
    <x v="1"/>
    <n v="1993"/>
    <n v="19.329999999999998"/>
    <n v="8"/>
    <n v="5"/>
    <n v="1"/>
    <n v="0"/>
    <n v="1.2"/>
    <s v="Boring"/>
    <s v="gaming console"/>
    <x v="0"/>
    <s v="weekday"/>
    <n v="52.08"/>
    <n v="4.3600000000000003"/>
    <s v="4k"/>
    <s v="debit card"/>
    <x v="2"/>
    <n v="19.329999999999998"/>
    <n v="3.0668647845468082"/>
    <m/>
    <s v="1K"/>
    <n v="39"/>
    <n v="684"/>
    <s v="drama"/>
    <s v="romance"/>
    <n v="94.941498973305954"/>
    <s v="Show 281"/>
    <n v="0"/>
    <m/>
  </r>
  <r>
    <s v="USER31376"/>
    <x v="1"/>
    <x v="2"/>
    <s v="prime video"/>
    <s v="Show 412"/>
    <x v="7"/>
    <n v="2020"/>
    <n v="81.239999999999995"/>
    <n v="9"/>
    <n v="2"/>
    <n v="1"/>
    <n v="0"/>
    <n v="2.6"/>
    <s v="Would watch again"/>
    <s v="gaming console"/>
    <x v="1"/>
    <s v="weekday"/>
    <n v="89.54"/>
    <n v="3.93"/>
    <s v="720p"/>
    <s v="wallet"/>
    <x v="0"/>
    <n v="81.239999999999995"/>
    <n v="2.9899122807017551"/>
    <m/>
    <s v="1K"/>
    <n v="25"/>
    <n v="673"/>
    <s v="drama"/>
    <s v="romance"/>
    <n v="92.206264822134386"/>
    <s v="Show 281"/>
    <n v="0"/>
    <m/>
  </r>
  <r>
    <s v="USER43910"/>
    <x v="2"/>
    <x v="1"/>
    <s v="netflix"/>
    <s v="Show 63"/>
    <x v="4"/>
    <n v="1993"/>
    <n v="117.2"/>
    <n v="7"/>
    <n v="3"/>
    <n v="1"/>
    <n v="0"/>
    <n v="4.0999999999999996"/>
    <s v="Too slow"/>
    <s v="smart tv"/>
    <x v="3"/>
    <s v="weekend"/>
    <n v="61.16"/>
    <n v="0.52"/>
    <s v="1080p"/>
    <s v="credit card"/>
    <x v="2"/>
    <n v="117.2"/>
    <n v="3.0668647845468082"/>
    <m/>
    <s v="1K"/>
    <n v="10"/>
    <n v="673"/>
    <s v="drama"/>
    <s v="romance"/>
    <n v="89.583182711198418"/>
    <s v="Show 281"/>
    <n v="0"/>
    <m/>
  </r>
  <r>
    <s v="USER75175"/>
    <x v="6"/>
    <x v="1"/>
    <s v="netflix"/>
    <s v="Show 404"/>
    <x v="3"/>
    <n v="2005"/>
    <n v="88.36"/>
    <n v="1"/>
    <n v="4"/>
    <n v="1"/>
    <n v="0"/>
    <n v="1.6"/>
    <s v="Would watch again"/>
    <s v="laptop"/>
    <x v="2"/>
    <s v="weekday"/>
    <n v="21.27"/>
    <n v="2.4700000000000002"/>
    <s v="720p"/>
    <s v="wallet"/>
    <x v="1"/>
    <n v="88.36"/>
    <n v="3.0668647845468082"/>
    <m/>
    <s v="1K"/>
    <n v="35"/>
    <n v="643"/>
    <s v="drama"/>
    <s v="romance"/>
    <n v="95.074317269076303"/>
    <s v="Show 281"/>
    <n v="0"/>
    <m/>
  </r>
  <r>
    <s v="USER26359"/>
    <x v="6"/>
    <x v="0"/>
    <s v="netflix"/>
    <s v="Show 256"/>
    <x v="6"/>
    <n v="2020"/>
    <n v="98.47"/>
    <n v="7"/>
    <n v="5"/>
    <n v="0"/>
    <n v="1"/>
    <n v="2.2999999999999998"/>
    <s v="No Comment"/>
    <s v="gaming console"/>
    <x v="2"/>
    <s v="weekend"/>
    <n v="94.16"/>
    <n v="1.68"/>
    <s v="480p"/>
    <s v="wallet"/>
    <x v="1"/>
    <n v="98.47"/>
    <n v="2.960808709175736"/>
    <m/>
    <s v="1K"/>
    <n v="28"/>
    <n v="684"/>
    <s v="drama"/>
    <s v="romance"/>
    <n v="95.074317269076303"/>
    <s v="Show 281"/>
    <n v="0"/>
    <m/>
  </r>
  <r>
    <s v="USER14306"/>
    <x v="5"/>
    <x v="2"/>
    <s v="netflix"/>
    <s v="Show 113"/>
    <x v="3"/>
    <n v="2018"/>
    <n v="82.35"/>
    <n v="3"/>
    <n v="4"/>
    <n v="1"/>
    <n v="0"/>
    <n v="4.3"/>
    <s v="Boring"/>
    <s v="laptop"/>
    <x v="3"/>
    <s v="weekend"/>
    <n v="62.04"/>
    <n v="3.22"/>
    <s v="720p"/>
    <s v="upi"/>
    <x v="2"/>
    <n v="82.35"/>
    <n v="2.9899122807017551"/>
    <m/>
    <s v="1K"/>
    <n v="8"/>
    <n v="673"/>
    <s v="drama"/>
    <s v="romance"/>
    <n v="89.583182711198418"/>
    <s v="Show 281"/>
    <n v="0"/>
    <m/>
  </r>
  <r>
    <s v="USER54449"/>
    <x v="4"/>
    <x v="1"/>
    <s v="prime video"/>
    <s v="Show 31"/>
    <x v="7"/>
    <n v="2019"/>
    <n v="88.04"/>
    <n v="5"/>
    <n v="4"/>
    <n v="1"/>
    <n v="0"/>
    <n v="4.0999999999999996"/>
    <s v="Would watch again"/>
    <s v="mobile"/>
    <x v="2"/>
    <s v="weekday"/>
    <n v="10.49"/>
    <n v="3.73"/>
    <s v="720p"/>
    <s v="gift card"/>
    <x v="2"/>
    <n v="88.04"/>
    <n v="3.0668647845468082"/>
    <m/>
    <s v="1K"/>
    <n v="10"/>
    <n v="643"/>
    <s v="drama"/>
    <s v="romance"/>
    <n v="95.074317269076303"/>
    <s v="Show 281"/>
    <n v="0"/>
    <m/>
  </r>
  <r>
    <s v="USER46274"/>
    <x v="0"/>
    <x v="0"/>
    <s v="netflix"/>
    <s v="Show 485"/>
    <x v="0"/>
    <n v="2003"/>
    <n v="29.58"/>
    <n v="3"/>
    <n v="1"/>
    <n v="1"/>
    <n v="0"/>
    <n v="1.5"/>
    <s v="Loved it!"/>
    <s v="tablet"/>
    <x v="0"/>
    <s v="weekday"/>
    <n v="96.51"/>
    <n v="2.52"/>
    <s v="1080p"/>
    <s v="credit card"/>
    <x v="2"/>
    <n v="29.58"/>
    <n v="2.960808709175736"/>
    <m/>
    <s v="1K"/>
    <n v="36"/>
    <n v="673"/>
    <s v="drama"/>
    <s v="romance"/>
    <n v="94.941498973305954"/>
    <s v="Show 281"/>
    <n v="0"/>
    <m/>
  </r>
  <r>
    <s v="USER35719"/>
    <x v="5"/>
    <x v="1"/>
    <s v="netflix"/>
    <s v="Show 399"/>
    <x v="0"/>
    <n v="1995"/>
    <n v="161.06"/>
    <n v="7"/>
    <n v="4"/>
    <n v="1"/>
    <n v="0"/>
    <n v="2.1"/>
    <s v="Loved it!"/>
    <s v="tablet"/>
    <x v="2"/>
    <s v="weekday"/>
    <n v="89.69"/>
    <n v="1.72"/>
    <s v="1080p"/>
    <s v="debit card"/>
    <x v="2"/>
    <n v="161.06"/>
    <n v="3.0668647845468082"/>
    <m/>
    <s v="1K"/>
    <n v="30"/>
    <n v="673"/>
    <s v="drama"/>
    <s v="romance"/>
    <n v="95.074317269076303"/>
    <s v="Show 281"/>
    <n v="0"/>
    <m/>
  </r>
  <r>
    <s v="USER87447"/>
    <x v="6"/>
    <x v="1"/>
    <s v="prime video"/>
    <s v="Show 179"/>
    <x v="7"/>
    <n v="1994"/>
    <n v="123.92"/>
    <n v="8"/>
    <n v="3"/>
    <n v="0"/>
    <n v="1"/>
    <n v="1.7"/>
    <s v="No Comment"/>
    <s v="mobile"/>
    <x v="0"/>
    <s v="weekend"/>
    <n v="8.76"/>
    <n v="1.23"/>
    <s v="4k"/>
    <s v="wallet"/>
    <x v="0"/>
    <n v="123.92"/>
    <n v="3.0668647845468082"/>
    <m/>
    <s v="1K"/>
    <n v="34"/>
    <n v="684"/>
    <s v="drama"/>
    <s v="romance"/>
    <n v="94.941498973305954"/>
    <s v="Show 281"/>
    <n v="0"/>
    <m/>
  </r>
  <r>
    <s v="USER35427"/>
    <x v="1"/>
    <x v="2"/>
    <s v="netflix"/>
    <s v="Show 445"/>
    <x v="5"/>
    <n v="2002"/>
    <n v="151.97"/>
    <n v="3"/>
    <n v="0"/>
    <n v="0"/>
    <n v="1"/>
    <n v="3.9"/>
    <s v="No Comment"/>
    <s v="smart tv"/>
    <x v="2"/>
    <s v="weekend"/>
    <n v="88.27"/>
    <n v="3.59"/>
    <s v="720p"/>
    <s v="credit card"/>
    <x v="2"/>
    <n v="151.97"/>
    <n v="2.9899122807017551"/>
    <m/>
    <s v="1K"/>
    <n v="12"/>
    <n v="673"/>
    <s v="drama"/>
    <s v="romance"/>
    <n v="95.074317269076303"/>
    <s v="Show 281"/>
    <n v="0"/>
    <m/>
  </r>
  <r>
    <s v="USER45684"/>
    <x v="5"/>
    <x v="1"/>
    <s v="netflix"/>
    <s v="Show 480"/>
    <x v="6"/>
    <n v="2002"/>
    <n v="15.27"/>
    <n v="10"/>
    <n v="1"/>
    <n v="0"/>
    <n v="1"/>
    <n v="1.2"/>
    <s v="No Comment"/>
    <s v="laptop"/>
    <x v="0"/>
    <s v="weekday"/>
    <n v="99.16"/>
    <n v="2.74"/>
    <s v="1080p"/>
    <s v="gift card"/>
    <x v="0"/>
    <n v="15.27"/>
    <n v="3.0668647845468082"/>
    <m/>
    <s v="1K"/>
    <n v="39"/>
    <n v="684"/>
    <s v="drama"/>
    <s v="romance"/>
    <n v="94.941498973305954"/>
    <s v="Show 281"/>
    <n v="0"/>
    <m/>
  </r>
  <r>
    <s v="USER59004"/>
    <x v="7"/>
    <x v="2"/>
    <s v="prime video"/>
    <s v="Show 16"/>
    <x v="5"/>
    <n v="1992"/>
    <n v="153.97"/>
    <n v="4"/>
    <n v="5"/>
    <n v="1"/>
    <n v="0"/>
    <n v="4.9000000000000004"/>
    <s v="No Comment"/>
    <s v="gaming console"/>
    <x v="3"/>
    <s v="weekend"/>
    <n v="33.659999999999997"/>
    <n v="2.3199999999999998"/>
    <s v="4k"/>
    <s v="credit card"/>
    <x v="2"/>
    <n v="153.97"/>
    <n v="2.9899122807017551"/>
    <m/>
    <s v="1K"/>
    <n v="2"/>
    <n v="684"/>
    <s v="drama"/>
    <s v="romance"/>
    <n v="89.583182711198418"/>
    <s v="Show 281"/>
    <n v="0"/>
    <m/>
  </r>
  <r>
    <s v="USER29788"/>
    <x v="2"/>
    <x v="2"/>
    <s v="netflix"/>
    <s v="Show 319"/>
    <x v="2"/>
    <n v="2002"/>
    <n v="10.32"/>
    <n v="5"/>
    <n v="5"/>
    <n v="1"/>
    <n v="0"/>
    <n v="1.9"/>
    <s v="Loved it!"/>
    <s v="tablet"/>
    <x v="1"/>
    <s v="weekday"/>
    <n v="82.63"/>
    <n v="4.8099999999999996"/>
    <s v="4k"/>
    <s v="wallet"/>
    <x v="2"/>
    <n v="10.32"/>
    <n v="2.9899122807017551"/>
    <m/>
    <s v="1K"/>
    <n v="32"/>
    <n v="684"/>
    <s v="drama"/>
    <s v="romance"/>
    <n v="92.206264822134386"/>
    <s v="Show 281"/>
    <n v="0"/>
    <m/>
  </r>
  <r>
    <s v="USER33965"/>
    <x v="3"/>
    <x v="2"/>
    <s v="prime video"/>
    <s v="Show 385"/>
    <x v="2"/>
    <n v="2010"/>
    <n v="30.93"/>
    <n v="3"/>
    <n v="2"/>
    <n v="1"/>
    <n v="0"/>
    <n v="2.5"/>
    <s v="Boring"/>
    <s v="mobile"/>
    <x v="0"/>
    <s v="weekend"/>
    <n v="42.43"/>
    <n v="4.75"/>
    <s v="480p"/>
    <s v="debit card"/>
    <x v="1"/>
    <n v="30.93"/>
    <n v="2.9899122807017551"/>
    <m/>
    <s v="1K"/>
    <n v="26"/>
    <n v="684"/>
    <s v="drama"/>
    <s v="romance"/>
    <n v="94.941498973305954"/>
    <s v="Show 281"/>
    <n v="0"/>
    <m/>
  </r>
  <r>
    <s v="USER51808"/>
    <x v="7"/>
    <x v="2"/>
    <s v="prime video"/>
    <s v="Show 246"/>
    <x v="4"/>
    <n v="2023"/>
    <n v="18.37"/>
    <n v="9"/>
    <n v="3"/>
    <n v="1"/>
    <n v="0"/>
    <n v="2.2000000000000002"/>
    <s v="Loved it!"/>
    <s v="smart tv"/>
    <x v="1"/>
    <s v="weekend"/>
    <n v="6.45"/>
    <n v="3.36"/>
    <s v="1080p"/>
    <s v="debit card"/>
    <x v="0"/>
    <n v="18.37"/>
    <n v="2.9899122807017551"/>
    <m/>
    <s v="1K"/>
    <n v="29"/>
    <n v="673"/>
    <s v="drama"/>
    <s v="romance"/>
    <n v="92.206264822134386"/>
    <s v="Show 281"/>
    <n v="0"/>
    <m/>
  </r>
  <r>
    <s v="USER19590"/>
    <x v="6"/>
    <x v="1"/>
    <s v="prime video"/>
    <s v="Show 24"/>
    <x v="3"/>
    <n v="2001"/>
    <n v="55.39"/>
    <n v="5"/>
    <n v="3"/>
    <n v="0"/>
    <n v="1"/>
    <n v="4.5"/>
    <s v="No Comment"/>
    <s v="smart tv"/>
    <x v="2"/>
    <s v="weekend"/>
    <n v="53.68"/>
    <n v="1.94"/>
    <s v="4k"/>
    <s v="debit card"/>
    <x v="1"/>
    <n v="55.39"/>
    <n v="3.0668647845468082"/>
    <m/>
    <s v="1K"/>
    <n v="6"/>
    <n v="673"/>
    <s v="drama"/>
    <s v="romance"/>
    <n v="95.074317269076303"/>
    <s v="Show 281"/>
    <n v="0"/>
    <m/>
  </r>
  <r>
    <s v="USER84765"/>
    <x v="1"/>
    <x v="1"/>
    <s v="prime video"/>
    <s v="Show 453"/>
    <x v="4"/>
    <n v="2011"/>
    <n v="39.770000000000003"/>
    <n v="6"/>
    <n v="5"/>
    <n v="0"/>
    <n v="1"/>
    <n v="1.8"/>
    <s v="No Comment"/>
    <s v="mobile"/>
    <x v="1"/>
    <s v="weekday"/>
    <n v="63"/>
    <n v="1.97"/>
    <s v="1080p"/>
    <s v="wallet"/>
    <x v="0"/>
    <n v="39.770000000000003"/>
    <n v="3.0668647845468082"/>
    <m/>
    <s v="1K"/>
    <n v="33"/>
    <n v="684"/>
    <s v="drama"/>
    <s v="romance"/>
    <n v="92.206264822134386"/>
    <s v="Show 281"/>
    <n v="0"/>
    <m/>
  </r>
  <r>
    <s v="USER34324"/>
    <x v="2"/>
    <x v="2"/>
    <s v="netflix"/>
    <s v="Show 393"/>
    <x v="3"/>
    <n v="2022"/>
    <n v="73.959999999999994"/>
    <n v="5"/>
    <n v="0"/>
    <n v="0"/>
    <n v="1"/>
    <n v="4.4000000000000004"/>
    <s v="No Comment"/>
    <s v="laptop"/>
    <x v="1"/>
    <s v="weekend"/>
    <n v="93.2"/>
    <n v="1.33"/>
    <s v="720p"/>
    <s v="debit card"/>
    <x v="1"/>
    <n v="73.959999999999994"/>
    <n v="2.9899122807017551"/>
    <m/>
    <s v="1K"/>
    <n v="7"/>
    <n v="673"/>
    <s v="drama"/>
    <s v="romance"/>
    <n v="92.206264822134386"/>
    <s v="Show 281"/>
    <n v="0"/>
    <m/>
  </r>
  <r>
    <s v="USER49433"/>
    <x v="1"/>
    <x v="1"/>
    <s v="prime video"/>
    <s v="Show 418"/>
    <x v="1"/>
    <n v="2014"/>
    <n v="128.18"/>
    <n v="5"/>
    <n v="4"/>
    <n v="1"/>
    <n v="0"/>
    <n v="1.6"/>
    <s v="No Comment"/>
    <s v="tablet"/>
    <x v="2"/>
    <s v="weekday"/>
    <n v="22.66"/>
    <n v="3.94"/>
    <s v="720p"/>
    <s v="debit card"/>
    <x v="2"/>
    <n v="128.18"/>
    <n v="3.0668647845468082"/>
    <m/>
    <s v="1K"/>
    <n v="35"/>
    <n v="643"/>
    <s v="drama"/>
    <s v="romance"/>
    <n v="95.074317269076303"/>
    <s v="Show 281"/>
    <n v="0"/>
    <m/>
  </r>
  <r>
    <s v="USER62003"/>
    <x v="1"/>
    <x v="0"/>
    <s v="prime video"/>
    <s v="Show 120"/>
    <x v="0"/>
    <n v="1992"/>
    <n v="43.45"/>
    <n v="7"/>
    <n v="3"/>
    <n v="0"/>
    <n v="1"/>
    <n v="4.4000000000000004"/>
    <s v="No Comment"/>
    <s v="laptop"/>
    <x v="1"/>
    <s v="weekday"/>
    <n v="39.520000000000003"/>
    <n v="4.21"/>
    <s v="1080p"/>
    <s v="gift card"/>
    <x v="0"/>
    <n v="43.45"/>
    <n v="2.960808709175736"/>
    <m/>
    <s v="1K"/>
    <n v="7"/>
    <n v="643"/>
    <s v="drama"/>
    <s v="romance"/>
    <n v="92.206264822134386"/>
    <s v="Show 281"/>
    <n v="0"/>
    <m/>
  </r>
  <r>
    <s v="USER96575"/>
    <x v="3"/>
    <x v="0"/>
    <s v="prime video"/>
    <s v="Show 87"/>
    <x v="0"/>
    <n v="1990"/>
    <n v="130.13999999999999"/>
    <n v="1"/>
    <n v="1"/>
    <n v="0"/>
    <n v="1"/>
    <n v="4.2"/>
    <s v="No Comment"/>
    <s v="tablet"/>
    <x v="2"/>
    <s v="weekday"/>
    <n v="27.4"/>
    <n v="1.27"/>
    <s v="4k"/>
    <s v="gift card"/>
    <x v="1"/>
    <n v="130.13999999999999"/>
    <n v="2.960808709175736"/>
    <m/>
    <s v="1K"/>
    <n v="9"/>
    <n v="673"/>
    <s v="drama"/>
    <s v="romance"/>
    <n v="95.074317269076303"/>
    <s v="Show 281"/>
    <n v="0"/>
    <m/>
  </r>
  <r>
    <s v="USER19492"/>
    <x v="0"/>
    <x v="1"/>
    <s v="prime video"/>
    <s v="Show 318"/>
    <x v="5"/>
    <n v="2019"/>
    <n v="17.5"/>
    <n v="2"/>
    <n v="1"/>
    <n v="0"/>
    <n v="1"/>
    <n v="4.7"/>
    <s v="No Comment"/>
    <s v="smart tv"/>
    <x v="2"/>
    <s v="weekday"/>
    <n v="19.93"/>
    <n v="0.56000000000000005"/>
    <s v="4k"/>
    <s v="debit card"/>
    <x v="0"/>
    <n v="17.5"/>
    <n v="3.0668647845468082"/>
    <m/>
    <s v="1K"/>
    <n v="4"/>
    <n v="673"/>
    <s v="drama"/>
    <s v="romance"/>
    <n v="95.074317269076303"/>
    <s v="Show 281"/>
    <n v="0"/>
    <m/>
  </r>
  <r>
    <s v="USER94830"/>
    <x v="6"/>
    <x v="1"/>
    <s v="netflix"/>
    <s v="Show 177"/>
    <x v="0"/>
    <n v="2007"/>
    <n v="112.08"/>
    <n v="2"/>
    <n v="2"/>
    <n v="1"/>
    <n v="0"/>
    <n v="5"/>
    <s v="No Comment"/>
    <s v="tablet"/>
    <x v="3"/>
    <s v="weekend"/>
    <n v="48.72"/>
    <n v="3.57"/>
    <s v="720p"/>
    <s v="gift card"/>
    <x v="2"/>
    <n v="112.08"/>
    <n v="3.0668647845468082"/>
    <m/>
    <s v="1K"/>
    <n v="1"/>
    <n v="684"/>
    <s v="drama"/>
    <s v="romance"/>
    <n v="89.583182711198418"/>
    <s v="Show 281"/>
    <n v="0"/>
    <m/>
  </r>
  <r>
    <s v="USER15511"/>
    <x v="4"/>
    <x v="2"/>
    <s v="netflix"/>
    <s v="Show 295"/>
    <x v="4"/>
    <n v="1997"/>
    <n v="124.15"/>
    <n v="2"/>
    <n v="1"/>
    <n v="1"/>
    <n v="0"/>
    <n v="2.6"/>
    <s v="Loved it!"/>
    <s v="mobile"/>
    <x v="2"/>
    <s v="weekday"/>
    <n v="81.819999999999993"/>
    <n v="0.92"/>
    <s v="4k"/>
    <s v="upi"/>
    <x v="2"/>
    <n v="124.15"/>
    <n v="2.9899122807017551"/>
    <m/>
    <s v="1K"/>
    <n v="25"/>
    <n v="684"/>
    <s v="drama"/>
    <s v="romance"/>
    <n v="95.074317269076303"/>
    <s v="Show 281"/>
    <n v="0"/>
    <m/>
  </r>
  <r>
    <s v="USER14497"/>
    <x v="5"/>
    <x v="2"/>
    <s v="netflix"/>
    <s v="Show 239"/>
    <x v="3"/>
    <n v="2016"/>
    <n v="27.63"/>
    <n v="9"/>
    <n v="3"/>
    <n v="0"/>
    <n v="1"/>
    <n v="1.8"/>
    <s v="No Comment"/>
    <s v="mobile"/>
    <x v="3"/>
    <s v="weekend"/>
    <n v="84.61"/>
    <n v="0.61"/>
    <s v="480p"/>
    <s v="credit card"/>
    <x v="0"/>
    <n v="27.63"/>
    <n v="2.9899122807017551"/>
    <m/>
    <s v="1K"/>
    <n v="33"/>
    <n v="673"/>
    <s v="drama"/>
    <s v="romance"/>
    <n v="89.583182711198418"/>
    <s v="Show 281"/>
    <n v="0"/>
    <m/>
  </r>
  <r>
    <s v="USER80855"/>
    <x v="5"/>
    <x v="1"/>
    <s v="netflix"/>
    <s v="Show 203"/>
    <x v="4"/>
    <n v="2009"/>
    <n v="116.69"/>
    <n v="2"/>
    <n v="3"/>
    <n v="0"/>
    <n v="1"/>
    <n v="3.7"/>
    <s v="No Comment"/>
    <s v="laptop"/>
    <x v="2"/>
    <s v="weekend"/>
    <n v="91.33"/>
    <n v="4.76"/>
    <s v="720p"/>
    <s v="upi"/>
    <x v="2"/>
    <n v="116.69"/>
    <n v="3.0668647845468082"/>
    <m/>
    <s v="1K"/>
    <n v="14"/>
    <n v="673"/>
    <s v="drama"/>
    <s v="romance"/>
    <n v="95.074317269076303"/>
    <s v="Show 281"/>
    <n v="0"/>
    <m/>
  </r>
  <r>
    <s v="USER72691"/>
    <x v="4"/>
    <x v="1"/>
    <s v="netflix"/>
    <s v="Show 474"/>
    <x v="4"/>
    <n v="2017"/>
    <n v="95.8"/>
    <n v="5"/>
    <n v="2"/>
    <n v="0"/>
    <n v="1"/>
    <n v="4.4000000000000004"/>
    <s v="No Comment"/>
    <s v="laptop"/>
    <x v="0"/>
    <s v="weekend"/>
    <n v="57.77"/>
    <n v="3.36"/>
    <s v="1080p"/>
    <s v="wallet"/>
    <x v="2"/>
    <n v="95.8"/>
    <n v="3.0668647845468082"/>
    <m/>
    <s v="1K"/>
    <n v="7"/>
    <n v="673"/>
    <s v="drama"/>
    <s v="romance"/>
    <n v="94.941498973305954"/>
    <s v="Show 281"/>
    <n v="0"/>
    <m/>
  </r>
  <r>
    <s v="USER53662"/>
    <x v="7"/>
    <x v="1"/>
    <s v="prime video"/>
    <s v="Show 493"/>
    <x v="4"/>
    <n v="2021"/>
    <n v="132.71"/>
    <n v="8"/>
    <n v="4"/>
    <n v="1"/>
    <n v="0"/>
    <n v="3.6"/>
    <s v="No Comment"/>
    <s v="laptop"/>
    <x v="2"/>
    <s v="weekend"/>
    <n v="58.85"/>
    <n v="2.14"/>
    <s v="4k"/>
    <s v="debit card"/>
    <x v="1"/>
    <n v="132.71"/>
    <n v="3.0668647845468082"/>
    <m/>
    <s v="1K"/>
    <n v="15"/>
    <n v="643"/>
    <s v="drama"/>
    <s v="romance"/>
    <n v="95.074317269076303"/>
    <s v="Show 281"/>
    <n v="0"/>
    <m/>
  </r>
  <r>
    <s v="USER13927"/>
    <x v="5"/>
    <x v="0"/>
    <s v="netflix"/>
    <s v="Show 433"/>
    <x v="2"/>
    <n v="1990"/>
    <n v="69.739999999999995"/>
    <n v="4"/>
    <n v="3"/>
    <n v="0"/>
    <n v="1"/>
    <n v="2.4"/>
    <s v="No Comment"/>
    <s v="laptop"/>
    <x v="1"/>
    <s v="weekday"/>
    <n v="87.12"/>
    <n v="0.4"/>
    <s v="720p"/>
    <s v="wallet"/>
    <x v="0"/>
    <n v="69.739999999999995"/>
    <n v="2.960808709175736"/>
    <m/>
    <s v="1K"/>
    <n v="27"/>
    <n v="643"/>
    <s v="drama"/>
    <s v="romance"/>
    <n v="92.206264822134386"/>
    <s v="Show 281"/>
    <n v="0"/>
    <m/>
  </r>
  <r>
    <s v="USER48226"/>
    <x v="3"/>
    <x v="0"/>
    <s v="netflix"/>
    <s v="Show 109"/>
    <x v="6"/>
    <n v="1990"/>
    <n v="63.23"/>
    <n v="6"/>
    <n v="0"/>
    <n v="1"/>
    <n v="0"/>
    <n v="3"/>
    <s v="Loved it!"/>
    <s v="mobile"/>
    <x v="1"/>
    <s v="weekend"/>
    <n v="80.75"/>
    <n v="2.86"/>
    <s v="720p"/>
    <s v="upi"/>
    <x v="2"/>
    <n v="63.23"/>
    <n v="2.960808709175736"/>
    <m/>
    <s v="1K"/>
    <n v="21"/>
    <n v="643"/>
    <s v="drama"/>
    <s v="romance"/>
    <n v="92.206264822134386"/>
    <s v="Show 281"/>
    <n v="0"/>
    <m/>
  </r>
  <r>
    <s v="USER42006"/>
    <x v="7"/>
    <x v="0"/>
    <s v="prime video"/>
    <s v="Show 190"/>
    <x v="6"/>
    <n v="2013"/>
    <n v="57.94"/>
    <n v="7"/>
    <n v="0"/>
    <n v="0"/>
    <n v="1"/>
    <n v="1.6"/>
    <s v="No Comment"/>
    <s v="gaming console"/>
    <x v="0"/>
    <s v="weekend"/>
    <n v="43.68"/>
    <n v="2.34"/>
    <s v="4k"/>
    <s v="credit card"/>
    <x v="0"/>
    <n v="57.94"/>
    <n v="2.960808709175736"/>
    <m/>
    <s v="1K"/>
    <n v="35"/>
    <n v="643"/>
    <s v="drama"/>
    <s v="romance"/>
    <n v="94.941498973305954"/>
    <s v="Show 281"/>
    <n v="0"/>
    <m/>
  </r>
  <r>
    <s v="USER76676"/>
    <x v="1"/>
    <x v="0"/>
    <s v="prime video"/>
    <s v="Show 151"/>
    <x v="0"/>
    <n v="2015"/>
    <n v="163.93"/>
    <n v="7"/>
    <n v="3"/>
    <n v="1"/>
    <n v="0"/>
    <n v="4.7"/>
    <s v="No Comment"/>
    <s v="mobile"/>
    <x v="2"/>
    <s v="weekend"/>
    <n v="72.37"/>
    <n v="2"/>
    <s v="480p"/>
    <s v="debit card"/>
    <x v="2"/>
    <n v="163.93"/>
    <n v="2.960808709175736"/>
    <m/>
    <s v="1K"/>
    <n v="4"/>
    <n v="684"/>
    <s v="drama"/>
    <s v="romance"/>
    <n v="95.074317269076303"/>
    <s v="Show 281"/>
    <n v="0"/>
    <m/>
  </r>
  <r>
    <s v="USER60399"/>
    <x v="0"/>
    <x v="2"/>
    <s v="netflix"/>
    <s v="Show 193"/>
    <x v="3"/>
    <n v="1998"/>
    <n v="58.97"/>
    <n v="9"/>
    <n v="5"/>
    <n v="1"/>
    <n v="0"/>
    <n v="3"/>
    <s v="Amazing cinematography"/>
    <s v="mobile"/>
    <x v="3"/>
    <s v="weekday"/>
    <n v="9.41"/>
    <n v="1.88"/>
    <s v="720p"/>
    <s v="debit card"/>
    <x v="0"/>
    <n v="58.97"/>
    <n v="2.9899122807017551"/>
    <m/>
    <s v="1K"/>
    <n v="21"/>
    <n v="684"/>
    <s v="drama"/>
    <s v="romance"/>
    <n v="89.583182711198418"/>
    <s v="Show 281"/>
    <n v="0"/>
    <m/>
  </r>
  <r>
    <s v="USER76628"/>
    <x v="7"/>
    <x v="2"/>
    <s v="prime video"/>
    <s v="Show 43"/>
    <x v="7"/>
    <n v="2020"/>
    <n v="95.49"/>
    <n v="6"/>
    <n v="3"/>
    <n v="0"/>
    <n v="1"/>
    <n v="3.3"/>
    <s v="No Comment"/>
    <s v="mobile"/>
    <x v="2"/>
    <s v="weekday"/>
    <n v="58.17"/>
    <n v="1.61"/>
    <s v="4k"/>
    <s v="debit card"/>
    <x v="0"/>
    <n v="95.49"/>
    <n v="2.9899122807017551"/>
    <m/>
    <s v="1K"/>
    <n v="18"/>
    <n v="673"/>
    <s v="drama"/>
    <s v="romance"/>
    <n v="95.074317269076303"/>
    <s v="Show 281"/>
    <n v="0"/>
    <m/>
  </r>
  <r>
    <s v="USER91825"/>
    <x v="7"/>
    <x v="1"/>
    <s v="prime video"/>
    <s v="Show 20"/>
    <x v="0"/>
    <n v="2021"/>
    <n v="101.47"/>
    <n v="2"/>
    <n v="0"/>
    <n v="0"/>
    <n v="1"/>
    <n v="4.0999999999999996"/>
    <s v="No Comment"/>
    <s v="tablet"/>
    <x v="0"/>
    <s v="weekday"/>
    <n v="12"/>
    <n v="3.77"/>
    <s v="4k"/>
    <s v="credit card"/>
    <x v="2"/>
    <n v="101.47"/>
    <n v="3.0668647845468082"/>
    <m/>
    <s v="1K"/>
    <n v="10"/>
    <n v="643"/>
    <s v="drama"/>
    <s v="romance"/>
    <n v="94.941498973305954"/>
    <s v="Show 281"/>
    <n v="0"/>
    <m/>
  </r>
  <r>
    <s v="USER54460"/>
    <x v="1"/>
    <x v="0"/>
    <s v="prime video"/>
    <s v="Show 75"/>
    <x v="0"/>
    <n v="1995"/>
    <n v="17"/>
    <n v="6"/>
    <n v="4"/>
    <n v="0"/>
    <n v="1"/>
    <n v="1.9"/>
    <s v="No Comment"/>
    <s v="smart tv"/>
    <x v="0"/>
    <s v="weekday"/>
    <n v="59.37"/>
    <n v="3.99"/>
    <s v="480p"/>
    <s v="wallet"/>
    <x v="2"/>
    <n v="17"/>
    <n v="2.960808709175736"/>
    <m/>
    <s v="1K"/>
    <n v="32"/>
    <n v="643"/>
    <s v="drama"/>
    <s v="romance"/>
    <n v="94.941498973305954"/>
    <s v="Show 281"/>
    <n v="0"/>
    <m/>
  </r>
  <r>
    <s v="USER22219"/>
    <x v="6"/>
    <x v="0"/>
    <s v="netflix"/>
    <s v="Show 354"/>
    <x v="7"/>
    <n v="1998"/>
    <n v="31.54"/>
    <n v="10"/>
    <n v="1"/>
    <n v="0"/>
    <n v="1"/>
    <n v="3.7"/>
    <s v="No Comment"/>
    <s v="gaming console"/>
    <x v="3"/>
    <s v="weekday"/>
    <n v="9.81"/>
    <n v="4.01"/>
    <s v="1080p"/>
    <s v="wallet"/>
    <x v="0"/>
    <n v="31.54"/>
    <n v="2.960808709175736"/>
    <m/>
    <s v="1K"/>
    <n v="14"/>
    <n v="684"/>
    <s v="drama"/>
    <s v="romance"/>
    <n v="89.583182711198418"/>
    <s v="Show 281"/>
    <n v="0"/>
    <m/>
  </r>
  <r>
    <s v="USER39457"/>
    <x v="7"/>
    <x v="2"/>
    <s v="netflix"/>
    <s v="Show 478"/>
    <x v="1"/>
    <n v="2020"/>
    <n v="54.39"/>
    <n v="7"/>
    <n v="5"/>
    <n v="1"/>
    <n v="0"/>
    <n v="3.5"/>
    <s v="Amazing cinematography"/>
    <s v="laptop"/>
    <x v="2"/>
    <s v="weekend"/>
    <n v="58.05"/>
    <n v="2.38"/>
    <s v="480p"/>
    <s v="gift card"/>
    <x v="0"/>
    <n v="54.39"/>
    <n v="2.9899122807017551"/>
    <m/>
    <s v="1K"/>
    <n v="16"/>
    <n v="684"/>
    <s v="drama"/>
    <s v="romance"/>
    <n v="95.074317269076303"/>
    <s v="Show 281"/>
    <n v="0"/>
    <m/>
  </r>
  <r>
    <s v="USER97405"/>
    <x v="6"/>
    <x v="2"/>
    <s v="prime video"/>
    <s v="Show 179"/>
    <x v="3"/>
    <n v="2013"/>
    <n v="171.02"/>
    <n v="1"/>
    <n v="4"/>
    <n v="1"/>
    <n v="0"/>
    <n v="4.8"/>
    <s v="Would watch again"/>
    <s v="mobile"/>
    <x v="3"/>
    <s v="weekday"/>
    <n v="37.1"/>
    <n v="1.67"/>
    <s v="480p"/>
    <s v="debit card"/>
    <x v="2"/>
    <n v="171.02"/>
    <n v="2.9899122807017551"/>
    <m/>
    <s v="1K"/>
    <n v="3"/>
    <n v="684"/>
    <s v="drama"/>
    <s v="romance"/>
    <n v="89.583182711198418"/>
    <s v="Show 281"/>
    <n v="0"/>
    <m/>
  </r>
  <r>
    <s v="USER94746"/>
    <x v="1"/>
    <x v="2"/>
    <s v="netflix"/>
    <s v="Show 441"/>
    <x v="4"/>
    <n v="2017"/>
    <n v="17.920000000000002"/>
    <n v="9"/>
    <n v="1"/>
    <n v="1"/>
    <n v="0"/>
    <n v="3.5"/>
    <s v="No Comment"/>
    <s v="smart tv"/>
    <x v="2"/>
    <s v="weekday"/>
    <n v="87.95"/>
    <n v="3.61"/>
    <s v="1080p"/>
    <s v="credit card"/>
    <x v="0"/>
    <n v="17.920000000000002"/>
    <n v="2.9899122807017551"/>
    <m/>
    <s v="1K"/>
    <n v="16"/>
    <n v="684"/>
    <s v="drama"/>
    <s v="romance"/>
    <n v="95.074317269076303"/>
    <s v="Show 281"/>
    <n v="0"/>
    <m/>
  </r>
  <r>
    <s v="USER99568"/>
    <x v="1"/>
    <x v="2"/>
    <s v="netflix"/>
    <s v="Show 31"/>
    <x v="4"/>
    <n v="1996"/>
    <n v="92.98"/>
    <n v="1"/>
    <n v="3"/>
    <n v="0"/>
    <n v="1"/>
    <n v="4.5999999999999996"/>
    <s v="No Comment"/>
    <s v="laptop"/>
    <x v="3"/>
    <s v="weekday"/>
    <n v="94.28"/>
    <n v="0.56000000000000005"/>
    <s v="1080p"/>
    <s v="upi"/>
    <x v="0"/>
    <n v="92.98"/>
    <n v="2.9899122807017551"/>
    <m/>
    <s v="1K"/>
    <n v="5"/>
    <n v="684"/>
    <s v="drama"/>
    <s v="romance"/>
    <n v="89.583182711198418"/>
    <s v="Show 281"/>
    <n v="0"/>
    <m/>
  </r>
  <r>
    <s v="USER99081"/>
    <x v="3"/>
    <x v="2"/>
    <s v="prime video"/>
    <s v="Show 387"/>
    <x v="6"/>
    <n v="2014"/>
    <n v="123.22"/>
    <n v="6"/>
    <n v="2"/>
    <n v="1"/>
    <n v="0"/>
    <n v="1.4"/>
    <s v="Amazing cinematography"/>
    <s v="gaming console"/>
    <x v="1"/>
    <s v="weekend"/>
    <n v="60.36"/>
    <n v="4.34"/>
    <s v="720p"/>
    <s v="credit card"/>
    <x v="2"/>
    <n v="123.22"/>
    <n v="2.9899122807017551"/>
    <m/>
    <s v="1K"/>
    <n v="37"/>
    <n v="643"/>
    <s v="drama"/>
    <s v="romance"/>
    <n v="92.206264822134386"/>
    <s v="Show 281"/>
    <n v="0"/>
    <m/>
  </r>
  <r>
    <s v="USER14047"/>
    <x v="5"/>
    <x v="0"/>
    <s v="prime video"/>
    <s v="Show 212"/>
    <x v="6"/>
    <n v="2014"/>
    <n v="33.72"/>
    <n v="1"/>
    <n v="3"/>
    <n v="1"/>
    <n v="0"/>
    <n v="1.3"/>
    <s v="Loved it!"/>
    <s v="laptop"/>
    <x v="1"/>
    <s v="weekday"/>
    <n v="81.8"/>
    <n v="4.0999999999999996"/>
    <s v="720p"/>
    <s v="wallet"/>
    <x v="0"/>
    <n v="33.72"/>
    <n v="2.960808709175736"/>
    <m/>
    <s v="1K"/>
    <n v="38"/>
    <n v="673"/>
    <s v="drama"/>
    <s v="romance"/>
    <n v="92.206264822134386"/>
    <s v="Show 281"/>
    <n v="0"/>
    <m/>
  </r>
  <r>
    <s v="USER59979"/>
    <x v="2"/>
    <x v="1"/>
    <s v="netflix"/>
    <s v="Show 385"/>
    <x v="7"/>
    <n v="1996"/>
    <n v="17.91"/>
    <n v="10"/>
    <n v="5"/>
    <n v="0"/>
    <n v="1"/>
    <n v="5"/>
    <s v="No Comment"/>
    <s v="gaming console"/>
    <x v="3"/>
    <s v="weekday"/>
    <n v="98.4"/>
    <n v="3.32"/>
    <s v="4k"/>
    <s v="debit card"/>
    <x v="1"/>
    <n v="17.91"/>
    <n v="3.0668647845468082"/>
    <m/>
    <s v="1K"/>
    <n v="1"/>
    <n v="673"/>
    <s v="drama"/>
    <s v="romance"/>
    <n v="89.583182711198418"/>
    <s v="Show 281"/>
    <n v="0"/>
    <m/>
  </r>
  <r>
    <s v="USER12665"/>
    <x v="7"/>
    <x v="1"/>
    <s v="netflix"/>
    <s v="Show 286"/>
    <x v="5"/>
    <n v="1991"/>
    <n v="67.98"/>
    <n v="5"/>
    <n v="5"/>
    <n v="1"/>
    <n v="0"/>
    <n v="4.7"/>
    <s v="Boring"/>
    <s v="smart tv"/>
    <x v="1"/>
    <s v="weekend"/>
    <n v="39.86"/>
    <n v="2.19"/>
    <s v="4k"/>
    <s v="gift card"/>
    <x v="0"/>
    <n v="67.98"/>
    <n v="3.0668647845468082"/>
    <m/>
    <s v="1K"/>
    <n v="4"/>
    <n v="643"/>
    <s v="drama"/>
    <s v="romance"/>
    <n v="92.206264822134386"/>
    <s v="Show 281"/>
    <n v="0"/>
    <m/>
  </r>
  <r>
    <s v="USER83379"/>
    <x v="7"/>
    <x v="0"/>
    <s v="netflix"/>
    <s v="Show 234"/>
    <x v="1"/>
    <n v="2020"/>
    <n v="30.9"/>
    <n v="2"/>
    <n v="4"/>
    <n v="0"/>
    <n v="1"/>
    <n v="2"/>
    <s v="No Comment"/>
    <s v="smart tv"/>
    <x v="3"/>
    <s v="weekend"/>
    <n v="58.48"/>
    <n v="2.72"/>
    <s v="720p"/>
    <s v="wallet"/>
    <x v="1"/>
    <n v="30.9"/>
    <n v="2.960808709175736"/>
    <m/>
    <s v="1K"/>
    <n v="31"/>
    <n v="684"/>
    <s v="drama"/>
    <s v="romance"/>
    <n v="89.583182711198418"/>
    <s v="Show 281"/>
    <n v="0"/>
    <m/>
  </r>
  <r>
    <s v="USER68867"/>
    <x v="7"/>
    <x v="2"/>
    <s v="netflix"/>
    <s v="Show 322"/>
    <x v="4"/>
    <n v="2022"/>
    <n v="62.53"/>
    <n v="6"/>
    <n v="2"/>
    <n v="1"/>
    <n v="0"/>
    <n v="2.4"/>
    <s v="Amazing cinematography"/>
    <s v="smart tv"/>
    <x v="2"/>
    <s v="weekday"/>
    <n v="57.23"/>
    <n v="2.16"/>
    <s v="480p"/>
    <s v="upi"/>
    <x v="2"/>
    <n v="294.39"/>
    <n v="2.9899122807017551"/>
    <m/>
    <s v="1K"/>
    <n v="27"/>
    <n v="673"/>
    <s v="drama"/>
    <s v="romance"/>
    <n v="95.074317269076303"/>
    <s v="Show 281"/>
    <n v="0"/>
    <m/>
  </r>
  <r>
    <s v="USER98278"/>
    <x v="5"/>
    <x v="1"/>
    <s v="prime video"/>
    <s v="Show 460"/>
    <x v="2"/>
    <n v="1995"/>
    <n v="40.18"/>
    <n v="2"/>
    <n v="1"/>
    <n v="0"/>
    <n v="1"/>
    <n v="1.3"/>
    <s v="No Comment"/>
    <s v="mobile"/>
    <x v="0"/>
    <s v="weekend"/>
    <n v="74.430000000000007"/>
    <n v="0.61"/>
    <s v="720p"/>
    <s v="wallet"/>
    <x v="0"/>
    <n v="40.18"/>
    <n v="3.0668647845468082"/>
    <m/>
    <s v="1K"/>
    <n v="38"/>
    <n v="684"/>
    <s v="drama"/>
    <s v="romance"/>
    <n v="94.941498973305954"/>
    <s v="Show 281"/>
    <n v="0"/>
    <m/>
  </r>
  <r>
    <s v="USER31980"/>
    <x v="1"/>
    <x v="2"/>
    <s v="netflix"/>
    <s v="Show 62"/>
    <x v="6"/>
    <n v="1997"/>
    <n v="33.78"/>
    <n v="7"/>
    <n v="2"/>
    <n v="0"/>
    <n v="1"/>
    <n v="2.6"/>
    <s v="No Comment"/>
    <s v="smart tv"/>
    <x v="1"/>
    <s v="weekend"/>
    <n v="95.54"/>
    <n v="4.74"/>
    <s v="1080p"/>
    <s v="debit card"/>
    <x v="0"/>
    <n v="33.78"/>
    <n v="2.9899122807017551"/>
    <m/>
    <s v="1K"/>
    <n v="25"/>
    <n v="643"/>
    <s v="drama"/>
    <s v="romance"/>
    <n v="92.206264822134386"/>
    <s v="Show 281"/>
    <n v="0"/>
    <m/>
  </r>
  <r>
    <s v="USER62473"/>
    <x v="7"/>
    <x v="0"/>
    <s v="prime video"/>
    <s v="Show 94"/>
    <x v="1"/>
    <n v="2024"/>
    <n v="50.74"/>
    <n v="0"/>
    <n v="2"/>
    <n v="1"/>
    <n v="0"/>
    <n v="1.4"/>
    <s v="Loved it!"/>
    <s v="laptop"/>
    <x v="3"/>
    <s v="weekday"/>
    <n v="83.08"/>
    <n v="0.47"/>
    <s v="4k"/>
    <s v="credit card"/>
    <x v="2"/>
    <n v="50.74"/>
    <n v="2.960808709175736"/>
    <m/>
    <s v="1K"/>
    <n v="37"/>
    <n v="684"/>
    <s v="drama"/>
    <s v="romance"/>
    <n v="89.583182711198418"/>
    <s v="Show 281"/>
    <n v="0"/>
    <m/>
  </r>
  <r>
    <s v="USER36185"/>
    <x v="3"/>
    <x v="2"/>
    <s v="prime video"/>
    <s v="Show 90"/>
    <x v="5"/>
    <n v="1999"/>
    <n v="147.88"/>
    <n v="2"/>
    <n v="0"/>
    <n v="1"/>
    <n v="0"/>
    <n v="3.6"/>
    <s v="Would watch again"/>
    <s v="mobile"/>
    <x v="0"/>
    <s v="weekend"/>
    <n v="24.92"/>
    <n v="1.63"/>
    <s v="4k"/>
    <s v="credit card"/>
    <x v="0"/>
    <n v="147.88"/>
    <n v="2.9899122807017551"/>
    <m/>
    <s v="1K"/>
    <n v="15"/>
    <n v="673"/>
    <s v="drama"/>
    <s v="romance"/>
    <n v="94.941498973305954"/>
    <s v="Show 281"/>
    <n v="0"/>
    <m/>
  </r>
  <r>
    <s v="USER23776"/>
    <x v="3"/>
    <x v="1"/>
    <s v="netflix"/>
    <s v="Show 475"/>
    <x v="0"/>
    <n v="2019"/>
    <n v="45.82"/>
    <n v="0"/>
    <n v="1"/>
    <n v="0"/>
    <n v="1"/>
    <n v="2.1"/>
    <s v="No Comment"/>
    <s v="smart tv"/>
    <x v="3"/>
    <s v="weekend"/>
    <n v="51.78"/>
    <n v="1.36"/>
    <s v="720p"/>
    <s v="debit card"/>
    <x v="2"/>
    <n v="45.82"/>
    <n v="3.0668647845468082"/>
    <m/>
    <s v="1K"/>
    <n v="30"/>
    <n v="673"/>
    <s v="drama"/>
    <s v="romance"/>
    <n v="89.583182711198418"/>
    <s v="Show 281"/>
    <n v="0"/>
    <m/>
  </r>
  <r>
    <s v="USER22984"/>
    <x v="0"/>
    <x v="1"/>
    <s v="netflix"/>
    <s v="Show 213"/>
    <x v="1"/>
    <n v="1997"/>
    <n v="68.55"/>
    <n v="4"/>
    <n v="1"/>
    <n v="1"/>
    <n v="0"/>
    <n v="2.4"/>
    <s v="Would watch again"/>
    <s v="gaming console"/>
    <x v="0"/>
    <s v="weekday"/>
    <n v="53.43"/>
    <n v="2.16"/>
    <s v="4k"/>
    <s v="credit card"/>
    <x v="0"/>
    <n v="68.55"/>
    <n v="3.0668647845468082"/>
    <m/>
    <s v="1K"/>
    <n v="27"/>
    <n v="684"/>
    <s v="drama"/>
    <s v="romance"/>
    <n v="94.941498973305954"/>
    <s v="Show 281"/>
    <n v="0"/>
    <m/>
  </r>
  <r>
    <s v="USER31627"/>
    <x v="5"/>
    <x v="2"/>
    <s v="prime video"/>
    <s v="Show 158"/>
    <x v="5"/>
    <n v="2013"/>
    <n v="17.940000000000001"/>
    <n v="4"/>
    <n v="3"/>
    <n v="0"/>
    <n v="1"/>
    <n v="2.2000000000000002"/>
    <s v="No Comment"/>
    <s v="tablet"/>
    <x v="2"/>
    <s v="weekend"/>
    <n v="65.14"/>
    <n v="2.31"/>
    <s v="4k"/>
    <s v="gift card"/>
    <x v="0"/>
    <n v="17.940000000000001"/>
    <n v="2.9899122807017551"/>
    <m/>
    <s v="1K"/>
    <n v="29"/>
    <n v="673"/>
    <s v="drama"/>
    <s v="romance"/>
    <n v="95.074317269076303"/>
    <s v="Show 281"/>
    <n v="0"/>
    <m/>
  </r>
  <r>
    <s v="USER65677"/>
    <x v="0"/>
    <x v="1"/>
    <s v="prime video"/>
    <s v="Show 309"/>
    <x v="3"/>
    <n v="2004"/>
    <n v="66.42"/>
    <n v="4"/>
    <n v="3"/>
    <n v="0"/>
    <n v="1"/>
    <n v="2.9"/>
    <s v="No Comment"/>
    <s v="laptop"/>
    <x v="0"/>
    <s v="weekday"/>
    <n v="88.93"/>
    <n v="0.59"/>
    <s v="480p"/>
    <s v="wallet"/>
    <x v="2"/>
    <n v="66.42"/>
    <n v="3.0668647845468082"/>
    <m/>
    <s v="1K"/>
    <n v="22"/>
    <n v="643"/>
    <s v="drama"/>
    <s v="romance"/>
    <n v="94.941498973305954"/>
    <s v="Show 281"/>
    <n v="0"/>
    <m/>
  </r>
  <r>
    <s v="USER85613"/>
    <x v="1"/>
    <x v="0"/>
    <s v="netflix"/>
    <s v="Show 316"/>
    <x v="7"/>
    <n v="2001"/>
    <n v="92.14"/>
    <n v="6"/>
    <n v="1"/>
    <n v="1"/>
    <n v="0"/>
    <n v="2.9"/>
    <s v="Boring"/>
    <s v="laptop"/>
    <x v="1"/>
    <s v="weekday"/>
    <n v="35.840000000000003"/>
    <n v="3.92"/>
    <s v="1080p"/>
    <s v="gift card"/>
    <x v="1"/>
    <n v="92.14"/>
    <n v="2.960808709175736"/>
    <m/>
    <s v="1K"/>
    <n v="22"/>
    <n v="643"/>
    <s v="drama"/>
    <s v="romance"/>
    <n v="92.206264822134386"/>
    <s v="Show 281"/>
    <n v="0"/>
    <m/>
  </r>
  <r>
    <s v="USER70574"/>
    <x v="0"/>
    <x v="0"/>
    <s v="netflix"/>
    <s v="Show 249"/>
    <x v="2"/>
    <n v="2007"/>
    <n v="99.81"/>
    <n v="6"/>
    <n v="4"/>
    <n v="1"/>
    <n v="0"/>
    <n v="3.2"/>
    <s v="Loved it!"/>
    <s v="gaming console"/>
    <x v="1"/>
    <s v="weekday"/>
    <n v="45.81"/>
    <n v="3.42"/>
    <s v="4k"/>
    <s v="wallet"/>
    <x v="2"/>
    <n v="99.81"/>
    <n v="2.960808709175736"/>
    <m/>
    <s v="1K"/>
    <n v="19"/>
    <n v="673"/>
    <s v="drama"/>
    <s v="drama"/>
    <n v="92.206264822134386"/>
    <s v="Show 281"/>
    <n v="0"/>
    <m/>
  </r>
  <r>
    <s v="USER65120"/>
    <x v="6"/>
    <x v="1"/>
    <s v="prime video"/>
    <s v="Show 236"/>
    <x v="6"/>
    <n v="2022"/>
    <n v="164.39"/>
    <n v="5"/>
    <n v="2"/>
    <n v="1"/>
    <n v="0"/>
    <n v="1.7"/>
    <s v="Loved it!"/>
    <s v="mobile"/>
    <x v="3"/>
    <s v="weekday"/>
    <n v="75.3"/>
    <n v="1.76"/>
    <s v="480p"/>
    <s v="wallet"/>
    <x v="1"/>
    <n v="164.39"/>
    <n v="3.0668647845468082"/>
    <m/>
    <s v="1K"/>
    <n v="34"/>
    <n v="684"/>
    <s v="drama"/>
    <s v="romance"/>
    <n v="89.583182711198418"/>
    <s v="Show 281"/>
    <n v="0"/>
    <m/>
  </r>
  <r>
    <s v="USER39728"/>
    <x v="6"/>
    <x v="2"/>
    <s v="netflix"/>
    <s v="Show 280"/>
    <x v="0"/>
    <n v="1999"/>
    <n v="81.209999999999994"/>
    <n v="4"/>
    <n v="0"/>
    <n v="0"/>
    <n v="1"/>
    <n v="1.1000000000000001"/>
    <s v="No Comment"/>
    <s v="smart tv"/>
    <x v="3"/>
    <s v="weekday"/>
    <n v="85.31"/>
    <n v="0.63"/>
    <s v="1080p"/>
    <s v="debit card"/>
    <x v="0"/>
    <n v="81.209999999999994"/>
    <n v="2.9899122807017551"/>
    <m/>
    <s v="1K"/>
    <n v="40"/>
    <n v="684"/>
    <s v="drama"/>
    <s v="romance"/>
    <n v="89.583182711198418"/>
    <s v="Show 281"/>
    <n v="0"/>
    <m/>
  </r>
  <r>
    <s v="USER94712"/>
    <x v="7"/>
    <x v="2"/>
    <s v="prime video"/>
    <s v="Show 341"/>
    <x v="6"/>
    <n v="2005"/>
    <n v="31.55"/>
    <n v="2"/>
    <n v="1"/>
    <n v="1"/>
    <n v="0"/>
    <n v="3.2"/>
    <s v="Boring"/>
    <s v="smart tv"/>
    <x v="1"/>
    <s v="weekend"/>
    <n v="37.409999999999997"/>
    <n v="1"/>
    <s v="4k"/>
    <s v="gift card"/>
    <x v="2"/>
    <n v="31.55"/>
    <n v="2.9899122807017551"/>
    <m/>
    <s v="1K"/>
    <n v="19"/>
    <n v="684"/>
    <s v="drama"/>
    <s v="romance"/>
    <n v="92.206264822134386"/>
    <s v="Show 281"/>
    <n v="0"/>
    <m/>
  </r>
  <r>
    <s v="USER74559"/>
    <x v="2"/>
    <x v="2"/>
    <s v="netflix"/>
    <s v="Show 481"/>
    <x v="0"/>
    <n v="2002"/>
    <n v="110.72"/>
    <n v="1"/>
    <n v="2"/>
    <n v="1"/>
    <n v="0"/>
    <n v="2"/>
    <s v="Boring"/>
    <s v="smart tv"/>
    <x v="0"/>
    <s v="weekday"/>
    <n v="14.35"/>
    <n v="0.06"/>
    <s v="4k"/>
    <s v="gift card"/>
    <x v="1"/>
    <n v="110.72"/>
    <n v="2.9899122807017551"/>
    <m/>
    <s v="1K"/>
    <n v="31"/>
    <n v="684"/>
    <s v="drama"/>
    <s v="romance"/>
    <n v="94.941498973305954"/>
    <s v="Show 281"/>
    <n v="0"/>
    <m/>
  </r>
  <r>
    <s v="USER25388"/>
    <x v="5"/>
    <x v="2"/>
    <s v="netflix"/>
    <s v="Show 306"/>
    <x v="6"/>
    <n v="2020"/>
    <n v="7.13"/>
    <n v="3"/>
    <n v="4"/>
    <n v="1"/>
    <n v="0"/>
    <n v="1.8"/>
    <s v="No Comment"/>
    <s v="smart tv"/>
    <x v="2"/>
    <s v="weekday"/>
    <n v="83.77"/>
    <n v="4.76"/>
    <s v="720p"/>
    <s v="wallet"/>
    <x v="2"/>
    <n v="7.13"/>
    <n v="2.9899122807017551"/>
    <m/>
    <s v="1K"/>
    <n v="33"/>
    <n v="643"/>
    <s v="drama"/>
    <s v="romance"/>
    <n v="95.074317269076303"/>
    <s v="Show 281"/>
    <n v="0"/>
    <m/>
  </r>
  <r>
    <s v="USER13316"/>
    <x v="7"/>
    <x v="0"/>
    <s v="netflix"/>
    <s v="Show 409"/>
    <x v="5"/>
    <n v="2006"/>
    <n v="129.58000000000001"/>
    <n v="10"/>
    <n v="5"/>
    <n v="0"/>
    <n v="1"/>
    <n v="1.4"/>
    <s v="No Comment"/>
    <s v="laptop"/>
    <x v="1"/>
    <s v="weekday"/>
    <n v="53.36"/>
    <n v="3.05"/>
    <s v="1080p"/>
    <s v="wallet"/>
    <x v="0"/>
    <n v="129.58000000000001"/>
    <n v="2.960808709175736"/>
    <m/>
    <s v="1K"/>
    <n v="37"/>
    <n v="684"/>
    <s v="drama"/>
    <s v="romance"/>
    <n v="92.206264822134386"/>
    <s v="Show 281"/>
    <n v="0"/>
    <m/>
  </r>
  <r>
    <s v="USER91509"/>
    <x v="0"/>
    <x v="2"/>
    <s v="prime video"/>
    <s v="Show 289"/>
    <x v="0"/>
    <n v="2004"/>
    <n v="141.63999999999999"/>
    <n v="0"/>
    <n v="5"/>
    <n v="1"/>
    <n v="0"/>
    <n v="4.5"/>
    <s v="Boring"/>
    <s v="mobile"/>
    <x v="0"/>
    <s v="weekday"/>
    <n v="38.07"/>
    <n v="2.93"/>
    <s v="1080p"/>
    <s v="wallet"/>
    <x v="2"/>
    <n v="141.63999999999999"/>
    <n v="2.9899122807017551"/>
    <m/>
    <s v="1K"/>
    <n v="6"/>
    <n v="673"/>
    <s v="drama"/>
    <s v="romance"/>
    <n v="94.941498973305954"/>
    <s v="Show 281"/>
    <n v="0"/>
    <m/>
  </r>
  <r>
    <s v="USER53255"/>
    <x v="1"/>
    <x v="1"/>
    <s v="netflix"/>
    <s v="Show 273"/>
    <x v="6"/>
    <n v="2014"/>
    <n v="161.85"/>
    <n v="0"/>
    <n v="3"/>
    <n v="0"/>
    <n v="1"/>
    <n v="2.7"/>
    <s v="No Comment"/>
    <s v="gaming console"/>
    <x v="0"/>
    <s v="weekday"/>
    <n v="59.38"/>
    <n v="2.36"/>
    <s v="4k"/>
    <s v="credit card"/>
    <x v="2"/>
    <n v="161.85"/>
    <n v="3.0668647845468082"/>
    <m/>
    <s v="1K"/>
    <n v="24"/>
    <n v="643"/>
    <s v="drama"/>
    <s v="romance"/>
    <n v="94.941498973305954"/>
    <s v="Show 281"/>
    <n v="0"/>
    <m/>
  </r>
  <r>
    <s v="USER19950"/>
    <x v="2"/>
    <x v="0"/>
    <s v="prime video"/>
    <s v="Show 440"/>
    <x v="7"/>
    <n v="2004"/>
    <n v="117.1"/>
    <n v="2"/>
    <n v="5"/>
    <n v="0"/>
    <n v="1"/>
    <n v="1.4"/>
    <s v="No Comment"/>
    <s v="tablet"/>
    <x v="0"/>
    <s v="weekend"/>
    <n v="87.36"/>
    <n v="0.24"/>
    <s v="1080p"/>
    <s v="gift card"/>
    <x v="2"/>
    <n v="117.1"/>
    <n v="2.960808709175736"/>
    <m/>
    <s v="1K"/>
    <n v="37"/>
    <n v="643"/>
    <s v="drama"/>
    <s v="romance"/>
    <n v="94.941498973305954"/>
    <s v="Show 281"/>
    <n v="0"/>
    <m/>
  </r>
  <r>
    <s v="USER38122"/>
    <x v="2"/>
    <x v="0"/>
    <s v="prime video"/>
    <s v="Show 9"/>
    <x v="3"/>
    <n v="1997"/>
    <n v="89.36"/>
    <n v="10"/>
    <n v="3"/>
    <n v="1"/>
    <n v="0"/>
    <n v="4.3"/>
    <s v="Loved it!"/>
    <s v="tablet"/>
    <x v="2"/>
    <s v="weekend"/>
    <n v="31.06"/>
    <n v="3.94"/>
    <s v="4k"/>
    <s v="wallet"/>
    <x v="0"/>
    <n v="89.36"/>
    <n v="2.960808709175736"/>
    <m/>
    <s v="1K"/>
    <n v="8"/>
    <n v="673"/>
    <s v="drama"/>
    <s v="romance"/>
    <n v="95.074317269076303"/>
    <s v="Show 281"/>
    <n v="0"/>
    <m/>
  </r>
  <r>
    <s v="USER23908"/>
    <x v="2"/>
    <x v="1"/>
    <s v="prime video"/>
    <s v="Show 188"/>
    <x v="1"/>
    <n v="2018"/>
    <n v="64.290000000000006"/>
    <n v="7"/>
    <n v="2"/>
    <n v="0"/>
    <n v="1"/>
    <n v="3.9"/>
    <s v="No Comment"/>
    <s v="laptop"/>
    <x v="0"/>
    <s v="weekday"/>
    <n v="9.1999999999999993"/>
    <n v="3.08"/>
    <s v="720p"/>
    <s v="credit card"/>
    <x v="1"/>
    <n v="64.290000000000006"/>
    <n v="3.0668647845468082"/>
    <m/>
    <s v="1K"/>
    <n v="12"/>
    <n v="673"/>
    <s v="drama"/>
    <s v="romance"/>
    <n v="94.941498973305954"/>
    <s v="Show 281"/>
    <n v="0"/>
    <m/>
  </r>
  <r>
    <s v="USER83587"/>
    <x v="5"/>
    <x v="1"/>
    <s v="netflix"/>
    <s v="Show 439"/>
    <x v="6"/>
    <n v="2012"/>
    <n v="176.4"/>
    <n v="8"/>
    <n v="5"/>
    <n v="0"/>
    <n v="1"/>
    <n v="2.2999999999999998"/>
    <s v="No Comment"/>
    <s v="laptop"/>
    <x v="0"/>
    <s v="weekend"/>
    <n v="18.46"/>
    <n v="2.57"/>
    <s v="1080p"/>
    <s v="debit card"/>
    <x v="1"/>
    <n v="176.4"/>
    <n v="3.0668647845468082"/>
    <m/>
    <s v="1K"/>
    <n v="28"/>
    <n v="673"/>
    <s v="drama"/>
    <s v="romance"/>
    <n v="94.941498973305954"/>
    <s v="Show 281"/>
    <n v="0"/>
    <m/>
  </r>
  <r>
    <s v="USER42051"/>
    <x v="1"/>
    <x v="1"/>
    <s v="netflix"/>
    <s v="Show 300"/>
    <x v="4"/>
    <n v="2013"/>
    <n v="46.41"/>
    <n v="2"/>
    <n v="5"/>
    <n v="0"/>
    <n v="1"/>
    <n v="4.7"/>
    <s v="No Comment"/>
    <s v="mobile"/>
    <x v="0"/>
    <s v="weekday"/>
    <n v="36.799999999999997"/>
    <n v="3.22"/>
    <s v="1080p"/>
    <s v="credit card"/>
    <x v="1"/>
    <n v="46.41"/>
    <n v="3.0668647845468082"/>
    <m/>
    <s v="1K"/>
    <n v="4"/>
    <n v="673"/>
    <s v="drama"/>
    <s v="romance"/>
    <n v="94.941498973305954"/>
    <s v="Show 281"/>
    <n v="0"/>
    <m/>
  </r>
  <r>
    <s v="USER13441"/>
    <x v="6"/>
    <x v="1"/>
    <s v="netflix"/>
    <s v="Show 496"/>
    <x v="7"/>
    <n v="2014"/>
    <n v="107.74"/>
    <n v="2"/>
    <n v="1"/>
    <n v="1"/>
    <n v="0"/>
    <n v="1.4"/>
    <s v="Amazing cinematography"/>
    <s v="laptop"/>
    <x v="2"/>
    <s v="weekday"/>
    <n v="56.85"/>
    <n v="1.23"/>
    <s v="1080p"/>
    <s v="wallet"/>
    <x v="2"/>
    <n v="107.74"/>
    <n v="3.0668647845468082"/>
    <m/>
    <s v="1K"/>
    <n v="37"/>
    <n v="643"/>
    <s v="drama"/>
    <s v="romance"/>
    <n v="95.074317269076303"/>
    <s v="Show 281"/>
    <n v="0"/>
    <m/>
  </r>
  <r>
    <s v="USER72296"/>
    <x v="3"/>
    <x v="0"/>
    <s v="netflix"/>
    <s v="Show 14"/>
    <x v="6"/>
    <n v="2018"/>
    <n v="25.74"/>
    <n v="9"/>
    <n v="3"/>
    <n v="0"/>
    <n v="1"/>
    <n v="2.8"/>
    <s v="No Comment"/>
    <s v="gaming console"/>
    <x v="0"/>
    <s v="weekday"/>
    <n v="30.13"/>
    <n v="3.63"/>
    <s v="1080p"/>
    <s v="gift card"/>
    <x v="1"/>
    <n v="25.74"/>
    <n v="2.960808709175736"/>
    <m/>
    <s v="1K"/>
    <n v="23"/>
    <n v="673"/>
    <s v="drama"/>
    <s v="romance"/>
    <n v="94.941498973305954"/>
    <s v="Show 281"/>
    <n v="0"/>
    <m/>
  </r>
  <r>
    <s v="USER57373"/>
    <x v="1"/>
    <x v="1"/>
    <s v="prime video"/>
    <s v="Show 170"/>
    <x v="5"/>
    <n v="2011"/>
    <n v="178.8"/>
    <n v="3"/>
    <n v="3"/>
    <n v="1"/>
    <n v="0"/>
    <n v="2"/>
    <s v="Loved it!"/>
    <s v="gaming console"/>
    <x v="2"/>
    <s v="weekend"/>
    <n v="83.9"/>
    <n v="4.41"/>
    <s v="480p"/>
    <s v="debit card"/>
    <x v="2"/>
    <n v="178.8"/>
    <n v="3.0668647845468082"/>
    <m/>
    <s v="1K"/>
    <n v="31"/>
    <n v="643"/>
    <s v="drama"/>
    <s v="romance"/>
    <n v="95.074317269076303"/>
    <s v="Show 281"/>
    <n v="0"/>
    <m/>
  </r>
  <r>
    <s v="USER70336"/>
    <x v="0"/>
    <x v="0"/>
    <s v="netflix"/>
    <s v="Show 74"/>
    <x v="5"/>
    <n v="2017"/>
    <n v="6.14"/>
    <n v="7"/>
    <n v="1"/>
    <n v="1"/>
    <n v="0"/>
    <n v="5"/>
    <s v="No Comment"/>
    <s v="tablet"/>
    <x v="3"/>
    <s v="weekday"/>
    <n v="82.24"/>
    <n v="2.12"/>
    <s v="720p"/>
    <s v="wallet"/>
    <x v="2"/>
    <n v="6.14"/>
    <n v="2.960808709175736"/>
    <m/>
    <s v="1K"/>
    <n v="1"/>
    <n v="684"/>
    <s v="drama"/>
    <s v="romance"/>
    <n v="89.583182711198418"/>
    <s v="Show 281"/>
    <n v="0"/>
    <m/>
  </r>
  <r>
    <s v="USER27629"/>
    <x v="4"/>
    <x v="2"/>
    <s v="prime video"/>
    <s v="Show 184"/>
    <x v="5"/>
    <n v="2001"/>
    <n v="123.61"/>
    <n v="9"/>
    <n v="3"/>
    <n v="0"/>
    <n v="1"/>
    <n v="2.8"/>
    <s v="No Comment"/>
    <s v="smart tv"/>
    <x v="2"/>
    <s v="weekday"/>
    <n v="33.020000000000003"/>
    <n v="1.18"/>
    <s v="4k"/>
    <s v="wallet"/>
    <x v="2"/>
    <n v="123.61"/>
    <n v="2.9899122807017551"/>
    <m/>
    <s v="1K"/>
    <n v="23"/>
    <n v="673"/>
    <s v="drama"/>
    <s v="romance"/>
    <n v="95.074317269076303"/>
    <s v="Show 281"/>
    <n v="0"/>
    <m/>
  </r>
  <r>
    <s v="USER54615"/>
    <x v="1"/>
    <x v="1"/>
    <s v="netflix"/>
    <s v="Show 472"/>
    <x v="4"/>
    <n v="2010"/>
    <n v="163.33000000000001"/>
    <n v="7"/>
    <n v="2"/>
    <n v="1"/>
    <n v="0"/>
    <n v="1.1000000000000001"/>
    <s v="No Comment"/>
    <s v="smart tv"/>
    <x v="3"/>
    <s v="weekend"/>
    <n v="22.75"/>
    <n v="4.09"/>
    <s v="480p"/>
    <s v="wallet"/>
    <x v="0"/>
    <n v="163.33000000000001"/>
    <n v="3.0668647845468082"/>
    <m/>
    <s v="1K"/>
    <n v="40"/>
    <n v="643"/>
    <s v="drama"/>
    <s v="romance"/>
    <n v="89.583182711198418"/>
    <s v="Show 281"/>
    <n v="0"/>
    <m/>
  </r>
  <r>
    <s v="USER47590"/>
    <x v="7"/>
    <x v="0"/>
    <s v="prime video"/>
    <s v="Show 259"/>
    <x v="5"/>
    <n v="2014"/>
    <n v="174.68"/>
    <n v="2"/>
    <n v="3"/>
    <n v="1"/>
    <n v="0"/>
    <n v="2.7"/>
    <s v="No Comment"/>
    <s v="gaming console"/>
    <x v="0"/>
    <s v="weekday"/>
    <n v="48.18"/>
    <n v="2.3199999999999998"/>
    <s v="720p"/>
    <s v="credit card"/>
    <x v="1"/>
    <n v="174.68"/>
    <n v="2.960808709175736"/>
    <m/>
    <s v="1K"/>
    <n v="24"/>
    <n v="684"/>
    <s v="drama"/>
    <s v="romance"/>
    <n v="94.941498973305954"/>
    <s v="Show 281"/>
    <n v="0"/>
    <m/>
  </r>
  <r>
    <s v="USER68887"/>
    <x v="7"/>
    <x v="2"/>
    <s v="prime video"/>
    <s v="Show 200"/>
    <x v="4"/>
    <n v="2004"/>
    <n v="126.11"/>
    <n v="6"/>
    <n v="2"/>
    <n v="0"/>
    <n v="1"/>
    <n v="3.9"/>
    <s v="No Comment"/>
    <s v="smart tv"/>
    <x v="3"/>
    <s v="weekday"/>
    <n v="82.88"/>
    <n v="2.57"/>
    <s v="720p"/>
    <s v="upi"/>
    <x v="2"/>
    <n v="126.11"/>
    <n v="2.9899122807017551"/>
    <m/>
    <s v="1K"/>
    <n v="12"/>
    <n v="673"/>
    <s v="drama"/>
    <s v="drama"/>
    <n v="89.583182711198418"/>
    <s v="Show 281"/>
    <n v="0"/>
    <m/>
  </r>
  <r>
    <s v="USER36533"/>
    <x v="6"/>
    <x v="1"/>
    <s v="prime video"/>
    <s v="Show 243"/>
    <x v="7"/>
    <n v="2014"/>
    <n v="144.65"/>
    <n v="8"/>
    <n v="2"/>
    <n v="0"/>
    <n v="1"/>
    <n v="4.5999999999999996"/>
    <s v="No Comment"/>
    <s v="laptop"/>
    <x v="2"/>
    <s v="weekend"/>
    <n v="35.520000000000003"/>
    <n v="2.08"/>
    <s v="480p"/>
    <s v="upi"/>
    <x v="2"/>
    <n v="144.65"/>
    <n v="3.0668647845468082"/>
    <m/>
    <s v="1K"/>
    <n v="5"/>
    <n v="643"/>
    <s v="drama"/>
    <s v="drama"/>
    <n v="95.074317269076303"/>
    <s v="Show 281"/>
    <n v="0"/>
    <m/>
  </r>
  <r>
    <s v="USER48291"/>
    <x v="7"/>
    <x v="0"/>
    <s v="netflix"/>
    <s v="Show 395"/>
    <x v="5"/>
    <n v="1998"/>
    <n v="92.65"/>
    <n v="2"/>
    <n v="5"/>
    <n v="1"/>
    <n v="0"/>
    <n v="1.3"/>
    <s v="Boring"/>
    <s v="tablet"/>
    <x v="0"/>
    <s v="weekday"/>
    <n v="50.33"/>
    <n v="1.89"/>
    <s v="480p"/>
    <s v="gift card"/>
    <x v="0"/>
    <n v="92.65"/>
    <n v="2.960808709175736"/>
    <m/>
    <s v="1K"/>
    <n v="38"/>
    <n v="673"/>
    <s v="drama"/>
    <s v="drama"/>
    <n v="94.941498973305954"/>
    <s v="Show 281"/>
    <n v="0"/>
    <m/>
  </r>
  <r>
    <s v="USER73162"/>
    <x v="4"/>
    <x v="1"/>
    <s v="prime video"/>
    <s v="Show 479"/>
    <x v="1"/>
    <n v="1997"/>
    <n v="21"/>
    <n v="3"/>
    <n v="2"/>
    <n v="0"/>
    <n v="1"/>
    <n v="3.6"/>
    <s v="No Comment"/>
    <s v="smart tv"/>
    <x v="3"/>
    <s v="weekend"/>
    <n v="63.96"/>
    <n v="4.41"/>
    <s v="1080p"/>
    <s v="debit card"/>
    <x v="1"/>
    <n v="21"/>
    <n v="3.0668647845468082"/>
    <m/>
    <s v="1K"/>
    <n v="15"/>
    <n v="673"/>
    <s v="drama"/>
    <s v="drama"/>
    <n v="89.583182711198418"/>
    <s v="Show 281"/>
    <n v="0"/>
    <m/>
  </r>
  <r>
    <s v="USER72109"/>
    <x v="5"/>
    <x v="1"/>
    <s v="netflix"/>
    <s v="Show 170"/>
    <x v="2"/>
    <n v="2013"/>
    <n v="130.61000000000001"/>
    <n v="4"/>
    <n v="0"/>
    <n v="1"/>
    <n v="0"/>
    <n v="3.9"/>
    <s v="Amazing cinematography"/>
    <s v="laptop"/>
    <x v="2"/>
    <s v="weekday"/>
    <n v="56.39"/>
    <n v="0.51"/>
    <s v="1080p"/>
    <s v="gift card"/>
    <x v="1"/>
    <n v="130.61000000000001"/>
    <n v="3.0668647845468082"/>
    <m/>
    <s v="1K"/>
    <n v="12"/>
    <n v="684"/>
    <s v="drama"/>
    <s v="drama"/>
    <n v="95.074317269076303"/>
    <s v="Show 281"/>
    <n v="0"/>
    <m/>
  </r>
  <r>
    <s v="USER60209"/>
    <x v="4"/>
    <x v="2"/>
    <s v="prime video"/>
    <s v="Show 244"/>
    <x v="4"/>
    <n v="2019"/>
    <n v="156.4"/>
    <n v="10"/>
    <n v="3"/>
    <n v="0"/>
    <n v="1"/>
    <n v="4.9000000000000004"/>
    <s v="No Comment"/>
    <s v="mobile"/>
    <x v="2"/>
    <s v="weekend"/>
    <n v="93.03"/>
    <n v="4.54"/>
    <s v="1080p"/>
    <s v="wallet"/>
    <x v="0"/>
    <n v="156.4"/>
    <n v="2.9899122807017551"/>
    <m/>
    <s v="1K"/>
    <n v="2"/>
    <n v="684"/>
    <s v="drama"/>
    <s v="drama"/>
    <n v="95.074317269076303"/>
    <s v="Show 281"/>
    <n v="0"/>
    <m/>
  </r>
  <r>
    <s v="USER26874"/>
    <x v="5"/>
    <x v="2"/>
    <s v="prime video"/>
    <s v="Show 343"/>
    <x v="6"/>
    <n v="1997"/>
    <n v="74.260000000000005"/>
    <n v="9"/>
    <n v="3"/>
    <n v="1"/>
    <n v="0"/>
    <n v="1.1000000000000001"/>
    <s v="No Comment"/>
    <s v="tablet"/>
    <x v="3"/>
    <s v="weekend"/>
    <n v="18.989999999999998"/>
    <n v="2.27"/>
    <s v="4k"/>
    <s v="credit card"/>
    <x v="2"/>
    <n v="74.260000000000005"/>
    <n v="2.9899122807017551"/>
    <m/>
    <s v="1K"/>
    <n v="40"/>
    <n v="643"/>
    <s v="drama"/>
    <s v="drama"/>
    <n v="89.583182711198418"/>
    <s v="Show 281"/>
    <n v="0"/>
    <m/>
  </r>
  <r>
    <s v="USER75431"/>
    <x v="2"/>
    <x v="0"/>
    <s v="prime video"/>
    <s v="Show 483"/>
    <x v="2"/>
    <n v="1991"/>
    <n v="84.13"/>
    <n v="2"/>
    <n v="3"/>
    <n v="1"/>
    <n v="0"/>
    <n v="4"/>
    <s v="Boring"/>
    <s v="laptop"/>
    <x v="3"/>
    <s v="weekend"/>
    <n v="49.04"/>
    <n v="4.82"/>
    <s v="4k"/>
    <s v="wallet"/>
    <x v="2"/>
    <n v="84.13"/>
    <n v="2.960808709175736"/>
    <m/>
    <s v="1K"/>
    <n v="11"/>
    <n v="673"/>
    <s v="drama"/>
    <s v="drama"/>
    <n v="89.583182711198418"/>
    <s v="Show 281"/>
    <n v="0"/>
    <m/>
  </r>
  <r>
    <s v="USER10706"/>
    <x v="4"/>
    <x v="1"/>
    <s v="prime video"/>
    <s v="Show 191"/>
    <x v="6"/>
    <n v="1992"/>
    <n v="133.9"/>
    <n v="7"/>
    <n v="2"/>
    <n v="0"/>
    <n v="1"/>
    <n v="2"/>
    <s v="No Comment"/>
    <s v="laptop"/>
    <x v="3"/>
    <s v="weekend"/>
    <n v="77.33"/>
    <n v="1.44"/>
    <s v="480p"/>
    <s v="wallet"/>
    <x v="0"/>
    <n v="133.9"/>
    <n v="3.0668647845468082"/>
    <m/>
    <s v="1K"/>
    <n v="31"/>
    <n v="643"/>
    <s v="drama"/>
    <s v="drama"/>
    <n v="89.583182711198418"/>
    <s v="Show 281"/>
    <n v="0"/>
    <m/>
  </r>
  <r>
    <s v="USER32828"/>
    <x v="1"/>
    <x v="0"/>
    <s v="netflix"/>
    <s v="Show 30"/>
    <x v="0"/>
    <n v="2009"/>
    <n v="122.29"/>
    <n v="4"/>
    <n v="2"/>
    <n v="0"/>
    <n v="1"/>
    <n v="2.1"/>
    <s v="No Comment"/>
    <s v="mobile"/>
    <x v="1"/>
    <s v="weekend"/>
    <n v="91.94"/>
    <n v="4.1900000000000004"/>
    <s v="1080p"/>
    <s v="gift card"/>
    <x v="2"/>
    <n v="122.29"/>
    <n v="2.960808709175736"/>
    <m/>
    <s v="1K"/>
    <n v="30"/>
    <n v="673"/>
    <s v="drama"/>
    <s v="romance"/>
    <n v="92.206264822134386"/>
    <s v="Show 281"/>
    <n v="0"/>
    <m/>
  </r>
  <r>
    <s v="USER54166"/>
    <x v="5"/>
    <x v="1"/>
    <s v="prime video"/>
    <s v="Show 416"/>
    <x v="5"/>
    <n v="2000"/>
    <n v="56.97"/>
    <n v="2"/>
    <n v="2"/>
    <n v="1"/>
    <n v="0"/>
    <n v="3.9"/>
    <s v="No Comment"/>
    <s v="laptop"/>
    <x v="3"/>
    <s v="weekend"/>
    <n v="57.79"/>
    <n v="2.0699999999999998"/>
    <s v="4k"/>
    <s v="upi"/>
    <x v="2"/>
    <n v="56.97"/>
    <n v="3.0668647845468082"/>
    <m/>
    <s v="1K"/>
    <n v="12"/>
    <n v="643"/>
    <s v="drama"/>
    <s v="romance"/>
    <n v="89.583182711198418"/>
    <s v="Show 281"/>
    <n v="0"/>
    <m/>
  </r>
  <r>
    <s v="USER96816"/>
    <x v="6"/>
    <x v="0"/>
    <s v="netflix"/>
    <s v="Show 461"/>
    <x v="2"/>
    <n v="2009"/>
    <n v="85.7"/>
    <n v="7"/>
    <n v="3"/>
    <n v="1"/>
    <n v="0"/>
    <n v="2.2000000000000002"/>
    <s v="Boring"/>
    <s v="gaming console"/>
    <x v="2"/>
    <s v="weekend"/>
    <n v="97.01"/>
    <n v="1.43"/>
    <s v="1080p"/>
    <s v="wallet"/>
    <x v="1"/>
    <n v="85.7"/>
    <n v="2.960808709175736"/>
    <m/>
    <s v="1K"/>
    <n v="29"/>
    <n v="643"/>
    <s v="drama"/>
    <s v="romance"/>
    <n v="95.074317269076303"/>
    <s v="Show 281"/>
    <n v="0"/>
    <m/>
  </r>
  <r>
    <s v="USER86374"/>
    <x v="4"/>
    <x v="0"/>
    <s v="prime video"/>
    <s v="Show 456"/>
    <x v="6"/>
    <n v="2002"/>
    <n v="162.52000000000001"/>
    <n v="0"/>
    <n v="0"/>
    <n v="0"/>
    <n v="1"/>
    <n v="4.9000000000000004"/>
    <s v="No Comment"/>
    <s v="tablet"/>
    <x v="2"/>
    <s v="weekday"/>
    <n v="36.85"/>
    <n v="1.53"/>
    <s v="480p"/>
    <s v="credit card"/>
    <x v="2"/>
    <n v="262.14999999999998"/>
    <n v="2.960808709175736"/>
    <m/>
    <s v="1K"/>
    <n v="2"/>
    <n v="673"/>
    <s v="drama"/>
    <s v="romance"/>
    <n v="95.074317269076303"/>
    <s v="Show 281"/>
    <n v="0"/>
    <m/>
  </r>
  <r>
    <s v="USER19580"/>
    <x v="3"/>
    <x v="1"/>
    <s v="netflix"/>
    <s v="Show 378"/>
    <x v="2"/>
    <n v="1999"/>
    <n v="72.81"/>
    <n v="8"/>
    <n v="1"/>
    <n v="0"/>
    <n v="1"/>
    <n v="4.4000000000000004"/>
    <s v="No Comment"/>
    <s v="mobile"/>
    <x v="3"/>
    <s v="weekday"/>
    <n v="96.05"/>
    <n v="1.19"/>
    <s v="720p"/>
    <s v="debit card"/>
    <x v="2"/>
    <n v="72.81"/>
    <n v="3.0668647845468082"/>
    <m/>
    <s v="1K"/>
    <n v="7"/>
    <n v="643"/>
    <s v="drama"/>
    <s v="romance"/>
    <n v="89.583182711198418"/>
    <s v="Show 281"/>
    <n v="0"/>
    <m/>
  </r>
  <r>
    <s v="USER33359"/>
    <x v="6"/>
    <x v="0"/>
    <s v="netflix"/>
    <s v="Show 310"/>
    <x v="1"/>
    <n v="1995"/>
    <n v="25.95"/>
    <n v="7"/>
    <n v="5"/>
    <n v="0"/>
    <n v="1"/>
    <n v="3.4"/>
    <s v="No Comment"/>
    <s v="tablet"/>
    <x v="0"/>
    <s v="weekday"/>
    <n v="50.39"/>
    <n v="2.2999999999999998"/>
    <s v="4k"/>
    <s v="gift card"/>
    <x v="0"/>
    <n v="25.95"/>
    <n v="2.960808709175736"/>
    <m/>
    <s v="1K"/>
    <n v="17"/>
    <n v="643"/>
    <s v="drama"/>
    <s v="romance"/>
    <n v="94.941498973305954"/>
    <s v="Show 281"/>
    <n v="0"/>
    <m/>
  </r>
  <r>
    <s v="USER12941"/>
    <x v="2"/>
    <x v="0"/>
    <s v="prime video"/>
    <s v="Show 256"/>
    <x v="2"/>
    <n v="2001"/>
    <n v="19.239999999999998"/>
    <n v="7"/>
    <n v="4"/>
    <n v="0"/>
    <n v="1"/>
    <n v="4.5999999999999996"/>
    <s v="No Comment"/>
    <s v="tablet"/>
    <x v="1"/>
    <s v="weekday"/>
    <n v="9.17"/>
    <n v="3.8"/>
    <s v="4k"/>
    <s v="wallet"/>
    <x v="2"/>
    <n v="19.239999999999998"/>
    <n v="2.960808709175736"/>
    <m/>
    <s v="1K"/>
    <n v="5"/>
    <n v="684"/>
    <s v="drama"/>
    <s v="romance"/>
    <n v="92.206264822134386"/>
    <s v="Show 281"/>
    <n v="0"/>
    <m/>
  </r>
  <r>
    <s v="USER53833"/>
    <x v="0"/>
    <x v="2"/>
    <s v="netflix"/>
    <s v="Show 486"/>
    <x v="3"/>
    <n v="1999"/>
    <n v="131.56"/>
    <n v="2"/>
    <n v="1"/>
    <n v="1"/>
    <n v="0"/>
    <n v="3.4"/>
    <s v="Would watch again"/>
    <s v="tablet"/>
    <x v="1"/>
    <s v="weekday"/>
    <n v="98.33"/>
    <n v="0.43"/>
    <s v="4k"/>
    <s v="wallet"/>
    <x v="1"/>
    <n v="142.34"/>
    <n v="2.9899122807017551"/>
    <m/>
    <s v="1K"/>
    <n v="17"/>
    <n v="673"/>
    <s v="drama"/>
    <s v="romance"/>
    <n v="92.206264822134386"/>
    <s v="Show 281"/>
    <n v="0"/>
    <m/>
  </r>
  <r>
    <s v="USER16317"/>
    <x v="5"/>
    <x v="1"/>
    <s v="prime video"/>
    <s v="Show 453"/>
    <x v="3"/>
    <n v="2005"/>
    <n v="87.21"/>
    <n v="10"/>
    <n v="5"/>
    <n v="1"/>
    <n v="0"/>
    <n v="2.5"/>
    <s v="Loved it!"/>
    <s v="tablet"/>
    <x v="3"/>
    <s v="weekend"/>
    <n v="60.66"/>
    <n v="3.71"/>
    <s v="720p"/>
    <s v="debit card"/>
    <x v="1"/>
    <n v="87.21"/>
    <n v="3.0668647845468082"/>
    <m/>
    <s v="1K"/>
    <n v="26"/>
    <n v="643"/>
    <s v="drama"/>
    <s v="romance"/>
    <n v="89.583182711198418"/>
    <s v="Show 281"/>
    <n v="0"/>
    <m/>
  </r>
  <r>
    <s v="USER58691"/>
    <x v="7"/>
    <x v="0"/>
    <s v="prime video"/>
    <s v="Show 63"/>
    <x v="5"/>
    <n v="2024"/>
    <n v="78.760000000000005"/>
    <n v="3"/>
    <n v="5"/>
    <n v="0"/>
    <n v="1"/>
    <n v="2.1"/>
    <s v="No Comment"/>
    <s v="tablet"/>
    <x v="3"/>
    <s v="weekday"/>
    <n v="37.979999999999997"/>
    <n v="1.57"/>
    <s v="4k"/>
    <s v="debit card"/>
    <x v="0"/>
    <n v="78.760000000000005"/>
    <n v="2.960808709175736"/>
    <m/>
    <s v="1K"/>
    <n v="30"/>
    <n v="643"/>
    <s v="drama"/>
    <s v="romance"/>
    <n v="89.583182711198418"/>
    <s v="Show 281"/>
    <n v="0"/>
    <m/>
  </r>
  <r>
    <s v="USER20308"/>
    <x v="0"/>
    <x v="0"/>
    <s v="netflix"/>
    <s v="Show 395"/>
    <x v="2"/>
    <n v="1994"/>
    <n v="76.38"/>
    <n v="1"/>
    <n v="0"/>
    <n v="1"/>
    <n v="0"/>
    <n v="2"/>
    <s v="Amazing cinematography"/>
    <s v="smart tv"/>
    <x v="1"/>
    <s v="weekday"/>
    <n v="87.83"/>
    <n v="2.15"/>
    <s v="480p"/>
    <s v="debit card"/>
    <x v="1"/>
    <n v="76.38"/>
    <n v="2.960808709175736"/>
    <m/>
    <s v="1K"/>
    <n v="31"/>
    <n v="643"/>
    <s v="drama"/>
    <s v="romance"/>
    <n v="92.206264822134386"/>
    <s v="Show 281"/>
    <n v="0"/>
    <m/>
  </r>
  <r>
    <s v="USER90085"/>
    <x v="3"/>
    <x v="0"/>
    <s v="prime video"/>
    <s v="Show 202"/>
    <x v="3"/>
    <n v="1996"/>
    <n v="90.48"/>
    <n v="9"/>
    <n v="4"/>
    <n v="0"/>
    <n v="1"/>
    <n v="4.4000000000000004"/>
    <s v="No Comment"/>
    <s v="gaming console"/>
    <x v="2"/>
    <s v="weekday"/>
    <n v="46.4"/>
    <n v="2.2000000000000002"/>
    <s v="4k"/>
    <s v="gift card"/>
    <x v="0"/>
    <n v="90.48"/>
    <n v="2.960808709175736"/>
    <m/>
    <s v="1K"/>
    <n v="7"/>
    <n v="684"/>
    <s v="drama"/>
    <s v="romance"/>
    <n v="95.074317269076303"/>
    <s v="Show 281"/>
    <n v="0"/>
    <m/>
  </r>
  <r>
    <s v="USER77293"/>
    <x v="4"/>
    <x v="2"/>
    <s v="netflix"/>
    <s v="Show 466"/>
    <x v="7"/>
    <n v="1999"/>
    <n v="34.270000000000003"/>
    <n v="6"/>
    <n v="0"/>
    <n v="0"/>
    <n v="1"/>
    <n v="4"/>
    <s v="No Comment"/>
    <s v="mobile"/>
    <x v="3"/>
    <s v="weekend"/>
    <n v="41.67"/>
    <n v="2.23"/>
    <s v="1080p"/>
    <s v="upi"/>
    <x v="2"/>
    <n v="34.270000000000003"/>
    <n v="2.9899122807017551"/>
    <m/>
    <s v="1K"/>
    <n v="11"/>
    <n v="643"/>
    <s v="drama"/>
    <s v="romance"/>
    <n v="89.583182711198418"/>
    <s v="Show 281"/>
    <n v="0"/>
    <m/>
  </r>
  <r>
    <s v="USER10640"/>
    <x v="0"/>
    <x v="0"/>
    <s v="netflix"/>
    <s v="Show 85"/>
    <x v="4"/>
    <n v="1990"/>
    <n v="160.19999999999999"/>
    <n v="7"/>
    <n v="4"/>
    <n v="0"/>
    <n v="1"/>
    <n v="3.2"/>
    <s v="No Comment"/>
    <s v="tablet"/>
    <x v="3"/>
    <s v="weekday"/>
    <n v="72.290000000000006"/>
    <n v="3.86"/>
    <s v="720p"/>
    <s v="credit card"/>
    <x v="2"/>
    <n v="160.19999999999999"/>
    <n v="2.960808709175736"/>
    <m/>
    <s v="1K"/>
    <n v="19"/>
    <n v="684"/>
    <s v="drama"/>
    <s v="romance"/>
    <n v="89.583182711198418"/>
    <s v="Show 281"/>
    <n v="0"/>
    <m/>
  </r>
  <r>
    <s v="USER77370"/>
    <x v="4"/>
    <x v="2"/>
    <s v="netflix"/>
    <s v="Show 367"/>
    <x v="6"/>
    <n v="1997"/>
    <n v="168.98"/>
    <n v="2"/>
    <n v="2"/>
    <n v="1"/>
    <n v="0"/>
    <n v="3.5"/>
    <s v="Boring"/>
    <s v="smart tv"/>
    <x v="1"/>
    <s v="weekday"/>
    <n v="45.79"/>
    <n v="4.24"/>
    <s v="480p"/>
    <s v="gift card"/>
    <x v="0"/>
    <n v="168.98"/>
    <n v="2.9899122807017551"/>
    <m/>
    <s v="1K"/>
    <n v="16"/>
    <n v="684"/>
    <s v="drama"/>
    <s v="romance"/>
    <n v="92.206264822134386"/>
    <s v="Show 281"/>
    <n v="0"/>
    <m/>
  </r>
  <r>
    <s v="USER37389"/>
    <x v="5"/>
    <x v="2"/>
    <s v="prime video"/>
    <s v="Show 92"/>
    <x v="1"/>
    <n v="2001"/>
    <n v="89.41"/>
    <n v="8"/>
    <n v="4"/>
    <n v="1"/>
    <n v="0"/>
    <n v="4.5999999999999996"/>
    <s v="Would watch again"/>
    <s v="gaming console"/>
    <x v="1"/>
    <s v="weekend"/>
    <n v="87.53"/>
    <n v="0.27"/>
    <s v="4k"/>
    <s v="upi"/>
    <x v="2"/>
    <n v="89.41"/>
    <n v="2.9899122807017551"/>
    <m/>
    <s v="1K"/>
    <n v="5"/>
    <n v="684"/>
    <s v="drama"/>
    <s v="romance"/>
    <n v="92.206264822134386"/>
    <s v="Show 281"/>
    <n v="0"/>
    <m/>
  </r>
  <r>
    <s v="USER18428"/>
    <x v="6"/>
    <x v="2"/>
    <s v="prime video"/>
    <s v="Show 302"/>
    <x v="3"/>
    <n v="2011"/>
    <n v="94.06"/>
    <n v="0"/>
    <n v="5"/>
    <n v="1"/>
    <n v="0"/>
    <n v="4.0999999999999996"/>
    <s v="Would watch again"/>
    <s v="laptop"/>
    <x v="2"/>
    <s v="weekday"/>
    <n v="51.27"/>
    <n v="2.36"/>
    <s v="1080p"/>
    <s v="debit card"/>
    <x v="1"/>
    <n v="94.06"/>
    <n v="2.9899122807017551"/>
    <m/>
    <s v="1K"/>
    <n v="10"/>
    <n v="673"/>
    <s v="drama"/>
    <s v="romance"/>
    <n v="95.074317269076303"/>
    <s v="Show 281"/>
    <n v="0"/>
    <m/>
  </r>
  <r>
    <s v="USER61821"/>
    <x v="5"/>
    <x v="1"/>
    <s v="prime video"/>
    <s v="Show 438"/>
    <x v="0"/>
    <n v="2015"/>
    <n v="146.9"/>
    <n v="8"/>
    <n v="4"/>
    <n v="0"/>
    <n v="1"/>
    <n v="1.8"/>
    <s v="No Comment"/>
    <s v="laptop"/>
    <x v="2"/>
    <s v="weekday"/>
    <n v="95.57"/>
    <n v="1.86"/>
    <s v="480p"/>
    <s v="gift card"/>
    <x v="2"/>
    <n v="146.9"/>
    <n v="3.0668647845468082"/>
    <m/>
    <s v="1K"/>
    <n v="33"/>
    <n v="673"/>
    <s v="drama"/>
    <s v="romance"/>
    <n v="95.074317269076303"/>
    <s v="Show 281"/>
    <n v="0"/>
    <m/>
  </r>
  <r>
    <s v="USER46286"/>
    <x v="0"/>
    <x v="1"/>
    <s v="netflix"/>
    <s v="Show 385"/>
    <x v="2"/>
    <n v="1990"/>
    <n v="15.73"/>
    <n v="5"/>
    <n v="4"/>
    <n v="1"/>
    <n v="0"/>
    <n v="4.7"/>
    <s v="Would watch again"/>
    <s v="gaming console"/>
    <x v="2"/>
    <s v="weekend"/>
    <n v="7.67"/>
    <n v="0.73"/>
    <s v="1080p"/>
    <s v="wallet"/>
    <x v="1"/>
    <n v="15.73"/>
    <n v="3.0668647845468082"/>
    <m/>
    <s v="1K"/>
    <n v="4"/>
    <n v="684"/>
    <s v="drama"/>
    <s v="romance"/>
    <n v="95.074317269076303"/>
    <s v="Show 281"/>
    <n v="0"/>
    <m/>
  </r>
  <r>
    <s v="USER90045"/>
    <x v="5"/>
    <x v="2"/>
    <s v="netflix"/>
    <s v="Show 119"/>
    <x v="0"/>
    <n v="2001"/>
    <n v="151.86000000000001"/>
    <n v="5"/>
    <n v="4"/>
    <n v="1"/>
    <n v="0"/>
    <n v="4.7"/>
    <s v="Too slow"/>
    <s v="mobile"/>
    <x v="2"/>
    <s v="weekend"/>
    <n v="66.650000000000006"/>
    <n v="4.6100000000000003"/>
    <s v="1080p"/>
    <s v="gift card"/>
    <x v="0"/>
    <n v="151.86000000000001"/>
    <n v="2.9899122807017551"/>
    <m/>
    <s v="1K"/>
    <n v="4"/>
    <n v="643"/>
    <s v="drama"/>
    <s v="romance"/>
    <n v="95.074317269076303"/>
    <s v="Show 281"/>
    <n v="0"/>
    <m/>
  </r>
  <r>
    <s v="USER47114"/>
    <x v="0"/>
    <x v="0"/>
    <s v="netflix"/>
    <s v="Show 14"/>
    <x v="3"/>
    <n v="2010"/>
    <n v="178.45"/>
    <n v="6"/>
    <n v="3"/>
    <n v="1"/>
    <n v="0"/>
    <n v="2.9"/>
    <s v="Too slow"/>
    <s v="laptop"/>
    <x v="1"/>
    <s v="weekday"/>
    <n v="16.53"/>
    <n v="3.17"/>
    <s v="1080p"/>
    <s v="credit card"/>
    <x v="2"/>
    <n v="178.45"/>
    <n v="2.960808709175736"/>
    <m/>
    <s v="1K"/>
    <n v="22"/>
    <n v="684"/>
    <s v="drama"/>
    <s v="romance"/>
    <n v="92.206264822134386"/>
    <s v="Show 281"/>
    <n v="0"/>
    <m/>
  </r>
  <r>
    <s v="USER24473"/>
    <x v="1"/>
    <x v="2"/>
    <s v="netflix"/>
    <s v="Show 125"/>
    <x v="1"/>
    <n v="2005"/>
    <n v="132.58000000000001"/>
    <n v="10"/>
    <n v="4"/>
    <n v="1"/>
    <n v="0"/>
    <n v="3.6"/>
    <s v="No Comment"/>
    <s v="mobile"/>
    <x v="1"/>
    <s v="weekend"/>
    <n v="73.739999999999995"/>
    <n v="3.34"/>
    <s v="1080p"/>
    <s v="gift card"/>
    <x v="2"/>
    <n v="132.58000000000001"/>
    <n v="2.9899122807017551"/>
    <m/>
    <s v="1K"/>
    <n v="15"/>
    <n v="673"/>
    <s v="drama"/>
    <s v="romance"/>
    <n v="92.206264822134386"/>
    <s v="Show 281"/>
    <n v="0"/>
    <m/>
  </r>
  <r>
    <s v="USER57758"/>
    <x v="7"/>
    <x v="1"/>
    <s v="prime video"/>
    <s v="Show 459"/>
    <x v="4"/>
    <n v="2014"/>
    <n v="19.77"/>
    <n v="5"/>
    <n v="2"/>
    <n v="1"/>
    <n v="0"/>
    <n v="2.4"/>
    <s v="Amazing cinematography"/>
    <s v="smart tv"/>
    <x v="2"/>
    <s v="weekend"/>
    <n v="29.58"/>
    <n v="0.14000000000000001"/>
    <s v="4k"/>
    <s v="wallet"/>
    <x v="1"/>
    <n v="19.77"/>
    <n v="3.0668647845468082"/>
    <m/>
    <s v="1K"/>
    <n v="27"/>
    <n v="684"/>
    <s v="drama"/>
    <s v="romance"/>
    <n v="95.074317269076303"/>
    <s v="Show 281"/>
    <n v="0"/>
    <m/>
  </r>
  <r>
    <s v="USER92002"/>
    <x v="1"/>
    <x v="2"/>
    <s v="prime video"/>
    <s v="Show 7"/>
    <x v="4"/>
    <n v="2019"/>
    <n v="142.94"/>
    <n v="10"/>
    <n v="1"/>
    <n v="1"/>
    <n v="0"/>
    <n v="4"/>
    <s v="Would watch again"/>
    <s v="mobile"/>
    <x v="0"/>
    <s v="weekend"/>
    <n v="61.11"/>
    <n v="0.72"/>
    <s v="1080p"/>
    <s v="wallet"/>
    <x v="1"/>
    <n v="142.94"/>
    <n v="2.9899122807017551"/>
    <m/>
    <s v="1K"/>
    <n v="11"/>
    <n v="643"/>
    <s v="drama"/>
    <s v="romance"/>
    <n v="94.941498973305954"/>
    <s v="Show 281"/>
    <n v="0"/>
    <m/>
  </r>
  <r>
    <s v="USER29016"/>
    <x v="7"/>
    <x v="0"/>
    <s v="prime video"/>
    <s v="Show 438"/>
    <x v="2"/>
    <n v="2006"/>
    <n v="100.53"/>
    <n v="0"/>
    <n v="4"/>
    <n v="1"/>
    <n v="0"/>
    <n v="1.7"/>
    <s v="Boring"/>
    <s v="gaming console"/>
    <x v="2"/>
    <s v="weekday"/>
    <n v="42.19"/>
    <n v="4.83"/>
    <s v="1080p"/>
    <s v="credit card"/>
    <x v="2"/>
    <n v="100.53"/>
    <n v="2.960808709175736"/>
    <m/>
    <s v="1K"/>
    <n v="34"/>
    <n v="673"/>
    <s v="drama"/>
    <s v="romance"/>
    <n v="95.074317269076303"/>
    <s v="Show 281"/>
    <n v="0"/>
    <m/>
  </r>
  <r>
    <s v="USER90768"/>
    <x v="0"/>
    <x v="1"/>
    <s v="prime video"/>
    <s v="Show 371"/>
    <x v="5"/>
    <n v="2007"/>
    <n v="98.43"/>
    <n v="1"/>
    <n v="2"/>
    <n v="1"/>
    <n v="0"/>
    <n v="3.2"/>
    <s v="Amazing cinematography"/>
    <s v="smart tv"/>
    <x v="0"/>
    <s v="weekday"/>
    <n v="52.91"/>
    <n v="0.12"/>
    <s v="4k"/>
    <s v="upi"/>
    <x v="2"/>
    <n v="98.43"/>
    <n v="3.0668647845468082"/>
    <m/>
    <s v="1K"/>
    <n v="19"/>
    <n v="673"/>
    <s v="drama"/>
    <s v="romance"/>
    <n v="94.941498973305954"/>
    <s v="Show 281"/>
    <n v="0"/>
    <m/>
  </r>
  <r>
    <s v="USER72644"/>
    <x v="1"/>
    <x v="1"/>
    <s v="netflix"/>
    <s v="Show 118"/>
    <x v="5"/>
    <n v="2001"/>
    <n v="127.25"/>
    <n v="9"/>
    <n v="0"/>
    <n v="1"/>
    <n v="0"/>
    <n v="4.7"/>
    <s v="Loved it!"/>
    <s v="gaming console"/>
    <x v="0"/>
    <s v="weekday"/>
    <n v="41.5"/>
    <n v="7.0000000000000007E-2"/>
    <s v="720p"/>
    <s v="upi"/>
    <x v="0"/>
    <n v="127.25"/>
    <n v="3.0668647845468082"/>
    <m/>
    <s v="1K"/>
    <n v="4"/>
    <n v="643"/>
    <s v="drama"/>
    <s v="romance"/>
    <n v="94.941498973305954"/>
    <s v="Show 281"/>
    <n v="0"/>
    <m/>
  </r>
  <r>
    <s v="USER94665"/>
    <x v="7"/>
    <x v="0"/>
    <s v="prime video"/>
    <s v="Show 403"/>
    <x v="6"/>
    <n v="2004"/>
    <n v="92.59"/>
    <n v="0"/>
    <n v="4"/>
    <n v="0"/>
    <n v="1"/>
    <n v="2.7"/>
    <s v="No Comment"/>
    <s v="mobile"/>
    <x v="0"/>
    <s v="weekday"/>
    <n v="24.59"/>
    <n v="1.26"/>
    <s v="720p"/>
    <s v="wallet"/>
    <x v="2"/>
    <n v="92.59"/>
    <n v="2.960808709175736"/>
    <m/>
    <s v="1K"/>
    <n v="24"/>
    <n v="643"/>
    <s v="drama"/>
    <s v="romance"/>
    <n v="94.941498973305954"/>
    <s v="Show 281"/>
    <n v="0"/>
    <m/>
  </r>
  <r>
    <s v="USER96548"/>
    <x v="0"/>
    <x v="0"/>
    <s v="netflix"/>
    <s v="Show 230"/>
    <x v="3"/>
    <n v="2022"/>
    <n v="27.82"/>
    <n v="2"/>
    <n v="0"/>
    <n v="0"/>
    <n v="1"/>
    <n v="4.2"/>
    <s v="No Comment"/>
    <s v="gaming console"/>
    <x v="3"/>
    <s v="weekday"/>
    <n v="53.93"/>
    <n v="3.86"/>
    <s v="720p"/>
    <s v="upi"/>
    <x v="1"/>
    <n v="27.82"/>
    <n v="2.960808709175736"/>
    <m/>
    <s v="1K"/>
    <n v="9"/>
    <n v="684"/>
    <s v="drama"/>
    <s v="romance"/>
    <n v="89.583182711198418"/>
    <s v="Show 281"/>
    <n v="0"/>
    <m/>
  </r>
  <r>
    <s v="USER34132"/>
    <x v="7"/>
    <x v="2"/>
    <s v="prime video"/>
    <s v="Show 464"/>
    <x v="7"/>
    <n v="2020"/>
    <n v="146.38"/>
    <n v="2"/>
    <n v="4"/>
    <n v="0"/>
    <n v="1"/>
    <n v="3"/>
    <s v="No Comment"/>
    <s v="tablet"/>
    <x v="0"/>
    <s v="weekend"/>
    <n v="13.79"/>
    <n v="4.88"/>
    <s v="720p"/>
    <s v="credit card"/>
    <x v="1"/>
    <n v="146.38"/>
    <n v="2.9899122807017551"/>
    <m/>
    <s v="1K"/>
    <n v="21"/>
    <n v="673"/>
    <s v="drama"/>
    <s v="romance"/>
    <n v="94.941498973305954"/>
    <s v="Show 281"/>
    <n v="0"/>
    <m/>
  </r>
  <r>
    <s v="USER73719"/>
    <x v="5"/>
    <x v="1"/>
    <s v="netflix"/>
    <s v="Show 239"/>
    <x v="6"/>
    <n v="2004"/>
    <n v="6.63"/>
    <n v="5"/>
    <n v="2"/>
    <n v="1"/>
    <n v="0"/>
    <n v="2.6"/>
    <s v="No Comment"/>
    <s v="tablet"/>
    <x v="1"/>
    <s v="weekday"/>
    <n v="45.74"/>
    <n v="2.61"/>
    <s v="720p"/>
    <s v="credit card"/>
    <x v="2"/>
    <n v="6.63"/>
    <n v="3.0668647845468082"/>
    <m/>
    <s v="1K"/>
    <n v="25"/>
    <n v="673"/>
    <s v="drama"/>
    <s v="romance"/>
    <n v="92.206264822134386"/>
    <s v="Show 281"/>
    <n v="0"/>
    <m/>
  </r>
  <r>
    <s v="USER29209"/>
    <x v="6"/>
    <x v="1"/>
    <s v="netflix"/>
    <s v="Show 115"/>
    <x v="0"/>
    <n v="1998"/>
    <n v="106.27"/>
    <n v="6"/>
    <n v="1"/>
    <n v="0"/>
    <n v="1"/>
    <n v="4.4000000000000004"/>
    <s v="No Comment"/>
    <s v="smart tv"/>
    <x v="2"/>
    <s v="weekday"/>
    <n v="98.48"/>
    <n v="3.79"/>
    <s v="480p"/>
    <s v="upi"/>
    <x v="2"/>
    <n v="106.27"/>
    <n v="3.0668647845468082"/>
    <m/>
    <s v="1K"/>
    <n v="7"/>
    <n v="643"/>
    <s v="drama"/>
    <s v="romance"/>
    <n v="95.074317269076303"/>
    <s v="Show 281"/>
    <n v="0"/>
    <m/>
  </r>
  <r>
    <s v="USER32715"/>
    <x v="6"/>
    <x v="0"/>
    <s v="prime video"/>
    <s v="Show 213"/>
    <x v="7"/>
    <n v="2008"/>
    <n v="20.09"/>
    <n v="1"/>
    <n v="2"/>
    <n v="0"/>
    <n v="1"/>
    <n v="3.1"/>
    <s v="No Comment"/>
    <s v="tablet"/>
    <x v="2"/>
    <s v="weekend"/>
    <n v="13.41"/>
    <n v="1.64"/>
    <s v="1080p"/>
    <s v="upi"/>
    <x v="0"/>
    <n v="20.09"/>
    <n v="2.960808709175736"/>
    <m/>
    <s v="1K"/>
    <n v="20"/>
    <n v="643"/>
    <s v="drama"/>
    <s v="romance"/>
    <n v="95.074317269076303"/>
    <s v="Show 281"/>
    <n v="0"/>
    <m/>
  </r>
  <r>
    <s v="USER38664"/>
    <x v="7"/>
    <x v="0"/>
    <s v="prime video"/>
    <s v="Show 194"/>
    <x v="4"/>
    <n v="1991"/>
    <n v="9.9600000000000009"/>
    <n v="8"/>
    <n v="2"/>
    <n v="1"/>
    <n v="0"/>
    <n v="1.6"/>
    <s v="Loved it!"/>
    <s v="mobile"/>
    <x v="0"/>
    <s v="weekday"/>
    <n v="97.38"/>
    <n v="1.58"/>
    <s v="480p"/>
    <s v="wallet"/>
    <x v="1"/>
    <n v="9.9600000000000009"/>
    <n v="2.960808709175736"/>
    <m/>
    <s v="1K"/>
    <n v="35"/>
    <n v="673"/>
    <s v="drama"/>
    <s v="romance"/>
    <n v="94.941498973305954"/>
    <s v="Show 281"/>
    <n v="0"/>
    <m/>
  </r>
  <r>
    <s v="USER84715"/>
    <x v="4"/>
    <x v="1"/>
    <s v="netflix"/>
    <s v="Show 385"/>
    <x v="3"/>
    <n v="2013"/>
    <n v="58.27"/>
    <n v="5"/>
    <n v="4"/>
    <n v="1"/>
    <n v="0"/>
    <n v="4.8"/>
    <s v="Loved it!"/>
    <s v="gaming console"/>
    <x v="1"/>
    <s v="weekend"/>
    <n v="49.96"/>
    <n v="4.42"/>
    <s v="480p"/>
    <s v="gift card"/>
    <x v="0"/>
    <n v="58.27"/>
    <n v="3.0668647845468082"/>
    <m/>
    <s v="1K"/>
    <n v="3"/>
    <n v="673"/>
    <s v="drama"/>
    <s v="romance"/>
    <n v="92.206264822134386"/>
    <s v="Show 281"/>
    <n v="0"/>
    <m/>
  </r>
  <r>
    <s v="USER23244"/>
    <x v="7"/>
    <x v="1"/>
    <s v="prime video"/>
    <s v="Show 480"/>
    <x v="3"/>
    <n v="2017"/>
    <n v="138.47999999999999"/>
    <n v="9"/>
    <n v="3"/>
    <n v="0"/>
    <n v="1"/>
    <n v="2.9"/>
    <s v="No Comment"/>
    <s v="tablet"/>
    <x v="1"/>
    <s v="weekday"/>
    <n v="6"/>
    <n v="1.1499999999999999"/>
    <s v="480p"/>
    <s v="gift card"/>
    <x v="2"/>
    <n v="138.47999999999999"/>
    <n v="3.0668647845468082"/>
    <m/>
    <s v="1K"/>
    <n v="22"/>
    <n v="643"/>
    <s v="drama"/>
    <s v="romance"/>
    <n v="92.206264822134386"/>
    <s v="Show 281"/>
    <n v="0"/>
    <m/>
  </r>
  <r>
    <s v="USER22939"/>
    <x v="2"/>
    <x v="0"/>
    <s v="netflix"/>
    <s v="Show 52"/>
    <x v="2"/>
    <n v="2012"/>
    <n v="131.61000000000001"/>
    <n v="5"/>
    <n v="5"/>
    <n v="1"/>
    <n v="0"/>
    <n v="4.9000000000000004"/>
    <s v="Would watch again"/>
    <s v="mobile"/>
    <x v="2"/>
    <s v="weekday"/>
    <n v="78.52"/>
    <n v="0.09"/>
    <s v="4k"/>
    <s v="debit card"/>
    <x v="1"/>
    <n v="131.61000000000001"/>
    <n v="2.960808709175736"/>
    <m/>
    <s v="1K"/>
    <n v="2"/>
    <n v="643"/>
    <s v="drama"/>
    <s v="romance"/>
    <n v="95.074317269076303"/>
    <s v="Show 281"/>
    <n v="0"/>
    <m/>
  </r>
  <r>
    <s v="USER96326"/>
    <x v="4"/>
    <x v="0"/>
    <s v="netflix"/>
    <s v="Show 349"/>
    <x v="4"/>
    <n v="2002"/>
    <n v="13.15"/>
    <n v="0"/>
    <n v="4"/>
    <n v="0"/>
    <n v="1"/>
    <n v="1.8"/>
    <s v="No Comment"/>
    <s v="mobile"/>
    <x v="2"/>
    <s v="weekend"/>
    <n v="90.72"/>
    <n v="0.18"/>
    <s v="1080p"/>
    <s v="gift card"/>
    <x v="1"/>
    <n v="13.15"/>
    <n v="2.960808709175736"/>
    <m/>
    <s v="1K"/>
    <n v="33"/>
    <n v="643"/>
    <s v="drama"/>
    <s v="romance"/>
    <n v="95.074317269076303"/>
    <s v="Show 281"/>
    <n v="0"/>
    <m/>
  </r>
  <r>
    <s v="USER17690"/>
    <x v="0"/>
    <x v="0"/>
    <s v="netflix"/>
    <s v="Show 161"/>
    <x v="1"/>
    <n v="2011"/>
    <n v="169.85"/>
    <n v="10"/>
    <n v="5"/>
    <n v="1"/>
    <n v="0"/>
    <n v="3.4"/>
    <s v="Loved it!"/>
    <s v="gaming console"/>
    <x v="3"/>
    <s v="weekday"/>
    <n v="33.119999999999997"/>
    <n v="2.15"/>
    <s v="720p"/>
    <s v="debit card"/>
    <x v="2"/>
    <n v="169.85"/>
    <n v="2.960808709175736"/>
    <m/>
    <s v="1K"/>
    <n v="17"/>
    <n v="673"/>
    <s v="drama"/>
    <s v="romance"/>
    <n v="89.583182711198418"/>
    <s v="Show 281"/>
    <n v="0"/>
    <m/>
  </r>
  <r>
    <s v="USER58600"/>
    <x v="6"/>
    <x v="1"/>
    <s v="prime video"/>
    <s v="Show 49"/>
    <x v="7"/>
    <n v="2001"/>
    <n v="95.78"/>
    <n v="8"/>
    <n v="5"/>
    <n v="1"/>
    <n v="0"/>
    <n v="4.5"/>
    <s v="Amazing cinematography"/>
    <s v="gaming console"/>
    <x v="3"/>
    <s v="weekday"/>
    <n v="75.31"/>
    <n v="0.84"/>
    <s v="480p"/>
    <s v="upi"/>
    <x v="1"/>
    <n v="95.78"/>
    <n v="3.0668647845468082"/>
    <m/>
    <s v="1K"/>
    <n v="6"/>
    <n v="643"/>
    <s v="drama"/>
    <s v="romance"/>
    <n v="89.583182711198418"/>
    <s v="Show 281"/>
    <n v="0"/>
    <m/>
  </r>
  <r>
    <s v="USER71342"/>
    <x v="3"/>
    <x v="0"/>
    <s v="prime video"/>
    <s v="Show 345"/>
    <x v="3"/>
    <n v="2021"/>
    <n v="10"/>
    <n v="5"/>
    <n v="2"/>
    <n v="1"/>
    <n v="0"/>
    <n v="1.7"/>
    <s v="No Comment"/>
    <s v="tablet"/>
    <x v="3"/>
    <s v="weekend"/>
    <n v="25.91"/>
    <n v="2.89"/>
    <s v="720p"/>
    <s v="wallet"/>
    <x v="1"/>
    <n v="10"/>
    <n v="2.960808709175736"/>
    <m/>
    <s v="1K"/>
    <n v="34"/>
    <n v="643"/>
    <s v="drama"/>
    <s v="romance"/>
    <n v="89.583182711198418"/>
    <s v="Show 281"/>
    <n v="0"/>
    <m/>
  </r>
  <r>
    <s v="USER63580"/>
    <x v="7"/>
    <x v="0"/>
    <s v="netflix"/>
    <s v="Show 135"/>
    <x v="0"/>
    <n v="2007"/>
    <n v="163.41"/>
    <n v="7"/>
    <n v="1"/>
    <n v="0"/>
    <n v="1"/>
    <n v="2.1"/>
    <s v="No Comment"/>
    <s v="mobile"/>
    <x v="0"/>
    <s v="weekend"/>
    <n v="25.34"/>
    <n v="1.62"/>
    <s v="4k"/>
    <s v="credit card"/>
    <x v="0"/>
    <n v="163.41"/>
    <n v="2.960808709175736"/>
    <m/>
    <s v="1K"/>
    <n v="30"/>
    <n v="643"/>
    <s v="drama"/>
    <s v="romance"/>
    <n v="94.941498973305954"/>
    <s v="Show 281"/>
    <n v="0"/>
    <m/>
  </r>
  <r>
    <s v="USER68814"/>
    <x v="6"/>
    <x v="0"/>
    <s v="netflix"/>
    <s v="Show 120"/>
    <x v="5"/>
    <n v="2007"/>
    <n v="97.12"/>
    <n v="8"/>
    <n v="4"/>
    <n v="1"/>
    <n v="0"/>
    <n v="3.3"/>
    <s v="Would watch again"/>
    <s v="tablet"/>
    <x v="2"/>
    <s v="weekday"/>
    <n v="69.3"/>
    <n v="1.34"/>
    <s v="1080p"/>
    <s v="debit card"/>
    <x v="1"/>
    <n v="97.12"/>
    <n v="2.960808709175736"/>
    <m/>
    <s v="1K"/>
    <n v="18"/>
    <n v="684"/>
    <s v="drama"/>
    <s v="romance"/>
    <n v="95.074317269076303"/>
    <s v="Show 281"/>
    <n v="0"/>
    <m/>
  </r>
  <r>
    <s v="USER87299"/>
    <x v="5"/>
    <x v="2"/>
    <s v="prime video"/>
    <s v="Show 244"/>
    <x v="6"/>
    <n v="2014"/>
    <n v="130.83000000000001"/>
    <n v="0"/>
    <n v="0"/>
    <n v="1"/>
    <n v="0"/>
    <n v="2.9"/>
    <s v="Amazing cinematography"/>
    <s v="gaming console"/>
    <x v="0"/>
    <s v="weekend"/>
    <n v="27.77"/>
    <n v="2.92"/>
    <s v="480p"/>
    <s v="gift card"/>
    <x v="1"/>
    <n v="130.83000000000001"/>
    <n v="2.9899122807017551"/>
    <m/>
    <s v="1K"/>
    <n v="22"/>
    <n v="643"/>
    <s v="drama"/>
    <s v="romance"/>
    <n v="94.941498973305954"/>
    <s v="Show 281"/>
    <n v="0"/>
    <m/>
  </r>
  <r>
    <s v="USER53984"/>
    <x v="3"/>
    <x v="0"/>
    <s v="prime video"/>
    <s v="Show 270"/>
    <x v="6"/>
    <n v="1993"/>
    <n v="51.33"/>
    <n v="3"/>
    <n v="3"/>
    <n v="0"/>
    <n v="1"/>
    <n v="4.8"/>
    <s v="No Comment"/>
    <s v="laptop"/>
    <x v="2"/>
    <s v="weekday"/>
    <n v="55.12"/>
    <n v="3.66"/>
    <s v="4k"/>
    <s v="wallet"/>
    <x v="1"/>
    <n v="51.33"/>
    <n v="2.960808709175736"/>
    <m/>
    <s v="1K"/>
    <n v="3"/>
    <n v="673"/>
    <s v="drama"/>
    <s v="romance"/>
    <n v="95.074317269076303"/>
    <s v="Show 281"/>
    <n v="0"/>
    <m/>
  </r>
  <r>
    <s v="USER84284"/>
    <x v="3"/>
    <x v="1"/>
    <s v="prime video"/>
    <s v="Show 495"/>
    <x v="0"/>
    <n v="1990"/>
    <n v="62.78"/>
    <n v="2"/>
    <n v="2"/>
    <n v="1"/>
    <n v="0"/>
    <n v="2.5"/>
    <s v="Would watch again"/>
    <s v="gaming console"/>
    <x v="1"/>
    <s v="weekday"/>
    <n v="9"/>
    <n v="2.16"/>
    <s v="4k"/>
    <s v="credit card"/>
    <x v="0"/>
    <n v="62.78"/>
    <n v="3.0668647845468082"/>
    <m/>
    <s v="1K"/>
    <n v="26"/>
    <n v="643"/>
    <s v="drama"/>
    <s v="romance"/>
    <n v="92.206264822134386"/>
    <s v="Show 281"/>
    <n v="0"/>
    <m/>
  </r>
  <r>
    <s v="USER27999"/>
    <x v="7"/>
    <x v="0"/>
    <s v="prime video"/>
    <s v="Show 394"/>
    <x v="7"/>
    <n v="2018"/>
    <n v="45.05"/>
    <n v="2"/>
    <n v="0"/>
    <n v="1"/>
    <n v="0"/>
    <n v="4.9000000000000004"/>
    <s v="Loved it!"/>
    <s v="smart tv"/>
    <x v="1"/>
    <s v="weekday"/>
    <n v="54.48"/>
    <n v="3.34"/>
    <s v="1080p"/>
    <s v="debit card"/>
    <x v="1"/>
    <n v="45.05"/>
    <n v="2.960808709175736"/>
    <m/>
    <s v="1K"/>
    <n v="2"/>
    <n v="684"/>
    <s v="drama"/>
    <s v="romance"/>
    <n v="92.206264822134386"/>
    <s v="Show 281"/>
    <n v="0"/>
    <m/>
  </r>
  <r>
    <s v="USER76460"/>
    <x v="6"/>
    <x v="2"/>
    <s v="netflix"/>
    <s v="Show 79"/>
    <x v="6"/>
    <n v="2001"/>
    <n v="82.64"/>
    <n v="2"/>
    <n v="4"/>
    <n v="1"/>
    <n v="0"/>
    <n v="3.2"/>
    <s v="No Comment"/>
    <s v="mobile"/>
    <x v="1"/>
    <s v="weekday"/>
    <n v="37.6"/>
    <n v="1.17"/>
    <s v="480p"/>
    <s v="credit card"/>
    <x v="1"/>
    <n v="82.64"/>
    <n v="2.9899122807017551"/>
    <m/>
    <s v="1K"/>
    <n v="19"/>
    <n v="684"/>
    <s v="drama"/>
    <s v="romance"/>
    <n v="92.206264822134386"/>
    <s v="Show 281"/>
    <n v="0"/>
    <m/>
  </r>
  <r>
    <s v="USER30979"/>
    <x v="5"/>
    <x v="2"/>
    <s v="prime video"/>
    <s v="Show 240"/>
    <x v="0"/>
    <n v="2022"/>
    <n v="159.52000000000001"/>
    <n v="0"/>
    <n v="3"/>
    <n v="0"/>
    <n v="1"/>
    <n v="1.6"/>
    <s v="No Comment"/>
    <s v="tablet"/>
    <x v="3"/>
    <s v="weekday"/>
    <n v="64.64"/>
    <n v="3.23"/>
    <s v="4k"/>
    <s v="wallet"/>
    <x v="1"/>
    <n v="159.52000000000001"/>
    <n v="2.9899122807017551"/>
    <m/>
    <s v="1K"/>
    <n v="35"/>
    <n v="673"/>
    <s v="drama"/>
    <s v="romance"/>
    <n v="89.583182711198418"/>
    <s v="Show 281"/>
    <n v="0"/>
    <m/>
  </r>
  <r>
    <s v="USER19446"/>
    <x v="3"/>
    <x v="1"/>
    <s v="prime video"/>
    <s v="Show 192"/>
    <x v="5"/>
    <n v="2019"/>
    <n v="57.71"/>
    <n v="1"/>
    <n v="5"/>
    <n v="0"/>
    <n v="1"/>
    <n v="3.1"/>
    <s v="No Comment"/>
    <s v="laptop"/>
    <x v="2"/>
    <s v="weekday"/>
    <n v="14.55"/>
    <n v="3.1"/>
    <s v="720p"/>
    <s v="debit card"/>
    <x v="2"/>
    <n v="57.71"/>
    <n v="3.0668647845468082"/>
    <m/>
    <s v="1K"/>
    <n v="20"/>
    <n v="684"/>
    <s v="drama"/>
    <s v="romance"/>
    <n v="95.074317269076303"/>
    <s v="Show 281"/>
    <n v="0"/>
    <m/>
  </r>
  <r>
    <s v="USER37551"/>
    <x v="2"/>
    <x v="2"/>
    <s v="netflix"/>
    <s v="Show 129"/>
    <x v="3"/>
    <n v="2022"/>
    <n v="95.33"/>
    <n v="3"/>
    <n v="1"/>
    <n v="0"/>
    <n v="1"/>
    <n v="4.5999999999999996"/>
    <s v="No Comment"/>
    <s v="mobile"/>
    <x v="3"/>
    <s v="weekend"/>
    <n v="15.93"/>
    <n v="3.46"/>
    <s v="720p"/>
    <s v="gift card"/>
    <x v="0"/>
    <n v="95.33"/>
    <n v="2.9899122807017551"/>
    <m/>
    <s v="1K"/>
    <n v="5"/>
    <n v="684"/>
    <s v="drama"/>
    <s v="romance"/>
    <n v="89.583182711198418"/>
    <s v="Show 281"/>
    <n v="0"/>
    <m/>
  </r>
  <r>
    <s v="USER35346"/>
    <x v="5"/>
    <x v="2"/>
    <s v="netflix"/>
    <s v="Show 212"/>
    <x v="3"/>
    <n v="2023"/>
    <n v="173.17"/>
    <n v="2"/>
    <n v="4"/>
    <n v="0"/>
    <n v="1"/>
    <n v="4.2"/>
    <s v="No Comment"/>
    <s v="gaming console"/>
    <x v="3"/>
    <s v="weekend"/>
    <n v="89.9"/>
    <n v="0.21"/>
    <s v="1080p"/>
    <s v="upi"/>
    <x v="0"/>
    <n v="173.17"/>
    <n v="2.9899122807017551"/>
    <m/>
    <s v="1K"/>
    <n v="9"/>
    <n v="643"/>
    <s v="drama"/>
    <s v="romance"/>
    <n v="89.583182711198418"/>
    <s v="Show 281"/>
    <n v="0"/>
    <m/>
  </r>
  <r>
    <s v="USER73801"/>
    <x v="4"/>
    <x v="0"/>
    <s v="netflix"/>
    <s v="Show 473"/>
    <x v="0"/>
    <n v="2023"/>
    <n v="20.38"/>
    <n v="3"/>
    <n v="3"/>
    <n v="0"/>
    <n v="1"/>
    <n v="4.3"/>
    <s v="No Comment"/>
    <s v="mobile"/>
    <x v="1"/>
    <s v="weekday"/>
    <n v="46.54"/>
    <n v="1.29"/>
    <s v="1080p"/>
    <s v="debit card"/>
    <x v="1"/>
    <n v="20.38"/>
    <n v="2.960808709175736"/>
    <m/>
    <s v="1K"/>
    <n v="8"/>
    <n v="673"/>
    <s v="drama"/>
    <s v="romance"/>
    <n v="92.206264822134386"/>
    <s v="Show 281"/>
    <n v="0"/>
    <m/>
  </r>
  <r>
    <s v="USER44296"/>
    <x v="3"/>
    <x v="1"/>
    <s v="netflix"/>
    <s v="Show 440"/>
    <x v="4"/>
    <n v="2014"/>
    <n v="19.559999999999999"/>
    <n v="2"/>
    <n v="5"/>
    <n v="1"/>
    <n v="0"/>
    <n v="4.9000000000000004"/>
    <s v="Would watch again"/>
    <s v="smart tv"/>
    <x v="3"/>
    <s v="weekday"/>
    <n v="18.14"/>
    <n v="1.1499999999999999"/>
    <s v="480p"/>
    <s v="upi"/>
    <x v="2"/>
    <n v="19.559999999999999"/>
    <n v="3.0668647845468082"/>
    <m/>
    <s v="1K"/>
    <n v="2"/>
    <n v="684"/>
    <s v="drama"/>
    <s v="romance"/>
    <n v="89.583182711198418"/>
    <s v="Show 281"/>
    <n v="0"/>
    <m/>
  </r>
  <r>
    <s v="USER22404"/>
    <x v="5"/>
    <x v="2"/>
    <s v="netflix"/>
    <s v="Show 442"/>
    <x v="5"/>
    <n v="1990"/>
    <n v="72.680000000000007"/>
    <n v="5"/>
    <n v="5"/>
    <n v="0"/>
    <n v="1"/>
    <n v="4.9000000000000004"/>
    <s v="No Comment"/>
    <s v="mobile"/>
    <x v="2"/>
    <s v="weekend"/>
    <n v="98.23"/>
    <n v="2.0099999999999998"/>
    <s v="1080p"/>
    <s v="wallet"/>
    <x v="1"/>
    <n v="72.680000000000007"/>
    <n v="2.9899122807017551"/>
    <m/>
    <s v="1K"/>
    <n v="2"/>
    <n v="643"/>
    <s v="drama"/>
    <s v="romance"/>
    <n v="95.074317269076303"/>
    <s v="Show 281"/>
    <n v="0"/>
    <m/>
  </r>
  <r>
    <s v="USER13926"/>
    <x v="7"/>
    <x v="0"/>
    <s v="netflix"/>
    <s v="Show 51"/>
    <x v="5"/>
    <n v="2008"/>
    <n v="129.78"/>
    <n v="9"/>
    <n v="3"/>
    <n v="0"/>
    <n v="1"/>
    <n v="4.5"/>
    <s v="No Comment"/>
    <s v="mobile"/>
    <x v="3"/>
    <s v="weekend"/>
    <n v="68.540000000000006"/>
    <n v="3.65"/>
    <s v="4k"/>
    <s v="wallet"/>
    <x v="0"/>
    <n v="129.78"/>
    <n v="2.960808709175736"/>
    <m/>
    <s v="1K"/>
    <n v="6"/>
    <n v="684"/>
    <s v="drama"/>
    <s v="romance"/>
    <n v="89.583182711198418"/>
    <s v="Show 281"/>
    <n v="0"/>
    <m/>
  </r>
  <r>
    <s v="USER77207"/>
    <x v="0"/>
    <x v="2"/>
    <s v="prime video"/>
    <s v="Show 68"/>
    <x v="3"/>
    <n v="2018"/>
    <n v="92.65"/>
    <n v="5"/>
    <n v="1"/>
    <n v="0"/>
    <n v="1"/>
    <n v="3.8"/>
    <s v="No Comment"/>
    <s v="mobile"/>
    <x v="3"/>
    <s v="weekend"/>
    <n v="89.58"/>
    <n v="0.32"/>
    <s v="1080p"/>
    <s v="wallet"/>
    <x v="1"/>
    <n v="92.65"/>
    <n v="2.9899122807017551"/>
    <m/>
    <s v="1K"/>
    <n v="13"/>
    <n v="643"/>
    <s v="drama"/>
    <s v="romance"/>
    <n v="89.583182711198418"/>
    <s v="Show 281"/>
    <n v="0"/>
    <m/>
  </r>
  <r>
    <s v="USER82089"/>
    <x v="6"/>
    <x v="0"/>
    <s v="netflix"/>
    <s v="Show 84"/>
    <x v="2"/>
    <n v="2001"/>
    <n v="161.38999999999999"/>
    <n v="5"/>
    <n v="3"/>
    <n v="0"/>
    <n v="1"/>
    <n v="1.3"/>
    <s v="No Comment"/>
    <s v="laptop"/>
    <x v="0"/>
    <s v="weekend"/>
    <n v="84.22"/>
    <n v="2.23"/>
    <s v="4k"/>
    <s v="credit card"/>
    <x v="1"/>
    <n v="161.38999999999999"/>
    <n v="2.960808709175736"/>
    <m/>
    <s v="1K"/>
    <n v="38"/>
    <n v="673"/>
    <s v="drama"/>
    <s v="romance"/>
    <n v="94.941498973305954"/>
    <s v="Show 281"/>
    <n v="0"/>
    <m/>
  </r>
  <r>
    <s v="USER76919"/>
    <x v="6"/>
    <x v="1"/>
    <s v="prime video"/>
    <s v="Show 338"/>
    <x v="7"/>
    <n v="2006"/>
    <n v="61.46"/>
    <n v="4"/>
    <n v="4"/>
    <n v="1"/>
    <n v="0"/>
    <n v="4.9000000000000004"/>
    <s v="Amazing cinematography"/>
    <s v="mobile"/>
    <x v="0"/>
    <s v="weekend"/>
    <n v="50.83"/>
    <n v="0.97"/>
    <s v="4k"/>
    <s v="gift card"/>
    <x v="0"/>
    <n v="61.46"/>
    <n v="3.0668647845468082"/>
    <m/>
    <s v="1K"/>
    <n v="2"/>
    <n v="684"/>
    <s v="drama"/>
    <s v="romance"/>
    <n v="94.941498973305954"/>
    <s v="Show 281"/>
    <n v="0"/>
    <m/>
  </r>
  <r>
    <s v="USER71979"/>
    <x v="4"/>
    <x v="2"/>
    <s v="netflix"/>
    <s v="Show 241"/>
    <x v="5"/>
    <n v="2007"/>
    <n v="60.42"/>
    <n v="0"/>
    <n v="4"/>
    <n v="0"/>
    <n v="1"/>
    <n v="4.4000000000000004"/>
    <s v="No Comment"/>
    <s v="smart tv"/>
    <x v="3"/>
    <s v="weekday"/>
    <n v="55.87"/>
    <n v="2.54"/>
    <s v="1080p"/>
    <s v="upi"/>
    <x v="0"/>
    <n v="60.42"/>
    <n v="2.9899122807017551"/>
    <m/>
    <s v="1K"/>
    <n v="7"/>
    <n v="673"/>
    <s v="drama"/>
    <s v="romance"/>
    <n v="89.583182711198418"/>
    <s v="Show 281"/>
    <n v="0"/>
    <m/>
  </r>
  <r>
    <s v="USER12938"/>
    <x v="1"/>
    <x v="1"/>
    <s v="prime video"/>
    <s v="Show 337"/>
    <x v="5"/>
    <n v="1998"/>
    <n v="51.51"/>
    <n v="6"/>
    <n v="1"/>
    <n v="1"/>
    <n v="0"/>
    <n v="4.4000000000000004"/>
    <s v="Would watch again"/>
    <s v="gaming console"/>
    <x v="0"/>
    <s v="weekday"/>
    <n v="53.44"/>
    <n v="3.14"/>
    <s v="1080p"/>
    <s v="gift card"/>
    <x v="0"/>
    <n v="51.51"/>
    <n v="3.0668647845468082"/>
    <m/>
    <s v="1K"/>
    <n v="7"/>
    <n v="673"/>
    <s v="drama"/>
    <s v="romance"/>
    <n v="94.941498973305954"/>
    <s v="Show 281"/>
    <n v="0"/>
    <m/>
  </r>
  <r>
    <s v="USER10049"/>
    <x v="3"/>
    <x v="1"/>
    <s v="netflix"/>
    <s v="Show 170"/>
    <x v="1"/>
    <n v="2006"/>
    <n v="140.05000000000001"/>
    <n v="0"/>
    <n v="1"/>
    <n v="1"/>
    <n v="0"/>
    <n v="3.7"/>
    <s v="No Comment"/>
    <s v="mobile"/>
    <x v="1"/>
    <s v="weekday"/>
    <n v="53.31"/>
    <n v="0.32"/>
    <s v="480p"/>
    <s v="gift card"/>
    <x v="0"/>
    <n v="140.05000000000001"/>
    <n v="3.0668647845468082"/>
    <m/>
    <s v="1K"/>
    <n v="14"/>
    <n v="673"/>
    <s v="drama"/>
    <s v="romance"/>
    <n v="92.206264822134386"/>
    <s v="Show 281"/>
    <n v="0"/>
    <m/>
  </r>
  <r>
    <s v="USER23519"/>
    <x v="2"/>
    <x v="1"/>
    <s v="netflix"/>
    <s v="Show 138"/>
    <x v="3"/>
    <n v="2020"/>
    <n v="58.8"/>
    <n v="8"/>
    <n v="0"/>
    <n v="0"/>
    <n v="1"/>
    <n v="2.1"/>
    <s v="No Comment"/>
    <s v="gaming console"/>
    <x v="0"/>
    <s v="weekday"/>
    <n v="57.21"/>
    <n v="3.64"/>
    <s v="1080p"/>
    <s v="debit card"/>
    <x v="1"/>
    <n v="58.8"/>
    <n v="3.0668647845468082"/>
    <m/>
    <s v="1K"/>
    <n v="30"/>
    <n v="684"/>
    <s v="drama"/>
    <s v="romance"/>
    <n v="94.941498973305954"/>
    <s v="Show 281"/>
    <n v="0"/>
    <m/>
  </r>
  <r>
    <s v="USER49120"/>
    <x v="0"/>
    <x v="2"/>
    <s v="netflix"/>
    <s v="Show 472"/>
    <x v="7"/>
    <n v="2015"/>
    <n v="136.86000000000001"/>
    <n v="2"/>
    <n v="0"/>
    <n v="1"/>
    <n v="0"/>
    <n v="1.1000000000000001"/>
    <s v="No Comment"/>
    <s v="tablet"/>
    <x v="3"/>
    <s v="weekend"/>
    <n v="62.22"/>
    <n v="4.95"/>
    <s v="720p"/>
    <s v="wallet"/>
    <x v="0"/>
    <n v="136.86000000000001"/>
    <n v="2.9899122807017551"/>
    <m/>
    <s v="1K"/>
    <n v="40"/>
    <n v="643"/>
    <s v="drama"/>
    <s v="romance"/>
    <n v="89.583182711198418"/>
    <s v="Show 281"/>
    <n v="0"/>
    <m/>
  </r>
  <r>
    <s v="USER87593"/>
    <x v="1"/>
    <x v="0"/>
    <s v="netflix"/>
    <s v="Show 278"/>
    <x v="0"/>
    <n v="1991"/>
    <n v="68.03"/>
    <n v="9"/>
    <n v="3"/>
    <n v="1"/>
    <n v="0"/>
    <n v="4.7"/>
    <s v="No Comment"/>
    <s v="tablet"/>
    <x v="3"/>
    <s v="weekday"/>
    <n v="44.46"/>
    <n v="0.91"/>
    <s v="1080p"/>
    <s v="upi"/>
    <x v="1"/>
    <n v="68.03"/>
    <n v="2.960808709175736"/>
    <m/>
    <s v="1K"/>
    <n v="4"/>
    <n v="643"/>
    <s v="drama"/>
    <s v="drama"/>
    <n v="89.583182711198418"/>
    <s v="Show 281"/>
    <n v="0"/>
    <m/>
  </r>
  <r>
    <s v="USER76364"/>
    <x v="1"/>
    <x v="0"/>
    <s v="prime video"/>
    <s v="Show 459"/>
    <x v="4"/>
    <n v="2009"/>
    <n v="100.27"/>
    <n v="9"/>
    <n v="1"/>
    <n v="0"/>
    <n v="1"/>
    <n v="3.4"/>
    <s v="No Comment"/>
    <s v="gaming console"/>
    <x v="3"/>
    <s v="weekend"/>
    <n v="76.41"/>
    <n v="2.94"/>
    <s v="4k"/>
    <s v="debit card"/>
    <x v="2"/>
    <n v="100.27"/>
    <n v="2.960808709175736"/>
    <m/>
    <s v="1K"/>
    <n v="17"/>
    <n v="684"/>
    <s v="drama"/>
    <s v="drama"/>
    <n v="89.583182711198418"/>
    <s v="Show 281"/>
    <n v="0"/>
    <m/>
  </r>
  <r>
    <s v="USER72656"/>
    <x v="3"/>
    <x v="2"/>
    <s v="prime video"/>
    <s v="Show 134"/>
    <x v="0"/>
    <n v="2018"/>
    <n v="42.06"/>
    <n v="6"/>
    <n v="1"/>
    <n v="1"/>
    <n v="0"/>
    <n v="4.4000000000000004"/>
    <s v="Boring"/>
    <s v="tablet"/>
    <x v="2"/>
    <s v="weekend"/>
    <n v="36.94"/>
    <n v="2.2799999999999998"/>
    <s v="480p"/>
    <s v="credit card"/>
    <x v="1"/>
    <n v="42.06"/>
    <n v="2.9899122807017551"/>
    <m/>
    <s v="1K"/>
    <n v="7"/>
    <n v="643"/>
    <s v="drama"/>
    <s v="drama"/>
    <n v="95.074317269076303"/>
    <s v="Show 281"/>
    <n v="0"/>
    <m/>
  </r>
  <r>
    <s v="USER37342"/>
    <x v="7"/>
    <x v="0"/>
    <s v="netflix"/>
    <s v="Show 191"/>
    <x v="3"/>
    <n v="2023"/>
    <n v="68.55"/>
    <n v="0"/>
    <n v="4"/>
    <n v="1"/>
    <n v="0"/>
    <n v="2.6"/>
    <s v="No Comment"/>
    <s v="laptop"/>
    <x v="2"/>
    <s v="weekday"/>
    <n v="90.75"/>
    <n v="2.68"/>
    <s v="1080p"/>
    <s v="gift card"/>
    <x v="0"/>
    <n v="68.55"/>
    <n v="2.960808709175736"/>
    <m/>
    <s v="1K"/>
    <n v="25"/>
    <n v="684"/>
    <s v="drama"/>
    <s v="drama"/>
    <n v="95.074317269076303"/>
    <s v="Show 281"/>
    <n v="0"/>
    <m/>
  </r>
  <r>
    <s v="USER74025"/>
    <x v="6"/>
    <x v="2"/>
    <s v="prime video"/>
    <s v="Show 295"/>
    <x v="6"/>
    <n v="2011"/>
    <n v="175.03"/>
    <n v="0"/>
    <n v="3"/>
    <n v="1"/>
    <n v="0"/>
    <n v="4.7"/>
    <s v="No Comment"/>
    <s v="laptop"/>
    <x v="0"/>
    <s v="weekday"/>
    <n v="8.1300000000000008"/>
    <n v="0.64"/>
    <s v="480p"/>
    <s v="debit card"/>
    <x v="2"/>
    <n v="175.03"/>
    <n v="2.9899122807017551"/>
    <m/>
    <s v="1K"/>
    <n v="4"/>
    <n v="673"/>
    <s v="drama"/>
    <s v="romance"/>
    <n v="94.941498973305954"/>
    <s v="Show 281"/>
    <n v="0"/>
    <m/>
  </r>
  <r>
    <s v="USER52317"/>
    <x v="1"/>
    <x v="1"/>
    <s v="prime video"/>
    <s v="Show 231"/>
    <x v="6"/>
    <n v="2003"/>
    <n v="131.79"/>
    <n v="7"/>
    <n v="3"/>
    <n v="1"/>
    <n v="0"/>
    <n v="2"/>
    <s v="Amazing cinematography"/>
    <s v="gaming console"/>
    <x v="0"/>
    <s v="weekday"/>
    <n v="94.49"/>
    <n v="4.1900000000000004"/>
    <s v="720p"/>
    <s v="wallet"/>
    <x v="0"/>
    <n v="131.79"/>
    <n v="3.0668647845468082"/>
    <m/>
    <s v="1K"/>
    <n v="31"/>
    <n v="673"/>
    <s v="drama"/>
    <s v="romance"/>
    <n v="94.941498973305954"/>
    <s v="Show 281"/>
    <n v="0"/>
    <m/>
  </r>
  <r>
    <s v="USER48392"/>
    <x v="4"/>
    <x v="1"/>
    <s v="prime video"/>
    <s v="Show 166"/>
    <x v="4"/>
    <n v="2014"/>
    <n v="138.28"/>
    <n v="8"/>
    <n v="1"/>
    <n v="0"/>
    <n v="1"/>
    <n v="4.2"/>
    <s v="No Comment"/>
    <s v="tablet"/>
    <x v="0"/>
    <s v="weekday"/>
    <n v="56.46"/>
    <n v="2.44"/>
    <s v="4k"/>
    <s v="gift card"/>
    <x v="0"/>
    <n v="138.28"/>
    <n v="3.0668647845468082"/>
    <m/>
    <s v="1K"/>
    <n v="9"/>
    <n v="673"/>
    <s v="drama"/>
    <s v="romance"/>
    <n v="94.941498973305954"/>
    <s v="Show 281"/>
    <n v="0"/>
    <m/>
  </r>
  <r>
    <s v="USER16906"/>
    <x v="3"/>
    <x v="1"/>
    <s v="netflix"/>
    <s v="Show 124"/>
    <x v="1"/>
    <n v="2011"/>
    <n v="54.77"/>
    <n v="5"/>
    <n v="4"/>
    <n v="0"/>
    <n v="1"/>
    <n v="4.0999999999999996"/>
    <s v="No Comment"/>
    <s v="mobile"/>
    <x v="3"/>
    <s v="weekday"/>
    <n v="79.150000000000006"/>
    <n v="0.47"/>
    <s v="480p"/>
    <s v="credit card"/>
    <x v="2"/>
    <n v="54.77"/>
    <n v="3.0668647845468082"/>
    <m/>
    <s v="1K"/>
    <n v="10"/>
    <n v="643"/>
    <s v="drama"/>
    <s v="romance"/>
    <n v="89.583182711198418"/>
    <s v="Show 281"/>
    <n v="0"/>
    <m/>
  </r>
  <r>
    <s v="USER19151"/>
    <x v="2"/>
    <x v="0"/>
    <s v="prime video"/>
    <s v="Show 359"/>
    <x v="2"/>
    <n v="2003"/>
    <n v="26.4"/>
    <n v="9"/>
    <n v="5"/>
    <n v="0"/>
    <n v="1"/>
    <n v="4.7"/>
    <s v="No Comment"/>
    <s v="laptop"/>
    <x v="0"/>
    <s v="weekend"/>
    <n v="94.39"/>
    <n v="1.27"/>
    <s v="4k"/>
    <s v="upi"/>
    <x v="0"/>
    <n v="26.4"/>
    <n v="2.960808709175736"/>
    <m/>
    <s v="1K"/>
    <n v="4"/>
    <n v="684"/>
    <s v="drama"/>
    <s v="romance"/>
    <n v="94.941498973305954"/>
    <s v="Show 281"/>
    <n v="0"/>
    <m/>
  </r>
  <r>
    <s v="USER90669"/>
    <x v="7"/>
    <x v="2"/>
    <s v="netflix"/>
    <s v="Show 204"/>
    <x v="1"/>
    <n v="2020"/>
    <n v="5.05"/>
    <n v="10"/>
    <n v="3"/>
    <n v="1"/>
    <n v="0"/>
    <n v="4.8"/>
    <s v="Amazing cinematography"/>
    <s v="tablet"/>
    <x v="0"/>
    <s v="weekend"/>
    <n v="45.33"/>
    <n v="3.69"/>
    <s v="480p"/>
    <s v="debit card"/>
    <x v="0"/>
    <n v="5.05"/>
    <n v="2.9899122807017551"/>
    <m/>
    <s v="1K"/>
    <n v="3"/>
    <n v="684"/>
    <s v="drama"/>
    <s v="romance"/>
    <n v="94.941498973305954"/>
    <s v="Show 281"/>
    <n v="0"/>
    <m/>
  </r>
  <r>
    <s v="USER87370"/>
    <x v="0"/>
    <x v="2"/>
    <s v="netflix"/>
    <s v="Show 399"/>
    <x v="1"/>
    <n v="2024"/>
    <n v="79.52"/>
    <n v="7"/>
    <n v="3"/>
    <n v="1"/>
    <n v="0"/>
    <n v="3.1"/>
    <s v="No Comment"/>
    <s v="mobile"/>
    <x v="1"/>
    <s v="weekday"/>
    <n v="43.13"/>
    <n v="4.3899999999999997"/>
    <s v="720p"/>
    <s v="upi"/>
    <x v="1"/>
    <n v="79.52"/>
    <n v="2.9899122807017551"/>
    <m/>
    <s v="1K"/>
    <n v="20"/>
    <n v="684"/>
    <s v="drama"/>
    <s v="romance"/>
    <n v="92.206264822134386"/>
    <s v="Show 281"/>
    <n v="0"/>
    <m/>
  </r>
  <r>
    <s v="USER64232"/>
    <x v="0"/>
    <x v="2"/>
    <s v="netflix"/>
    <s v="Show 300"/>
    <x v="6"/>
    <n v="1992"/>
    <n v="9.3000000000000007"/>
    <n v="6"/>
    <n v="5"/>
    <n v="0"/>
    <n v="1"/>
    <n v="3.3"/>
    <s v="No Comment"/>
    <s v="laptop"/>
    <x v="1"/>
    <s v="weekend"/>
    <n v="48.33"/>
    <n v="3.28"/>
    <s v="720p"/>
    <s v="debit card"/>
    <x v="1"/>
    <n v="9.3000000000000007"/>
    <n v="2.9899122807017551"/>
    <m/>
    <s v="1K"/>
    <n v="18"/>
    <n v="643"/>
    <s v="drama"/>
    <s v="romance"/>
    <n v="92.206264822134386"/>
    <s v="Show 281"/>
    <n v="0"/>
    <m/>
  </r>
  <r>
    <s v="USER30626"/>
    <x v="0"/>
    <x v="0"/>
    <s v="prime video"/>
    <s v="Show 363"/>
    <x v="6"/>
    <n v="1991"/>
    <n v="80.62"/>
    <n v="9"/>
    <n v="4"/>
    <n v="0"/>
    <n v="1"/>
    <n v="4.9000000000000004"/>
    <s v="No Comment"/>
    <s v="mobile"/>
    <x v="2"/>
    <s v="weekday"/>
    <n v="84.67"/>
    <n v="0.8"/>
    <s v="720p"/>
    <s v="gift card"/>
    <x v="2"/>
    <n v="80.62"/>
    <n v="2.960808709175736"/>
    <m/>
    <s v="1K"/>
    <n v="2"/>
    <n v="643"/>
    <s v="drama"/>
    <s v="romance"/>
    <n v="95.074317269076303"/>
    <s v="Show 281"/>
    <n v="0"/>
    <m/>
  </r>
  <r>
    <s v="USER78571"/>
    <x v="4"/>
    <x v="0"/>
    <s v="prime video"/>
    <s v="Show 57"/>
    <x v="3"/>
    <n v="2010"/>
    <n v="31.48"/>
    <n v="10"/>
    <n v="2"/>
    <n v="1"/>
    <n v="0"/>
    <n v="2.8"/>
    <s v="Too slow"/>
    <s v="tablet"/>
    <x v="2"/>
    <s v="weekday"/>
    <n v="65.14"/>
    <n v="0.64"/>
    <s v="720p"/>
    <s v="gift card"/>
    <x v="0"/>
    <n v="31.48"/>
    <n v="2.960808709175736"/>
    <m/>
    <s v="1K"/>
    <n v="23"/>
    <n v="643"/>
    <s v="drama"/>
    <s v="romance"/>
    <n v="95.074317269076303"/>
    <s v="Show 281"/>
    <n v="0"/>
    <m/>
  </r>
  <r>
    <s v="USER27270"/>
    <x v="1"/>
    <x v="0"/>
    <s v="netflix"/>
    <s v="Show 143"/>
    <x v="7"/>
    <n v="2006"/>
    <n v="77.36"/>
    <n v="3"/>
    <n v="2"/>
    <n v="0"/>
    <n v="1"/>
    <n v="2.1"/>
    <s v="No Comment"/>
    <s v="gaming console"/>
    <x v="3"/>
    <s v="weekday"/>
    <n v="14.35"/>
    <n v="0.05"/>
    <s v="720p"/>
    <s v="gift card"/>
    <x v="2"/>
    <n v="77.36"/>
    <n v="2.960808709175736"/>
    <m/>
    <s v="1K"/>
    <n v="30"/>
    <n v="684"/>
    <s v="drama"/>
    <s v="romance"/>
    <n v="89.583182711198418"/>
    <s v="Show 281"/>
    <n v="0"/>
    <m/>
  </r>
  <r>
    <s v="USER70271"/>
    <x v="7"/>
    <x v="2"/>
    <s v="prime video"/>
    <s v="Show 104"/>
    <x v="1"/>
    <n v="2003"/>
    <n v="175.59"/>
    <n v="10"/>
    <n v="0"/>
    <n v="0"/>
    <n v="1"/>
    <n v="1.4"/>
    <s v="No Comment"/>
    <s v="tablet"/>
    <x v="2"/>
    <s v="weekday"/>
    <n v="10.72"/>
    <n v="1.18"/>
    <s v="480p"/>
    <s v="upi"/>
    <x v="2"/>
    <n v="175.59"/>
    <n v="2.9899122807017551"/>
    <m/>
    <s v="1K"/>
    <n v="37"/>
    <n v="643"/>
    <s v="drama"/>
    <s v="romance"/>
    <n v="95.074317269076303"/>
    <s v="Show 281"/>
    <n v="0"/>
    <m/>
  </r>
  <r>
    <s v="USER25631"/>
    <x v="5"/>
    <x v="0"/>
    <s v="prime video"/>
    <s v="Show 347"/>
    <x v="4"/>
    <n v="1996"/>
    <n v="158.87"/>
    <n v="9"/>
    <n v="5"/>
    <n v="0"/>
    <n v="1"/>
    <n v="1.3"/>
    <s v="No Comment"/>
    <s v="smart tv"/>
    <x v="1"/>
    <s v="weekend"/>
    <n v="26.27"/>
    <n v="4.28"/>
    <s v="720p"/>
    <s v="debit card"/>
    <x v="2"/>
    <n v="158.87"/>
    <n v="2.960808709175736"/>
    <m/>
    <s v="1K"/>
    <n v="38"/>
    <n v="684"/>
    <s v="drama"/>
    <s v="drama"/>
    <n v="92.206264822134386"/>
    <s v="Show 281"/>
    <n v="0"/>
    <m/>
  </r>
  <r>
    <s v="USER79859"/>
    <x v="7"/>
    <x v="2"/>
    <s v="prime video"/>
    <s v="Show 52"/>
    <x v="4"/>
    <n v="1997"/>
    <n v="122.13"/>
    <n v="7"/>
    <n v="3"/>
    <n v="1"/>
    <n v="0"/>
    <n v="3.9"/>
    <s v="Too slow"/>
    <s v="gaming console"/>
    <x v="3"/>
    <s v="weekday"/>
    <n v="48.94"/>
    <n v="3.66"/>
    <s v="4k"/>
    <s v="wallet"/>
    <x v="1"/>
    <n v="122.13"/>
    <n v="2.9899122807017551"/>
    <m/>
    <s v="1K"/>
    <n v="12"/>
    <n v="673"/>
    <s v="drama"/>
    <s v="drama"/>
    <n v="89.583182711198418"/>
    <s v="Show 281"/>
    <n v="0"/>
    <m/>
  </r>
  <r>
    <s v="USER80824"/>
    <x v="1"/>
    <x v="1"/>
    <s v="netflix"/>
    <s v="Show 489"/>
    <x v="7"/>
    <n v="2001"/>
    <n v="154.43"/>
    <n v="10"/>
    <n v="1"/>
    <n v="1"/>
    <n v="0"/>
    <n v="4.5"/>
    <s v="Loved it!"/>
    <s v="laptop"/>
    <x v="1"/>
    <s v="weekend"/>
    <n v="68.709999999999994"/>
    <n v="4.8499999999999996"/>
    <s v="1080p"/>
    <s v="upi"/>
    <x v="1"/>
    <n v="154.43"/>
    <n v="3.0668647845468082"/>
    <m/>
    <s v="1K"/>
    <n v="6"/>
    <n v="643"/>
    <s v="drama"/>
    <s v="drama"/>
    <n v="92.206264822134386"/>
    <s v="Show 281"/>
    <n v="0"/>
    <m/>
  </r>
  <r>
    <s v="USER68866"/>
    <x v="1"/>
    <x v="0"/>
    <s v="netflix"/>
    <s v="Show 79"/>
    <x v="2"/>
    <n v="1994"/>
    <n v="53.46"/>
    <n v="7"/>
    <n v="1"/>
    <n v="0"/>
    <n v="1"/>
    <n v="2.5"/>
    <s v="No Comment"/>
    <s v="mobile"/>
    <x v="3"/>
    <s v="weekday"/>
    <n v="69.75"/>
    <n v="2.93"/>
    <s v="4k"/>
    <s v="credit card"/>
    <x v="2"/>
    <n v="53.46"/>
    <n v="2.960808709175736"/>
    <m/>
    <s v="1K"/>
    <n v="26"/>
    <n v="643"/>
    <s v="drama"/>
    <s v="drama"/>
    <n v="89.583182711198418"/>
    <s v="Show 281"/>
    <n v="0"/>
    <m/>
  </r>
  <r>
    <s v="USER80349"/>
    <x v="2"/>
    <x v="0"/>
    <s v="netflix"/>
    <s v="Show 395"/>
    <x v="1"/>
    <n v="2001"/>
    <n v="178.22"/>
    <n v="7"/>
    <n v="2"/>
    <n v="1"/>
    <n v="0"/>
    <n v="4.5"/>
    <s v="Would watch again"/>
    <s v="mobile"/>
    <x v="0"/>
    <s v="weekend"/>
    <n v="58.18"/>
    <n v="4.58"/>
    <s v="720p"/>
    <s v="gift card"/>
    <x v="0"/>
    <n v="178.22"/>
    <n v="2.960808709175736"/>
    <m/>
    <s v="1K"/>
    <n v="6"/>
    <n v="643"/>
    <s v="drama"/>
    <s v="drama"/>
    <n v="94.941498973305954"/>
    <s v="Show 281"/>
    <n v="0"/>
    <m/>
  </r>
  <r>
    <s v="USER57107"/>
    <x v="2"/>
    <x v="0"/>
    <s v="netflix"/>
    <s v="Show 254"/>
    <x v="4"/>
    <n v="2011"/>
    <n v="74.37"/>
    <n v="4"/>
    <n v="5"/>
    <n v="1"/>
    <n v="0"/>
    <n v="3.7"/>
    <s v="Too slow"/>
    <s v="laptop"/>
    <x v="0"/>
    <s v="weekend"/>
    <n v="27.37"/>
    <n v="1.93"/>
    <s v="720p"/>
    <s v="wallet"/>
    <x v="1"/>
    <n v="74.37"/>
    <n v="2.960808709175736"/>
    <m/>
    <s v="1K"/>
    <n v="14"/>
    <n v="643"/>
    <s v="drama"/>
    <s v="drama"/>
    <n v="94.941498973305954"/>
    <s v="Show 281"/>
    <n v="0"/>
    <m/>
  </r>
  <r>
    <s v="USER37489"/>
    <x v="5"/>
    <x v="0"/>
    <s v="prime video"/>
    <s v="Show 233"/>
    <x v="2"/>
    <n v="2024"/>
    <n v="52.4"/>
    <n v="5"/>
    <n v="3"/>
    <n v="0"/>
    <n v="1"/>
    <n v="4.9000000000000004"/>
    <s v="No Comment"/>
    <s v="gaming console"/>
    <x v="0"/>
    <s v="weekend"/>
    <n v="98.64"/>
    <n v="1.63"/>
    <s v="4k"/>
    <s v="debit card"/>
    <x v="0"/>
    <n v="52.4"/>
    <n v="2.960808709175736"/>
    <m/>
    <s v="1K"/>
    <n v="2"/>
    <n v="673"/>
    <s v="drama"/>
    <s v="drama"/>
    <n v="94.941498973305954"/>
    <s v="Show 281"/>
    <n v="0"/>
    <m/>
  </r>
  <r>
    <s v="USER99162"/>
    <x v="7"/>
    <x v="1"/>
    <s v="prime video"/>
    <s v="Show 140"/>
    <x v="5"/>
    <n v="2010"/>
    <n v="150.13999999999999"/>
    <n v="9"/>
    <n v="1"/>
    <n v="0"/>
    <n v="1"/>
    <n v="2.2999999999999998"/>
    <s v="No Comment"/>
    <s v="mobile"/>
    <x v="3"/>
    <s v="weekend"/>
    <n v="20"/>
    <n v="1.58"/>
    <s v="4k"/>
    <s v="wallet"/>
    <x v="0"/>
    <n v="150.13999999999999"/>
    <n v="3.0668647845468082"/>
    <m/>
    <s v="1K"/>
    <n v="28"/>
    <n v="673"/>
    <s v="drama"/>
    <s v="drama"/>
    <n v="89.583182711198418"/>
    <s v="Show 281"/>
    <n v="0"/>
    <m/>
  </r>
  <r>
    <s v="USER40768"/>
    <x v="1"/>
    <x v="1"/>
    <s v="prime video"/>
    <s v="Show 226"/>
    <x v="5"/>
    <n v="2015"/>
    <n v="108.26"/>
    <n v="7"/>
    <n v="5"/>
    <n v="1"/>
    <n v="0"/>
    <n v="1.2"/>
    <s v="Amazing cinematography"/>
    <s v="gaming console"/>
    <x v="1"/>
    <s v="weekday"/>
    <n v="15.34"/>
    <n v="0.57999999999999996"/>
    <s v="1080p"/>
    <s v="upi"/>
    <x v="1"/>
    <n v="108.26"/>
    <n v="3.0668647845468082"/>
    <m/>
    <s v="1K"/>
    <n v="39"/>
    <n v="673"/>
    <s v="drama"/>
    <s v="drama"/>
    <n v="92.206264822134386"/>
    <s v="Show 281"/>
    <n v="0"/>
    <m/>
  </r>
  <r>
    <s v="USER55232"/>
    <x v="4"/>
    <x v="1"/>
    <s v="netflix"/>
    <s v="Show 271"/>
    <x v="7"/>
    <n v="1995"/>
    <n v="35.81"/>
    <n v="1"/>
    <n v="5"/>
    <n v="0"/>
    <n v="1"/>
    <n v="4.8"/>
    <s v="No Comment"/>
    <s v="smart tv"/>
    <x v="1"/>
    <s v="weekend"/>
    <n v="54.55"/>
    <n v="0.24"/>
    <s v="480p"/>
    <s v="gift card"/>
    <x v="2"/>
    <n v="35.81"/>
    <n v="3.0668647845468082"/>
    <m/>
    <s v="1K"/>
    <n v="3"/>
    <n v="673"/>
    <s v="drama"/>
    <s v="drama"/>
    <n v="92.206264822134386"/>
    <s v="Show 281"/>
    <n v="0"/>
    <m/>
  </r>
  <r>
    <s v="USER46815"/>
    <x v="7"/>
    <x v="1"/>
    <s v="netflix"/>
    <s v="Show 277"/>
    <x v="5"/>
    <n v="1995"/>
    <n v="44.29"/>
    <n v="2"/>
    <n v="0"/>
    <n v="1"/>
    <n v="0"/>
    <n v="1.6"/>
    <s v="No Comment"/>
    <s v="gaming console"/>
    <x v="1"/>
    <s v="weekend"/>
    <n v="82.13"/>
    <n v="0.16"/>
    <s v="720p"/>
    <s v="debit card"/>
    <x v="0"/>
    <n v="44.29"/>
    <n v="3.0668647845468082"/>
    <m/>
    <s v="1K"/>
    <n v="35"/>
    <n v="643"/>
    <s v="drama"/>
    <s v="drama"/>
    <n v="92.206264822134386"/>
    <s v="Show 281"/>
    <n v="0"/>
    <m/>
  </r>
  <r>
    <s v="USER23861"/>
    <x v="2"/>
    <x v="0"/>
    <s v="netflix"/>
    <s v="Show 319"/>
    <x v="1"/>
    <n v="2010"/>
    <n v="24.98"/>
    <n v="2"/>
    <n v="4"/>
    <n v="1"/>
    <n v="0"/>
    <n v="1.2"/>
    <s v="Loved it!"/>
    <s v="tablet"/>
    <x v="3"/>
    <s v="weekday"/>
    <n v="43.02"/>
    <n v="2.08"/>
    <s v="1080p"/>
    <s v="upi"/>
    <x v="2"/>
    <n v="24.98"/>
    <n v="2.960808709175736"/>
    <m/>
    <s v="1K"/>
    <n v="39"/>
    <n v="673"/>
    <s v="drama"/>
    <s v="drama"/>
    <n v="89.583182711198418"/>
    <s v="Show 281"/>
    <n v="0"/>
    <m/>
  </r>
  <r>
    <s v="USER62771"/>
    <x v="3"/>
    <x v="1"/>
    <s v="prime video"/>
    <s v="Show 100"/>
    <x v="7"/>
    <n v="1995"/>
    <n v="80.97"/>
    <n v="5"/>
    <n v="0"/>
    <n v="0"/>
    <n v="1"/>
    <n v="4.2"/>
    <s v="No Comment"/>
    <s v="mobile"/>
    <x v="2"/>
    <s v="weekend"/>
    <n v="67.63"/>
    <n v="1.47"/>
    <s v="1080p"/>
    <s v="credit card"/>
    <x v="2"/>
    <n v="80.97"/>
    <n v="3.0668647845468082"/>
    <m/>
    <s v="1K"/>
    <n v="9"/>
    <n v="643"/>
    <s v="drama"/>
    <s v="drama"/>
    <n v="95.074317269076303"/>
    <s v="Show 281"/>
    <n v="0"/>
    <m/>
  </r>
  <r>
    <s v="USER45357"/>
    <x v="3"/>
    <x v="0"/>
    <s v="prime video"/>
    <s v="Show 171"/>
    <x v="7"/>
    <n v="1993"/>
    <n v="58.79"/>
    <n v="8"/>
    <n v="2"/>
    <n v="1"/>
    <n v="0"/>
    <n v="1.4"/>
    <s v="No Comment"/>
    <s v="tablet"/>
    <x v="0"/>
    <s v="weekend"/>
    <n v="47.57"/>
    <n v="0.28999999999999998"/>
    <s v="480p"/>
    <s v="gift card"/>
    <x v="0"/>
    <n v="58.79"/>
    <n v="2.960808709175736"/>
    <m/>
    <s v="1K"/>
    <n v="37"/>
    <n v="643"/>
    <s v="drama"/>
    <s v="drama"/>
    <n v="94.941498973305954"/>
    <s v="Show 281"/>
    <n v="0"/>
    <m/>
  </r>
  <r>
    <s v="USER81552"/>
    <x v="1"/>
    <x v="0"/>
    <s v="prime video"/>
    <s v="Show 200"/>
    <x v="0"/>
    <n v="1991"/>
    <n v="109.05"/>
    <n v="10"/>
    <n v="5"/>
    <n v="1"/>
    <n v="0"/>
    <n v="3.2"/>
    <s v="Boring"/>
    <s v="mobile"/>
    <x v="0"/>
    <s v="weekend"/>
    <n v="59.43"/>
    <n v="4.29"/>
    <s v="720p"/>
    <s v="gift card"/>
    <x v="1"/>
    <n v="109.05"/>
    <n v="2.960808709175736"/>
    <m/>
    <s v="1K"/>
    <n v="19"/>
    <n v="673"/>
    <s v="drama"/>
    <s v="drama"/>
    <n v="94.941498973305954"/>
    <s v="Show 281"/>
    <n v="0"/>
    <m/>
  </r>
  <r>
    <s v="USER34828"/>
    <x v="4"/>
    <x v="1"/>
    <s v="netflix"/>
    <s v="Show 452"/>
    <x v="3"/>
    <n v="2016"/>
    <n v="162.75"/>
    <n v="4"/>
    <n v="5"/>
    <n v="0"/>
    <n v="1"/>
    <n v="3.8"/>
    <s v="No Comment"/>
    <s v="gaming console"/>
    <x v="0"/>
    <s v="weekend"/>
    <n v="45.1"/>
    <n v="4.53"/>
    <s v="4k"/>
    <s v="debit card"/>
    <x v="2"/>
    <n v="162.75"/>
    <n v="3.0668647845468082"/>
    <m/>
    <s v="1K"/>
    <n v="13"/>
    <n v="673"/>
    <s v="drama"/>
    <s v="drama"/>
    <n v="94.941498973305954"/>
    <s v="Show 281"/>
    <n v="0"/>
    <m/>
  </r>
  <r>
    <s v="USER21626"/>
    <x v="7"/>
    <x v="1"/>
    <s v="prime video"/>
    <s v="Show 82"/>
    <x v="3"/>
    <n v="2024"/>
    <n v="113.62"/>
    <n v="6"/>
    <n v="0"/>
    <n v="0"/>
    <n v="1"/>
    <n v="2.6"/>
    <s v="No Comment"/>
    <s v="smart tv"/>
    <x v="2"/>
    <s v="weekday"/>
    <n v="39.24"/>
    <n v="3.67"/>
    <s v="1080p"/>
    <s v="wallet"/>
    <x v="1"/>
    <n v="113.62"/>
    <n v="3.0668647845468082"/>
    <m/>
    <s v="1K"/>
    <n v="25"/>
    <n v="643"/>
    <s v="drama"/>
    <s v="drama"/>
    <n v="95.074317269076303"/>
    <s v="Show 281"/>
    <n v="0"/>
    <m/>
  </r>
  <r>
    <s v="USER12161"/>
    <x v="1"/>
    <x v="0"/>
    <s v="prime video"/>
    <s v="Show 79"/>
    <x v="3"/>
    <n v="2018"/>
    <n v="121.42"/>
    <n v="7"/>
    <n v="2"/>
    <n v="1"/>
    <n v="0"/>
    <n v="1.4"/>
    <s v="Too slow"/>
    <s v="mobile"/>
    <x v="0"/>
    <s v="weekday"/>
    <n v="17.350000000000001"/>
    <n v="3.48"/>
    <s v="1080p"/>
    <s v="credit card"/>
    <x v="0"/>
    <n v="121.42"/>
    <n v="2.960808709175736"/>
    <m/>
    <s v="1K"/>
    <n v="37"/>
    <n v="684"/>
    <s v="drama"/>
    <s v="drama"/>
    <n v="94.941498973305954"/>
    <s v="Show 281"/>
    <n v="0"/>
    <m/>
  </r>
  <r>
    <s v="USER94455"/>
    <x v="3"/>
    <x v="2"/>
    <s v="netflix"/>
    <s v="Show 230"/>
    <x v="6"/>
    <n v="2003"/>
    <n v="98.57"/>
    <n v="4"/>
    <n v="1"/>
    <n v="1"/>
    <n v="0"/>
    <n v="2.6"/>
    <s v="Boring"/>
    <s v="gaming console"/>
    <x v="3"/>
    <s v="weekday"/>
    <n v="93.96"/>
    <n v="2.79"/>
    <s v="4k"/>
    <s v="gift card"/>
    <x v="1"/>
    <n v="98.57"/>
    <n v="2.9899122807017551"/>
    <m/>
    <s v="1K"/>
    <n v="25"/>
    <n v="684"/>
    <s v="drama"/>
    <s v="drama"/>
    <n v="89.583182711198418"/>
    <s v="Show 281"/>
    <n v="0"/>
    <m/>
  </r>
  <r>
    <s v="USER92108"/>
    <x v="7"/>
    <x v="2"/>
    <s v="netflix"/>
    <s v="Show 412"/>
    <x v="4"/>
    <n v="1993"/>
    <n v="120.54"/>
    <n v="2"/>
    <n v="4"/>
    <n v="1"/>
    <n v="0"/>
    <n v="2.4"/>
    <s v="Boring"/>
    <s v="gaming console"/>
    <x v="2"/>
    <s v="weekday"/>
    <n v="18.36"/>
    <n v="2.0699999999999998"/>
    <s v="1080p"/>
    <s v="credit card"/>
    <x v="1"/>
    <n v="120.54"/>
    <n v="2.9899122807017551"/>
    <m/>
    <s v="1K"/>
    <n v="27"/>
    <n v="684"/>
    <s v="drama"/>
    <s v="drama"/>
    <n v="95.074317269076303"/>
    <s v="Show 281"/>
    <n v="0"/>
    <m/>
  </r>
  <r>
    <s v="USER62059"/>
    <x v="6"/>
    <x v="2"/>
    <s v="netflix"/>
    <s v="Show 389"/>
    <x v="7"/>
    <n v="2012"/>
    <n v="111.12"/>
    <n v="2"/>
    <n v="0"/>
    <n v="1"/>
    <n v="0"/>
    <n v="1.6"/>
    <s v="Would watch again"/>
    <s v="smart tv"/>
    <x v="0"/>
    <s v="weekend"/>
    <n v="75.260000000000005"/>
    <n v="4.42"/>
    <s v="4k"/>
    <s v="credit card"/>
    <x v="2"/>
    <n v="111.12"/>
    <n v="2.9899122807017551"/>
    <m/>
    <s v="1K"/>
    <n v="35"/>
    <n v="684"/>
    <s v="drama"/>
    <s v="drama"/>
    <n v="94.941498973305954"/>
    <s v="Show 281"/>
    <n v="0"/>
    <m/>
  </r>
  <r>
    <s v="USER88826"/>
    <x v="1"/>
    <x v="2"/>
    <s v="netflix"/>
    <s v="Show 417"/>
    <x v="0"/>
    <n v="2012"/>
    <n v="169.07"/>
    <n v="8"/>
    <n v="4"/>
    <n v="1"/>
    <n v="0"/>
    <n v="2.9"/>
    <s v="Would watch again"/>
    <s v="gaming console"/>
    <x v="1"/>
    <s v="weekend"/>
    <n v="97.29"/>
    <n v="4.78"/>
    <s v="1080p"/>
    <s v="credit card"/>
    <x v="0"/>
    <n v="169.07"/>
    <n v="2.9899122807017551"/>
    <m/>
    <s v="1K"/>
    <n v="22"/>
    <n v="673"/>
    <s v="drama"/>
    <s v="drama"/>
    <n v="92.206264822134386"/>
    <s v="Show 281"/>
    <n v="0"/>
    <m/>
  </r>
  <r>
    <s v="USER76588"/>
    <x v="0"/>
    <x v="1"/>
    <s v="netflix"/>
    <s v="Show 65"/>
    <x v="3"/>
    <n v="2008"/>
    <n v="133.28"/>
    <n v="8"/>
    <n v="1"/>
    <n v="0"/>
    <n v="1"/>
    <n v="4.2"/>
    <s v="No Comment"/>
    <s v="mobile"/>
    <x v="0"/>
    <s v="weekday"/>
    <n v="92.51"/>
    <n v="3.49"/>
    <s v="4k"/>
    <s v="wallet"/>
    <x v="1"/>
    <n v="133.28"/>
    <n v="3.0668647845468082"/>
    <m/>
    <s v="1K"/>
    <n v="9"/>
    <n v="643"/>
    <s v="drama"/>
    <s v="drama"/>
    <n v="94.941498973305954"/>
    <s v="Show 281"/>
    <n v="0"/>
    <m/>
  </r>
  <r>
    <s v="USER22221"/>
    <x v="6"/>
    <x v="0"/>
    <s v="prime video"/>
    <s v="Show 59"/>
    <x v="2"/>
    <n v="1990"/>
    <n v="76.14"/>
    <n v="1"/>
    <n v="4"/>
    <n v="1"/>
    <n v="0"/>
    <n v="4"/>
    <s v="No Comment"/>
    <s v="laptop"/>
    <x v="3"/>
    <s v="weekday"/>
    <n v="80.84"/>
    <n v="0.91"/>
    <s v="1080p"/>
    <s v="upi"/>
    <x v="0"/>
    <n v="76.14"/>
    <n v="2.960808709175736"/>
    <m/>
    <s v="1K"/>
    <n v="11"/>
    <n v="643"/>
    <s v="drama"/>
    <s v="drama"/>
    <n v="89.583182711198418"/>
    <s v="Show 281"/>
    <n v="0"/>
    <m/>
  </r>
  <r>
    <s v="USER63593"/>
    <x v="1"/>
    <x v="0"/>
    <s v="netflix"/>
    <s v="Show 459"/>
    <x v="1"/>
    <n v="2012"/>
    <n v="147.86000000000001"/>
    <n v="9"/>
    <n v="4"/>
    <n v="0"/>
    <n v="1"/>
    <n v="4.5999999999999996"/>
    <s v="No Comment"/>
    <s v="gaming console"/>
    <x v="0"/>
    <s v="weekday"/>
    <n v="44.84"/>
    <n v="1.74"/>
    <s v="720p"/>
    <s v="upi"/>
    <x v="1"/>
    <n v="147.86000000000001"/>
    <n v="2.960808709175736"/>
    <m/>
    <s v="1K"/>
    <n v="5"/>
    <n v="643"/>
    <s v="drama"/>
    <s v="drama"/>
    <n v="94.941498973305954"/>
    <s v="Show 281"/>
    <n v="0"/>
    <m/>
  </r>
  <r>
    <s v="USER60131"/>
    <x v="3"/>
    <x v="0"/>
    <s v="prime video"/>
    <s v="Show 357"/>
    <x v="5"/>
    <n v="1990"/>
    <n v="167.57"/>
    <n v="10"/>
    <n v="0"/>
    <n v="1"/>
    <n v="0"/>
    <n v="5"/>
    <s v="No Comment"/>
    <s v="mobile"/>
    <x v="3"/>
    <s v="weekend"/>
    <n v="45.38"/>
    <n v="3.96"/>
    <s v="720p"/>
    <s v="wallet"/>
    <x v="0"/>
    <n v="167.57"/>
    <n v="2.960808709175736"/>
    <m/>
    <s v="1K"/>
    <n v="1"/>
    <n v="673"/>
    <s v="drama"/>
    <s v="drama"/>
    <n v="89.583182711198418"/>
    <s v="Show 281"/>
    <n v="0"/>
    <m/>
  </r>
  <r>
    <s v="USER70117"/>
    <x v="5"/>
    <x v="1"/>
    <s v="prime video"/>
    <s v="Show 363"/>
    <x v="5"/>
    <n v="2000"/>
    <n v="12.97"/>
    <n v="10"/>
    <n v="4"/>
    <n v="0"/>
    <n v="1"/>
    <n v="3.9"/>
    <s v="No Comment"/>
    <s v="gaming console"/>
    <x v="3"/>
    <s v="weekend"/>
    <n v="77.849999999999994"/>
    <n v="2.15"/>
    <s v="4k"/>
    <s v="upi"/>
    <x v="2"/>
    <n v="12.97"/>
    <n v="3.0668647845468082"/>
    <m/>
    <s v="1K"/>
    <n v="12"/>
    <n v="643"/>
    <s v="drama"/>
    <s v="drama"/>
    <n v="89.583182711198418"/>
    <s v="Show 281"/>
    <n v="0"/>
    <m/>
  </r>
  <r>
    <s v="USER65911"/>
    <x v="3"/>
    <x v="0"/>
    <s v="netflix"/>
    <s v="Show 254"/>
    <x v="4"/>
    <n v="2018"/>
    <n v="29.78"/>
    <n v="7"/>
    <n v="1"/>
    <n v="0"/>
    <n v="1"/>
    <n v="1.1000000000000001"/>
    <s v="No Comment"/>
    <s v="gaming console"/>
    <x v="3"/>
    <s v="weekend"/>
    <n v="15.33"/>
    <n v="2.04"/>
    <s v="480p"/>
    <s v="upi"/>
    <x v="1"/>
    <n v="29.78"/>
    <n v="2.960808709175736"/>
    <m/>
    <s v="1K"/>
    <n v="40"/>
    <n v="673"/>
    <s v="drama"/>
    <s v="drama"/>
    <n v="89.583182711198418"/>
    <s v="Show 281"/>
    <n v="0"/>
    <m/>
  </r>
  <r>
    <s v="USER97079"/>
    <x v="1"/>
    <x v="1"/>
    <s v="netflix"/>
    <s v="Show 15"/>
    <x v="1"/>
    <n v="2001"/>
    <n v="150.94"/>
    <n v="0"/>
    <n v="4"/>
    <n v="1"/>
    <n v="0"/>
    <n v="4"/>
    <s v="No Comment"/>
    <s v="mobile"/>
    <x v="3"/>
    <s v="weekday"/>
    <n v="5.51"/>
    <n v="1.51"/>
    <s v="480p"/>
    <s v="gift card"/>
    <x v="0"/>
    <n v="150.94"/>
    <n v="3.0668647845468082"/>
    <m/>
    <s v="1K"/>
    <n v="11"/>
    <n v="643"/>
    <s v="drama"/>
    <s v="drama"/>
    <n v="89.583182711198418"/>
    <s v="Show 281"/>
    <n v="0"/>
    <m/>
  </r>
  <r>
    <s v="USER54875"/>
    <x v="4"/>
    <x v="0"/>
    <s v="prime video"/>
    <s v="Show 339"/>
    <x v="3"/>
    <n v="2021"/>
    <n v="51.62"/>
    <n v="6"/>
    <n v="1"/>
    <n v="1"/>
    <n v="0"/>
    <n v="4.2"/>
    <s v="Would watch again"/>
    <s v="gaming console"/>
    <x v="2"/>
    <s v="weekend"/>
    <n v="33.79"/>
    <n v="0.85"/>
    <s v="1080p"/>
    <s v="upi"/>
    <x v="1"/>
    <n v="51.62"/>
    <n v="2.960808709175736"/>
    <m/>
    <s v="1K"/>
    <n v="9"/>
    <n v="684"/>
    <s v="drama"/>
    <s v="drama"/>
    <n v="95.074317269076303"/>
    <s v="Show 281"/>
    <n v="0"/>
    <m/>
  </r>
  <r>
    <s v="USER79843"/>
    <x v="7"/>
    <x v="2"/>
    <s v="prime video"/>
    <s v="Show 499"/>
    <x v="3"/>
    <n v="2001"/>
    <n v="170.92"/>
    <n v="7"/>
    <n v="3"/>
    <n v="0"/>
    <n v="1"/>
    <n v="1.8"/>
    <s v="No Comment"/>
    <s v="smart tv"/>
    <x v="3"/>
    <s v="weekday"/>
    <n v="93"/>
    <n v="0.97"/>
    <s v="4k"/>
    <s v="gift card"/>
    <x v="0"/>
    <n v="170.92"/>
    <n v="2.9899122807017551"/>
    <m/>
    <s v="1K"/>
    <n v="33"/>
    <n v="673"/>
    <s v="drama"/>
    <s v="drama"/>
    <n v="89.583182711198418"/>
    <s v="Show 281"/>
    <n v="0"/>
    <m/>
  </r>
  <r>
    <s v="USER82571"/>
    <x v="5"/>
    <x v="1"/>
    <s v="prime video"/>
    <s v="Show 442"/>
    <x v="0"/>
    <n v="2019"/>
    <n v="84.03"/>
    <n v="9"/>
    <n v="0"/>
    <n v="0"/>
    <n v="1"/>
    <n v="4.2"/>
    <s v="No Comment"/>
    <s v="gaming console"/>
    <x v="0"/>
    <s v="weekday"/>
    <n v="26.33"/>
    <n v="4.7300000000000004"/>
    <s v="480p"/>
    <s v="credit card"/>
    <x v="0"/>
    <n v="84.03"/>
    <n v="3.0668647845468082"/>
    <m/>
    <s v="1K"/>
    <n v="9"/>
    <n v="684"/>
    <s v="drama"/>
    <s v="drama"/>
    <n v="94.941498973305954"/>
    <s v="Show 281"/>
    <n v="0"/>
    <m/>
  </r>
  <r>
    <s v="USER81063"/>
    <x v="3"/>
    <x v="2"/>
    <s v="prime video"/>
    <s v="Show 341"/>
    <x v="5"/>
    <n v="2023"/>
    <n v="179.74"/>
    <n v="10"/>
    <n v="5"/>
    <n v="1"/>
    <n v="0"/>
    <n v="1.4"/>
    <s v="No Comment"/>
    <s v="smart tv"/>
    <x v="0"/>
    <s v="weekday"/>
    <n v="66.430000000000007"/>
    <n v="2.36"/>
    <s v="720p"/>
    <s v="upi"/>
    <x v="1"/>
    <n v="179.74"/>
    <n v="2.9899122807017551"/>
    <m/>
    <s v="1K"/>
    <n v="37"/>
    <n v="643"/>
    <s v="drama"/>
    <s v="drama"/>
    <n v="94.941498973305954"/>
    <s v="Show 281"/>
    <n v="0"/>
    <m/>
  </r>
  <r>
    <s v="USER18606"/>
    <x v="5"/>
    <x v="0"/>
    <s v="netflix"/>
    <s v="Show 491"/>
    <x v="3"/>
    <n v="2008"/>
    <n v="58.8"/>
    <n v="10"/>
    <n v="5"/>
    <n v="0"/>
    <n v="1"/>
    <n v="1.5"/>
    <s v="No Comment"/>
    <s v="laptop"/>
    <x v="2"/>
    <s v="weekday"/>
    <n v="71.099999999999994"/>
    <n v="3.4"/>
    <s v="480p"/>
    <s v="credit card"/>
    <x v="2"/>
    <n v="58.8"/>
    <n v="2.960808709175736"/>
    <m/>
    <s v="1K"/>
    <n v="36"/>
    <n v="673"/>
    <s v="drama"/>
    <s v="drama"/>
    <n v="95.074317269076303"/>
    <s v="Show 281"/>
    <n v="0"/>
    <m/>
  </r>
  <r>
    <s v="USER30936"/>
    <x v="0"/>
    <x v="1"/>
    <s v="prime video"/>
    <s v="Show 249"/>
    <x v="2"/>
    <n v="1995"/>
    <n v="35.049999999999997"/>
    <n v="9"/>
    <n v="2"/>
    <n v="0"/>
    <n v="1"/>
    <n v="2.7"/>
    <s v="No Comment"/>
    <s v="mobile"/>
    <x v="1"/>
    <s v="weekday"/>
    <n v="79.62"/>
    <n v="2.81"/>
    <s v="4k"/>
    <s v="credit card"/>
    <x v="0"/>
    <n v="35.049999999999997"/>
    <n v="3.0668647845468082"/>
    <m/>
    <s v="1K"/>
    <n v="24"/>
    <n v="684"/>
    <s v="drama"/>
    <s v="drama"/>
    <n v="92.206264822134386"/>
    <s v="Show 281"/>
    <n v="0"/>
    <m/>
  </r>
  <r>
    <s v="USER19648"/>
    <x v="5"/>
    <x v="2"/>
    <s v="netflix"/>
    <s v="Show 63"/>
    <x v="7"/>
    <n v="2024"/>
    <n v="89.52"/>
    <n v="9"/>
    <n v="3"/>
    <n v="0"/>
    <n v="1"/>
    <n v="1.1000000000000001"/>
    <s v="No Comment"/>
    <s v="laptop"/>
    <x v="1"/>
    <s v="weekend"/>
    <n v="32.479999999999997"/>
    <n v="3.47"/>
    <s v="480p"/>
    <s v="gift card"/>
    <x v="2"/>
    <n v="89.52"/>
    <n v="2.9899122807017551"/>
    <m/>
    <s v="1K"/>
    <n v="40"/>
    <n v="643"/>
    <s v="drama"/>
    <s v="drama"/>
    <n v="92.206264822134386"/>
    <s v="Show 281"/>
    <n v="0"/>
    <m/>
  </r>
  <r>
    <s v="USER17684"/>
    <x v="2"/>
    <x v="0"/>
    <s v="netflix"/>
    <s v="Show 111"/>
    <x v="0"/>
    <n v="2022"/>
    <n v="84.96"/>
    <n v="1"/>
    <n v="4"/>
    <n v="1"/>
    <n v="0"/>
    <n v="2.9"/>
    <s v="No Comment"/>
    <s v="mobile"/>
    <x v="3"/>
    <s v="weekday"/>
    <n v="55.27"/>
    <n v="3.29"/>
    <s v="4k"/>
    <s v="debit card"/>
    <x v="0"/>
    <n v="84.96"/>
    <n v="2.960808709175736"/>
    <m/>
    <s v="1K"/>
    <n v="22"/>
    <n v="643"/>
    <s v="drama"/>
    <s v="drama"/>
    <n v="89.583182711198418"/>
    <s v="Show 281"/>
    <n v="0"/>
    <m/>
  </r>
  <r>
    <s v="USER49875"/>
    <x v="1"/>
    <x v="0"/>
    <s v="netflix"/>
    <s v="Show 186"/>
    <x v="7"/>
    <n v="2008"/>
    <n v="145.69999999999999"/>
    <n v="8"/>
    <n v="4"/>
    <n v="1"/>
    <n v="0"/>
    <n v="1.2"/>
    <s v="Too slow"/>
    <s v="smart tv"/>
    <x v="2"/>
    <s v="weekday"/>
    <n v="88.25"/>
    <n v="3.37"/>
    <s v="720p"/>
    <s v="gift card"/>
    <x v="2"/>
    <n v="145.69999999999999"/>
    <n v="2.960808709175736"/>
    <m/>
    <s v="1K"/>
    <n v="39"/>
    <n v="684"/>
    <s v="drama"/>
    <s v="drama"/>
    <n v="95.074317269076303"/>
    <s v="Show 281"/>
    <n v="0"/>
    <m/>
  </r>
  <r>
    <s v="USER79881"/>
    <x v="2"/>
    <x v="2"/>
    <s v="prime video"/>
    <s v="Show 330"/>
    <x v="7"/>
    <n v="2012"/>
    <n v="61.79"/>
    <n v="7"/>
    <n v="3"/>
    <n v="1"/>
    <n v="0"/>
    <n v="2.2000000000000002"/>
    <s v="No Comment"/>
    <s v="tablet"/>
    <x v="2"/>
    <s v="weekday"/>
    <n v="15.15"/>
    <n v="2.44"/>
    <s v="4k"/>
    <s v="wallet"/>
    <x v="0"/>
    <n v="61.79"/>
    <n v="2.9899122807017551"/>
    <m/>
    <s v="1K"/>
    <n v="29"/>
    <n v="684"/>
    <s v="drama"/>
    <s v="drama"/>
    <n v="95.074317269076303"/>
    <s v="Show 281"/>
    <n v="0"/>
    <m/>
  </r>
  <r>
    <s v="USER22883"/>
    <x v="1"/>
    <x v="2"/>
    <s v="netflix"/>
    <s v="Show 422"/>
    <x v="6"/>
    <n v="2012"/>
    <n v="63.7"/>
    <n v="7"/>
    <n v="5"/>
    <n v="1"/>
    <n v="0"/>
    <n v="3"/>
    <s v="Too slow"/>
    <s v="mobile"/>
    <x v="2"/>
    <s v="weekend"/>
    <n v="84.74"/>
    <n v="0.32"/>
    <s v="720p"/>
    <s v="credit card"/>
    <x v="2"/>
    <n v="63.7"/>
    <n v="2.9899122807017551"/>
    <m/>
    <s v="1K"/>
    <n v="21"/>
    <n v="673"/>
    <s v="drama"/>
    <s v="drama"/>
    <n v="95.074317269076303"/>
    <s v="Show 281"/>
    <n v="0"/>
    <m/>
  </r>
  <r>
    <s v="USER52311"/>
    <x v="0"/>
    <x v="1"/>
    <s v="netflix"/>
    <s v="Show 17"/>
    <x v="2"/>
    <n v="2008"/>
    <n v="5.51"/>
    <n v="4"/>
    <n v="4"/>
    <n v="0"/>
    <n v="1"/>
    <n v="4.0999999999999996"/>
    <s v="No Comment"/>
    <s v="smart tv"/>
    <x v="3"/>
    <s v="weekday"/>
    <n v="64.53"/>
    <n v="0.45"/>
    <s v="1080p"/>
    <s v="upi"/>
    <x v="0"/>
    <n v="5.51"/>
    <n v="3.0668647845468082"/>
    <m/>
    <s v="1K"/>
    <n v="10"/>
    <n v="643"/>
    <s v="drama"/>
    <s v="drama"/>
    <n v="89.583182711198418"/>
    <s v="Show 281"/>
    <n v="0"/>
    <m/>
  </r>
  <r>
    <s v="USER56537"/>
    <x v="6"/>
    <x v="0"/>
    <s v="netflix"/>
    <s v="Show 307"/>
    <x v="4"/>
    <n v="2014"/>
    <n v="22.69"/>
    <n v="10"/>
    <n v="5"/>
    <n v="0"/>
    <n v="1"/>
    <n v="1.7"/>
    <s v="No Comment"/>
    <s v="gaming console"/>
    <x v="0"/>
    <s v="weekend"/>
    <n v="48.64"/>
    <n v="2.13"/>
    <s v="1080p"/>
    <s v="debit card"/>
    <x v="0"/>
    <n v="22.69"/>
    <n v="2.960808709175736"/>
    <m/>
    <s v="1K"/>
    <n v="34"/>
    <n v="684"/>
    <s v="drama"/>
    <s v="drama"/>
    <n v="94.941498973305954"/>
    <s v="Show 281"/>
    <n v="0"/>
    <m/>
  </r>
  <r>
    <s v="USER16081"/>
    <x v="6"/>
    <x v="2"/>
    <s v="netflix"/>
    <s v="Show 248"/>
    <x v="7"/>
    <n v="2015"/>
    <n v="52.63"/>
    <n v="1"/>
    <n v="5"/>
    <n v="1"/>
    <n v="0"/>
    <n v="4.2"/>
    <s v="No Comment"/>
    <s v="gaming console"/>
    <x v="1"/>
    <s v="weekday"/>
    <n v="54.56"/>
    <n v="0.6"/>
    <s v="4k"/>
    <s v="upi"/>
    <x v="2"/>
    <n v="52.63"/>
    <n v="2.9899122807017551"/>
    <m/>
    <s v="1K"/>
    <n v="9"/>
    <n v="684"/>
    <s v="drama"/>
    <s v="drama"/>
    <n v="92.206264822134386"/>
    <s v="Show 281"/>
    <n v="0"/>
    <m/>
  </r>
  <r>
    <s v="USER55601"/>
    <x v="4"/>
    <x v="2"/>
    <s v="netflix"/>
    <s v="Show 366"/>
    <x v="1"/>
    <n v="2024"/>
    <n v="154.65"/>
    <n v="10"/>
    <n v="2"/>
    <n v="0"/>
    <n v="1"/>
    <n v="4.5999999999999996"/>
    <s v="No Comment"/>
    <s v="smart tv"/>
    <x v="0"/>
    <s v="weekend"/>
    <n v="13.59"/>
    <n v="0.96"/>
    <s v="4k"/>
    <s v="credit card"/>
    <x v="2"/>
    <n v="154.65"/>
    <n v="2.9899122807017551"/>
    <m/>
    <s v="1K"/>
    <n v="5"/>
    <n v="643"/>
    <s v="drama"/>
    <s v="drama"/>
    <n v="94.941498973305954"/>
    <s v="Show 281"/>
    <n v="0"/>
    <m/>
  </r>
  <r>
    <s v="USER98766"/>
    <x v="0"/>
    <x v="0"/>
    <s v="netflix"/>
    <s v="Show 468"/>
    <x v="0"/>
    <n v="2004"/>
    <n v="37.47"/>
    <n v="5"/>
    <n v="3"/>
    <n v="0"/>
    <n v="1"/>
    <n v="2.8"/>
    <s v="No Comment"/>
    <s v="laptop"/>
    <x v="3"/>
    <s v="weekend"/>
    <n v="53.71"/>
    <n v="1.74"/>
    <s v="4k"/>
    <s v="wallet"/>
    <x v="2"/>
    <n v="37.47"/>
    <n v="2.960808709175736"/>
    <m/>
    <s v="1K"/>
    <n v="23"/>
    <n v="673"/>
    <s v="drama"/>
    <s v="drama"/>
    <n v="89.583182711198418"/>
    <s v="Show 281"/>
    <n v="0"/>
    <m/>
  </r>
  <r>
    <s v="USER20368"/>
    <x v="5"/>
    <x v="1"/>
    <s v="netflix"/>
    <s v="Show 411"/>
    <x v="7"/>
    <n v="2012"/>
    <n v="67.25"/>
    <n v="4"/>
    <n v="1"/>
    <n v="0"/>
    <n v="1"/>
    <n v="4.5999999999999996"/>
    <s v="No Comment"/>
    <s v="laptop"/>
    <x v="2"/>
    <s v="weekday"/>
    <n v="94.66"/>
    <n v="0.38"/>
    <s v="1080p"/>
    <s v="gift card"/>
    <x v="1"/>
    <n v="67.25"/>
    <n v="3.0668647845468082"/>
    <m/>
    <s v="1K"/>
    <n v="5"/>
    <n v="684"/>
    <s v="drama"/>
    <s v="drama"/>
    <n v="95.074317269076303"/>
    <s v="Show 281"/>
    <n v="0"/>
    <m/>
  </r>
  <r>
    <s v="USER84630"/>
    <x v="3"/>
    <x v="2"/>
    <s v="prime video"/>
    <s v="Show 20"/>
    <x v="2"/>
    <n v="2024"/>
    <n v="174.99"/>
    <n v="2"/>
    <n v="4"/>
    <n v="0"/>
    <n v="1"/>
    <n v="1"/>
    <s v="No Comment"/>
    <s v="laptop"/>
    <x v="2"/>
    <s v="weekend"/>
    <n v="49.97"/>
    <n v="3.32"/>
    <s v="1080p"/>
    <s v="gift card"/>
    <x v="1"/>
    <n v="174.99"/>
    <n v="2.9899122807017551"/>
    <m/>
    <s v="1K"/>
    <n v="41"/>
    <n v="684"/>
    <s v="drama"/>
    <s v="drama"/>
    <n v="95.074317269076303"/>
    <s v="Show 281"/>
    <n v="0"/>
    <m/>
  </r>
  <r>
    <s v="USER56130"/>
    <x v="7"/>
    <x v="2"/>
    <s v="prime video"/>
    <s v="Show 169"/>
    <x v="6"/>
    <n v="2018"/>
    <n v="52.95"/>
    <n v="7"/>
    <n v="2"/>
    <n v="1"/>
    <n v="0"/>
    <n v="4.7"/>
    <s v="Loved it!"/>
    <s v="gaming console"/>
    <x v="1"/>
    <s v="weekend"/>
    <n v="65.569999999999993"/>
    <n v="1.66"/>
    <s v="720p"/>
    <s v="wallet"/>
    <x v="1"/>
    <n v="52.95"/>
    <n v="2.9899122807017551"/>
    <m/>
    <s v="1K"/>
    <n v="4"/>
    <n v="673"/>
    <s v="drama"/>
    <s v="drama"/>
    <n v="92.206264822134386"/>
    <s v="Show 281"/>
    <n v="0"/>
    <m/>
  </r>
  <r>
    <s v="USER30587"/>
    <x v="0"/>
    <x v="1"/>
    <s v="netflix"/>
    <s v="Show 208"/>
    <x v="1"/>
    <n v="2018"/>
    <n v="27.67"/>
    <n v="4"/>
    <n v="3"/>
    <n v="0"/>
    <n v="1"/>
    <n v="3.4"/>
    <s v="No Comment"/>
    <s v="gaming console"/>
    <x v="0"/>
    <s v="weekday"/>
    <n v="59.09"/>
    <n v="1.39"/>
    <s v="720p"/>
    <s v="gift card"/>
    <x v="2"/>
    <n v="27.67"/>
    <n v="3.0668647845468082"/>
    <m/>
    <s v="1K"/>
    <n v="17"/>
    <n v="673"/>
    <s v="drama"/>
    <s v="drama"/>
    <n v="94.941498973305954"/>
    <s v="Show 281"/>
    <n v="0"/>
    <m/>
  </r>
  <r>
    <s v="USER65344"/>
    <x v="1"/>
    <x v="1"/>
    <s v="netflix"/>
    <s v="Show 253"/>
    <x v="6"/>
    <n v="2004"/>
    <n v="35.159999999999997"/>
    <n v="8"/>
    <n v="5"/>
    <n v="1"/>
    <n v="0"/>
    <n v="2.9"/>
    <s v="No Comment"/>
    <s v="tablet"/>
    <x v="2"/>
    <s v="weekend"/>
    <n v="69.13"/>
    <n v="3.61"/>
    <s v="720p"/>
    <s v="upi"/>
    <x v="0"/>
    <n v="35.159999999999997"/>
    <n v="3.0668647845468082"/>
    <m/>
    <s v="1K"/>
    <n v="22"/>
    <n v="673"/>
    <s v="drama"/>
    <s v="drama"/>
    <n v="95.074317269076303"/>
    <s v="Show 281"/>
    <n v="0"/>
    <m/>
  </r>
  <r>
    <s v="USER56282"/>
    <x v="0"/>
    <x v="1"/>
    <s v="prime video"/>
    <s v="Show 156"/>
    <x v="7"/>
    <n v="2023"/>
    <n v="100.93"/>
    <n v="0"/>
    <n v="2"/>
    <n v="1"/>
    <n v="0"/>
    <n v="1.7"/>
    <s v="Would watch again"/>
    <s v="mobile"/>
    <x v="2"/>
    <s v="weekend"/>
    <n v="68.680000000000007"/>
    <n v="0.25"/>
    <s v="720p"/>
    <s v="gift card"/>
    <x v="0"/>
    <n v="100.93"/>
    <n v="3.0668647845468082"/>
    <m/>
    <s v="1K"/>
    <n v="34"/>
    <n v="643"/>
    <s v="drama"/>
    <s v="drama"/>
    <n v="95.074317269076303"/>
    <s v="Show 281"/>
    <n v="0"/>
    <m/>
  </r>
  <r>
    <s v="USER72575"/>
    <x v="3"/>
    <x v="0"/>
    <s v="prime video"/>
    <s v="Show 147"/>
    <x v="3"/>
    <n v="2019"/>
    <n v="88.97"/>
    <n v="9"/>
    <n v="3"/>
    <n v="0"/>
    <n v="1"/>
    <n v="4.8"/>
    <s v="No Comment"/>
    <s v="mobile"/>
    <x v="0"/>
    <s v="weekday"/>
    <n v="20.23"/>
    <n v="0.28999999999999998"/>
    <s v="480p"/>
    <s v="upi"/>
    <x v="2"/>
    <n v="171"/>
    <n v="2.960808709175736"/>
    <m/>
    <s v="1K"/>
    <n v="3"/>
    <n v="643"/>
    <s v="drama"/>
    <s v="drama"/>
    <n v="94.941498973305954"/>
    <s v="Show 281"/>
    <n v="0"/>
    <m/>
  </r>
  <r>
    <s v="USER52838"/>
    <x v="0"/>
    <x v="0"/>
    <s v="prime video"/>
    <s v="Show 229"/>
    <x v="1"/>
    <n v="2012"/>
    <n v="54.96"/>
    <n v="10"/>
    <n v="4"/>
    <n v="0"/>
    <n v="1"/>
    <n v="2.8"/>
    <s v="No Comment"/>
    <s v="gaming console"/>
    <x v="2"/>
    <s v="weekday"/>
    <n v="94.4"/>
    <n v="3.17"/>
    <s v="1080p"/>
    <s v="debit card"/>
    <x v="2"/>
    <n v="54.96"/>
    <n v="2.960808709175736"/>
    <m/>
    <s v="1K"/>
    <n v="23"/>
    <n v="684"/>
    <s v="drama"/>
    <s v="drama"/>
    <n v="95.074317269076303"/>
    <s v="Show 281"/>
    <n v="0"/>
    <m/>
  </r>
  <r>
    <s v="USER27156"/>
    <x v="3"/>
    <x v="2"/>
    <s v="prime video"/>
    <s v="Show 206"/>
    <x v="1"/>
    <n v="1996"/>
    <n v="69.97"/>
    <n v="3"/>
    <n v="2"/>
    <n v="1"/>
    <n v="0"/>
    <n v="2"/>
    <s v="Loved it!"/>
    <s v="smart tv"/>
    <x v="3"/>
    <s v="weekend"/>
    <n v="36.03"/>
    <n v="3.18"/>
    <s v="1080p"/>
    <s v="gift card"/>
    <x v="2"/>
    <n v="69.97"/>
    <n v="2.9899122807017551"/>
    <m/>
    <s v="1K"/>
    <n v="31"/>
    <n v="643"/>
    <s v="drama"/>
    <s v="drama"/>
    <n v="89.583182711198418"/>
    <s v="Show 281"/>
    <n v="0"/>
    <m/>
  </r>
  <r>
    <s v="USER22125"/>
    <x v="1"/>
    <x v="0"/>
    <s v="prime video"/>
    <s v="Show 68"/>
    <x v="5"/>
    <n v="2007"/>
    <n v="131.83000000000001"/>
    <n v="3"/>
    <n v="3"/>
    <n v="1"/>
    <n v="0"/>
    <n v="1.4"/>
    <s v="Too slow"/>
    <s v="laptop"/>
    <x v="0"/>
    <s v="weekday"/>
    <n v="20.78"/>
    <n v="1.33"/>
    <s v="4k"/>
    <s v="credit card"/>
    <x v="2"/>
    <n v="131.83000000000001"/>
    <n v="2.960808709175736"/>
    <m/>
    <s v="1K"/>
    <n v="37"/>
    <n v="643"/>
    <s v="drama"/>
    <s v="drama"/>
    <n v="94.941498973305954"/>
    <s v="Show 281"/>
    <n v="0"/>
    <m/>
  </r>
  <r>
    <s v="USER63875"/>
    <x v="4"/>
    <x v="0"/>
    <s v="netflix"/>
    <s v="Show 83"/>
    <x v="0"/>
    <n v="2013"/>
    <n v="52.21"/>
    <n v="2"/>
    <n v="0"/>
    <n v="1"/>
    <n v="0"/>
    <n v="4.3"/>
    <s v="No Comment"/>
    <s v="gaming console"/>
    <x v="0"/>
    <s v="weekend"/>
    <n v="8.09"/>
    <n v="2.76"/>
    <s v="4k"/>
    <s v="debit card"/>
    <x v="0"/>
    <n v="52.21"/>
    <n v="2.960808709175736"/>
    <m/>
    <s v="1K"/>
    <n v="8"/>
    <n v="684"/>
    <s v="drama"/>
    <s v="drama"/>
    <n v="94.941498973305954"/>
    <s v="Show 281"/>
    <n v="0"/>
    <m/>
  </r>
  <r>
    <s v="USER94215"/>
    <x v="1"/>
    <x v="2"/>
    <s v="prime video"/>
    <s v="Show 243"/>
    <x v="2"/>
    <n v="2018"/>
    <n v="133.09"/>
    <n v="2"/>
    <n v="2"/>
    <n v="0"/>
    <n v="1"/>
    <n v="3.5"/>
    <s v="No Comment"/>
    <s v="laptop"/>
    <x v="1"/>
    <s v="weekend"/>
    <n v="49.48"/>
    <n v="1.62"/>
    <s v="720p"/>
    <s v="wallet"/>
    <x v="2"/>
    <n v="133.09"/>
    <n v="2.9899122807017551"/>
    <m/>
    <s v="1K"/>
    <n v="16"/>
    <n v="673"/>
    <s v="drama"/>
    <s v="drama"/>
    <n v="92.206264822134386"/>
    <s v="Show 281"/>
    <n v="0"/>
    <m/>
  </r>
  <r>
    <s v="USER95118"/>
    <x v="2"/>
    <x v="1"/>
    <s v="prime video"/>
    <s v="Show 95"/>
    <x v="2"/>
    <n v="2016"/>
    <n v="72.33"/>
    <n v="10"/>
    <n v="4"/>
    <n v="1"/>
    <n v="0"/>
    <n v="2.5"/>
    <s v="Too slow"/>
    <s v="mobile"/>
    <x v="3"/>
    <s v="weekday"/>
    <n v="96.13"/>
    <n v="2.1800000000000002"/>
    <s v="1080p"/>
    <s v="credit card"/>
    <x v="1"/>
    <n v="72.33"/>
    <n v="3.0668647845468082"/>
    <m/>
    <s v="1K"/>
    <n v="26"/>
    <n v="643"/>
    <s v="drama"/>
    <s v="drama"/>
    <n v="89.583182711198418"/>
    <s v="Show 281"/>
    <n v="0"/>
    <m/>
  </r>
  <r>
    <s v="USER29504"/>
    <x v="7"/>
    <x v="0"/>
    <s v="netflix"/>
    <s v="Show 283"/>
    <x v="5"/>
    <n v="2007"/>
    <n v="87.94"/>
    <n v="0"/>
    <n v="0"/>
    <n v="0"/>
    <n v="1"/>
    <n v="3.5"/>
    <s v="No Comment"/>
    <s v="gaming console"/>
    <x v="2"/>
    <s v="weekend"/>
    <n v="22.63"/>
    <n v="2.88"/>
    <s v="480p"/>
    <s v="upi"/>
    <x v="1"/>
    <n v="87.94"/>
    <n v="2.960808709175736"/>
    <m/>
    <s v="1K"/>
    <n v="16"/>
    <n v="684"/>
    <s v="drama"/>
    <s v="drama"/>
    <n v="95.074317269076303"/>
    <s v="Show 281"/>
    <n v="0"/>
    <m/>
  </r>
  <r>
    <s v="USER58585"/>
    <x v="0"/>
    <x v="2"/>
    <s v="prime video"/>
    <s v="Show 355"/>
    <x v="1"/>
    <n v="2013"/>
    <n v="82.35"/>
    <n v="7"/>
    <n v="5"/>
    <n v="1"/>
    <n v="0"/>
    <n v="3.6"/>
    <s v="Would watch again"/>
    <s v="mobile"/>
    <x v="3"/>
    <s v="weekday"/>
    <n v="57.14"/>
    <n v="0.43"/>
    <s v="480p"/>
    <s v="wallet"/>
    <x v="0"/>
    <n v="82.35"/>
    <n v="2.9899122807017551"/>
    <m/>
    <s v="1K"/>
    <n v="15"/>
    <n v="643"/>
    <s v="drama"/>
    <s v="drama"/>
    <n v="89.583182711198418"/>
    <s v="Show 281"/>
    <n v="0"/>
    <m/>
  </r>
  <r>
    <s v="USER96045"/>
    <x v="7"/>
    <x v="0"/>
    <s v="netflix"/>
    <s v="Show 292"/>
    <x v="1"/>
    <n v="1995"/>
    <n v="122.11"/>
    <n v="10"/>
    <n v="3"/>
    <n v="1"/>
    <n v="0"/>
    <n v="1.3"/>
    <s v="Loved it!"/>
    <s v="tablet"/>
    <x v="3"/>
    <s v="weekend"/>
    <n v="95.25"/>
    <n v="2.15"/>
    <s v="480p"/>
    <s v="debit card"/>
    <x v="0"/>
    <n v="122.11"/>
    <n v="2.960808709175736"/>
    <m/>
    <s v="1K"/>
    <n v="38"/>
    <n v="673"/>
    <s v="drama"/>
    <s v="drama"/>
    <n v="89.583182711198418"/>
    <s v="Show 281"/>
    <n v="0"/>
    <m/>
  </r>
  <r>
    <s v="USER56051"/>
    <x v="3"/>
    <x v="1"/>
    <s v="prime video"/>
    <s v="Show 281"/>
    <x v="2"/>
    <n v="2024"/>
    <n v="156.85"/>
    <n v="6"/>
    <n v="4"/>
    <n v="0"/>
    <n v="1"/>
    <n v="2.7"/>
    <s v="No Comment"/>
    <s v="gaming console"/>
    <x v="2"/>
    <s v="weekday"/>
    <n v="77.75"/>
    <n v="1.36"/>
    <s v="1080p"/>
    <s v="wallet"/>
    <x v="1"/>
    <n v="156.85"/>
    <n v="3.0668647845468082"/>
    <m/>
    <s v="1K"/>
    <n v="24"/>
    <n v="673"/>
    <s v="drama"/>
    <s v="drama"/>
    <n v="95.074317269076303"/>
    <s v="Show 281"/>
    <n v="0"/>
    <m/>
  </r>
  <r>
    <s v="USER58952"/>
    <x v="1"/>
    <x v="1"/>
    <s v="netflix"/>
    <s v="Show 2"/>
    <x v="1"/>
    <n v="2015"/>
    <n v="155.72999999999999"/>
    <n v="4"/>
    <n v="4"/>
    <n v="1"/>
    <n v="0"/>
    <n v="3.9"/>
    <s v="Amazing cinematography"/>
    <s v="mobile"/>
    <x v="3"/>
    <s v="weekday"/>
    <n v="39.35"/>
    <n v="1.84"/>
    <s v="720p"/>
    <s v="credit card"/>
    <x v="2"/>
    <n v="211.79"/>
    <n v="3.0668647845468082"/>
    <m/>
    <s v="1K"/>
    <n v="12"/>
    <n v="684"/>
    <s v="drama"/>
    <s v="drama"/>
    <n v="89.583182711198418"/>
    <s v="Show 281"/>
    <n v="0"/>
    <m/>
  </r>
  <r>
    <s v="USER88904"/>
    <x v="2"/>
    <x v="2"/>
    <s v="prime video"/>
    <s v="Show 490"/>
    <x v="1"/>
    <n v="2006"/>
    <n v="135.41"/>
    <n v="0"/>
    <n v="5"/>
    <n v="1"/>
    <n v="0"/>
    <n v="4.5999999999999996"/>
    <s v="No Comment"/>
    <s v="tablet"/>
    <x v="0"/>
    <s v="weekday"/>
    <n v="99.63"/>
    <n v="4.75"/>
    <s v="1080p"/>
    <s v="gift card"/>
    <x v="2"/>
    <n v="135.41"/>
    <n v="2.9899122807017551"/>
    <m/>
    <s v="1K"/>
    <n v="5"/>
    <n v="684"/>
    <s v="drama"/>
    <s v="drama"/>
    <n v="94.941498973305954"/>
    <s v="Show 281"/>
    <n v="0"/>
    <m/>
  </r>
  <r>
    <s v="USER68529"/>
    <x v="0"/>
    <x v="2"/>
    <s v="netflix"/>
    <s v="Show 276"/>
    <x v="6"/>
    <n v="1995"/>
    <n v="66.67"/>
    <n v="7"/>
    <n v="5"/>
    <n v="1"/>
    <n v="0"/>
    <n v="4.4000000000000004"/>
    <s v="Boring"/>
    <s v="laptop"/>
    <x v="0"/>
    <s v="weekday"/>
    <n v="82.08"/>
    <n v="2.8"/>
    <s v="4k"/>
    <s v="wallet"/>
    <x v="0"/>
    <n v="66.67"/>
    <n v="2.9899122807017551"/>
    <m/>
    <s v="1K"/>
    <n v="7"/>
    <n v="684"/>
    <s v="drama"/>
    <s v="drama"/>
    <n v="94.941498973305954"/>
    <s v="Show 281"/>
    <n v="0"/>
    <m/>
  </r>
  <r>
    <s v="USER96240"/>
    <x v="5"/>
    <x v="2"/>
    <s v="netflix"/>
    <s v="Show 44"/>
    <x v="6"/>
    <n v="2010"/>
    <n v="76.67"/>
    <n v="0"/>
    <n v="2"/>
    <n v="1"/>
    <n v="0"/>
    <n v="4.9000000000000004"/>
    <s v="Boring"/>
    <s v="mobile"/>
    <x v="2"/>
    <s v="weekend"/>
    <n v="60.65"/>
    <n v="4.46"/>
    <s v="4k"/>
    <s v="credit card"/>
    <x v="2"/>
    <n v="76.67"/>
    <n v="2.9899122807017551"/>
    <m/>
    <s v="1K"/>
    <n v="2"/>
    <n v="684"/>
    <s v="drama"/>
    <s v="drama"/>
    <n v="95.074317269076303"/>
    <s v="Show 281"/>
    <n v="0"/>
    <m/>
  </r>
  <r>
    <s v="USER55747"/>
    <x v="2"/>
    <x v="2"/>
    <s v="netflix"/>
    <s v="Show 83"/>
    <x v="5"/>
    <n v="1998"/>
    <n v="63.86"/>
    <n v="10"/>
    <n v="2"/>
    <n v="1"/>
    <n v="0"/>
    <n v="3.7"/>
    <s v="No Comment"/>
    <s v="mobile"/>
    <x v="0"/>
    <s v="weekday"/>
    <n v="98.58"/>
    <n v="4.04"/>
    <s v="1080p"/>
    <s v="wallet"/>
    <x v="2"/>
    <n v="63.86"/>
    <n v="2.9899122807017551"/>
    <m/>
    <s v="1K"/>
    <n v="14"/>
    <n v="643"/>
    <s v="drama"/>
    <s v="drama"/>
    <n v="94.941498973305954"/>
    <s v="Show 281"/>
    <n v="0"/>
    <m/>
  </r>
  <r>
    <s v="USER47444"/>
    <x v="7"/>
    <x v="0"/>
    <s v="prime video"/>
    <s v="Show 155"/>
    <x v="6"/>
    <n v="2021"/>
    <n v="58.45"/>
    <n v="7"/>
    <n v="1"/>
    <n v="1"/>
    <n v="0"/>
    <n v="1.6"/>
    <s v="Boring"/>
    <s v="tablet"/>
    <x v="0"/>
    <s v="weekend"/>
    <n v="60.28"/>
    <n v="1.67"/>
    <s v="4k"/>
    <s v="debit card"/>
    <x v="1"/>
    <n v="58.45"/>
    <n v="2.960808709175736"/>
    <m/>
    <s v="1K"/>
    <n v="35"/>
    <n v="673"/>
    <s v="drama"/>
    <s v="drama"/>
    <n v="94.941498973305954"/>
    <s v="Show 281"/>
    <n v="0"/>
    <m/>
  </r>
  <r>
    <s v="USER95761"/>
    <x v="0"/>
    <x v="1"/>
    <s v="prime video"/>
    <s v="Show 252"/>
    <x v="6"/>
    <n v="2015"/>
    <n v="63.39"/>
    <n v="3"/>
    <n v="3"/>
    <n v="0"/>
    <n v="1"/>
    <n v="4.2"/>
    <s v="No Comment"/>
    <s v="mobile"/>
    <x v="3"/>
    <s v="weekend"/>
    <n v="90.28"/>
    <n v="2.4300000000000002"/>
    <s v="1080p"/>
    <s v="upi"/>
    <x v="1"/>
    <n v="63.39"/>
    <n v="3.0668647845468082"/>
    <m/>
    <s v="1K"/>
    <n v="9"/>
    <n v="643"/>
    <s v="drama"/>
    <s v="drama"/>
    <n v="89.583182711198418"/>
    <s v="Show 281"/>
    <n v="0"/>
    <m/>
  </r>
  <r>
    <s v="USER36927"/>
    <x v="7"/>
    <x v="0"/>
    <s v="prime video"/>
    <s v="Show 299"/>
    <x v="5"/>
    <n v="2002"/>
    <n v="34.58"/>
    <n v="2"/>
    <n v="3"/>
    <n v="1"/>
    <n v="0"/>
    <n v="1.1000000000000001"/>
    <s v="Boring"/>
    <s v="laptop"/>
    <x v="2"/>
    <s v="weekday"/>
    <n v="82.94"/>
    <n v="3.09"/>
    <s v="1080p"/>
    <s v="wallet"/>
    <x v="2"/>
    <n v="34.58"/>
    <n v="2.960808709175736"/>
    <m/>
    <s v="1K"/>
    <n v="40"/>
    <n v="643"/>
    <s v="drama"/>
    <s v="drama"/>
    <n v="95.074317269076303"/>
    <s v="Show 281"/>
    <n v="0"/>
    <m/>
  </r>
  <r>
    <s v="USER11920"/>
    <x v="1"/>
    <x v="0"/>
    <s v="prime video"/>
    <s v="Show 103"/>
    <x v="3"/>
    <n v="1992"/>
    <n v="18.61"/>
    <n v="10"/>
    <n v="2"/>
    <n v="0"/>
    <n v="1"/>
    <n v="4.4000000000000004"/>
    <s v="No Comment"/>
    <s v="laptop"/>
    <x v="1"/>
    <s v="weekend"/>
    <n v="48.5"/>
    <n v="3.97"/>
    <s v="480p"/>
    <s v="upi"/>
    <x v="0"/>
    <n v="18.61"/>
    <n v="2.960808709175736"/>
    <m/>
    <s v="1K"/>
    <n v="7"/>
    <n v="643"/>
    <s v="drama"/>
    <s v="drama"/>
    <n v="92.206264822134386"/>
    <s v="Show 281"/>
    <n v="0"/>
    <m/>
  </r>
  <r>
    <s v="USER99246"/>
    <x v="0"/>
    <x v="0"/>
    <s v="prime video"/>
    <s v="Show 178"/>
    <x v="6"/>
    <n v="2001"/>
    <n v="34.700000000000003"/>
    <n v="0"/>
    <n v="2"/>
    <n v="1"/>
    <n v="0"/>
    <n v="2.4"/>
    <s v="Would watch again"/>
    <s v="tablet"/>
    <x v="3"/>
    <s v="weekend"/>
    <n v="37.69"/>
    <n v="3.24"/>
    <s v="4k"/>
    <s v="gift card"/>
    <x v="2"/>
    <n v="34.700000000000003"/>
    <n v="2.960808709175736"/>
    <m/>
    <s v="1K"/>
    <n v="27"/>
    <n v="643"/>
    <s v="drama"/>
    <s v="drama"/>
    <n v="89.583182711198418"/>
    <s v="Show 281"/>
    <n v="0"/>
    <m/>
  </r>
  <r>
    <s v="USER18582"/>
    <x v="4"/>
    <x v="0"/>
    <s v="netflix"/>
    <s v="Show 460"/>
    <x v="2"/>
    <n v="1993"/>
    <n v="17.68"/>
    <n v="5"/>
    <n v="3"/>
    <n v="1"/>
    <n v="0"/>
    <n v="4.5999999999999996"/>
    <s v="Loved it!"/>
    <s v="gaming console"/>
    <x v="1"/>
    <s v="weekend"/>
    <n v="36.11"/>
    <n v="1.2"/>
    <s v="1080p"/>
    <s v="wallet"/>
    <x v="2"/>
    <n v="17.68"/>
    <n v="2.960808709175736"/>
    <m/>
    <s v="1K"/>
    <n v="5"/>
    <n v="684"/>
    <s v="drama"/>
    <s v="drama"/>
    <n v="92.206264822134386"/>
    <s v="Show 281"/>
    <n v="0"/>
    <m/>
  </r>
  <r>
    <s v="USER59264"/>
    <x v="4"/>
    <x v="2"/>
    <s v="prime video"/>
    <s v="Show 143"/>
    <x v="2"/>
    <n v="1995"/>
    <n v="67.900000000000006"/>
    <n v="6"/>
    <n v="3"/>
    <n v="0"/>
    <n v="1"/>
    <n v="1.1000000000000001"/>
    <s v="No Comment"/>
    <s v="tablet"/>
    <x v="1"/>
    <s v="weekday"/>
    <n v="59.57"/>
    <n v="0.13"/>
    <s v="4k"/>
    <s v="debit card"/>
    <x v="2"/>
    <n v="67.900000000000006"/>
    <n v="2.9899122807017551"/>
    <m/>
    <s v="1K"/>
    <n v="40"/>
    <n v="643"/>
    <s v="drama"/>
    <s v="drama"/>
    <n v="92.206264822134386"/>
    <s v="Show 281"/>
    <n v="0"/>
    <m/>
  </r>
  <r>
    <s v="USER12027"/>
    <x v="2"/>
    <x v="0"/>
    <s v="netflix"/>
    <s v="Show 100"/>
    <x v="4"/>
    <n v="2011"/>
    <n v="178.44"/>
    <n v="6"/>
    <n v="1"/>
    <n v="1"/>
    <n v="0"/>
    <n v="2.2999999999999998"/>
    <s v="Would watch again"/>
    <s v="smart tv"/>
    <x v="2"/>
    <s v="weekday"/>
    <n v="5.36"/>
    <n v="4.3499999999999996"/>
    <s v="1080p"/>
    <s v="upi"/>
    <x v="2"/>
    <n v="178.44"/>
    <n v="2.960808709175736"/>
    <m/>
    <s v="1K"/>
    <n v="28"/>
    <n v="643"/>
    <s v="drama"/>
    <s v="drama"/>
    <n v="95.074317269076303"/>
    <s v="Show 281"/>
    <n v="0"/>
    <m/>
  </r>
  <r>
    <s v="USER40134"/>
    <x v="7"/>
    <x v="0"/>
    <s v="prime video"/>
    <s v="Show 192"/>
    <x v="1"/>
    <n v="1991"/>
    <n v="126.07"/>
    <n v="6"/>
    <n v="1"/>
    <n v="0"/>
    <n v="1"/>
    <n v="2.1"/>
    <s v="No Comment"/>
    <s v="mobile"/>
    <x v="3"/>
    <s v="weekday"/>
    <n v="68.349999999999994"/>
    <n v="2.5499999999999998"/>
    <s v="4k"/>
    <s v="credit card"/>
    <x v="0"/>
    <n v="150.03"/>
    <n v="2.960808709175736"/>
    <m/>
    <s v="1K"/>
    <n v="30"/>
    <n v="673"/>
    <s v="drama"/>
    <s v="drama"/>
    <n v="89.583182711198418"/>
    <s v="Show 281"/>
    <n v="0"/>
    <m/>
  </r>
  <r>
    <s v="USER67352"/>
    <x v="7"/>
    <x v="1"/>
    <s v="prime video"/>
    <s v="Show 6"/>
    <x v="3"/>
    <n v="1993"/>
    <n v="9.3699999999999992"/>
    <n v="5"/>
    <n v="2"/>
    <n v="0"/>
    <n v="1"/>
    <n v="4.7"/>
    <s v="No Comment"/>
    <s v="laptop"/>
    <x v="2"/>
    <s v="weekday"/>
    <n v="25.29"/>
    <n v="0.3"/>
    <s v="1080p"/>
    <s v="gift card"/>
    <x v="1"/>
    <n v="9.3699999999999992"/>
    <n v="3.0668647845468082"/>
    <m/>
    <s v="1K"/>
    <n v="4"/>
    <n v="643"/>
    <s v="drama"/>
    <s v="drama"/>
    <n v="95.074317269076303"/>
    <s v="Show 281"/>
    <n v="0"/>
    <m/>
  </r>
  <r>
    <s v="USER21998"/>
    <x v="3"/>
    <x v="0"/>
    <s v="prime video"/>
    <s v="Show 362"/>
    <x v="4"/>
    <n v="2023"/>
    <n v="105.9"/>
    <n v="5"/>
    <n v="2"/>
    <n v="1"/>
    <n v="0"/>
    <n v="2.5"/>
    <s v="Loved it!"/>
    <s v="mobile"/>
    <x v="0"/>
    <s v="weekend"/>
    <n v="8.61"/>
    <n v="3.22"/>
    <s v="4k"/>
    <s v="debit card"/>
    <x v="2"/>
    <n v="105.9"/>
    <n v="2.960808709175736"/>
    <m/>
    <s v="1K"/>
    <n v="26"/>
    <n v="643"/>
    <s v="drama"/>
    <s v="drama"/>
    <n v="94.941498973305954"/>
    <s v="Show 281"/>
    <n v="0"/>
    <m/>
  </r>
  <r>
    <s v="USER67659"/>
    <x v="1"/>
    <x v="0"/>
    <s v="netflix"/>
    <s v="Show 36"/>
    <x v="1"/>
    <n v="2018"/>
    <n v="128.41999999999999"/>
    <n v="1"/>
    <n v="0"/>
    <n v="1"/>
    <n v="0"/>
    <n v="4.2"/>
    <s v="Boring"/>
    <s v="gaming console"/>
    <x v="1"/>
    <s v="weekday"/>
    <n v="22.16"/>
    <n v="0.85"/>
    <s v="1080p"/>
    <s v="gift card"/>
    <x v="0"/>
    <n v="128.41999999999999"/>
    <n v="2.960808709175736"/>
    <m/>
    <s v="1K"/>
    <n v="9"/>
    <n v="643"/>
    <s v="drama"/>
    <s v="drama"/>
    <n v="92.206264822134386"/>
    <s v="Show 281"/>
    <n v="0"/>
    <m/>
  </r>
  <r>
    <s v="USER44073"/>
    <x v="5"/>
    <x v="0"/>
    <s v="prime video"/>
    <s v="Show 162"/>
    <x v="1"/>
    <n v="2003"/>
    <n v="62.91"/>
    <n v="2"/>
    <n v="2"/>
    <n v="0"/>
    <n v="1"/>
    <n v="1.6"/>
    <s v="No Comment"/>
    <s v="gaming console"/>
    <x v="3"/>
    <s v="weekday"/>
    <n v="7.23"/>
    <n v="0.74"/>
    <s v="1080p"/>
    <s v="wallet"/>
    <x v="2"/>
    <n v="62.91"/>
    <n v="2.960808709175736"/>
    <m/>
    <s v="1K"/>
    <n v="35"/>
    <n v="643"/>
    <s v="drama"/>
    <s v="drama"/>
    <n v="89.583182711198418"/>
    <s v="Show 281"/>
    <n v="0"/>
    <m/>
  </r>
  <r>
    <s v="USER44225"/>
    <x v="0"/>
    <x v="0"/>
    <s v="prime video"/>
    <s v="Show 337"/>
    <x v="1"/>
    <n v="1994"/>
    <n v="38.29"/>
    <n v="6"/>
    <n v="2"/>
    <n v="1"/>
    <n v="0"/>
    <n v="2.4"/>
    <s v="Too slow"/>
    <s v="mobile"/>
    <x v="2"/>
    <s v="weekday"/>
    <n v="96.26"/>
    <n v="0.75"/>
    <s v="480p"/>
    <s v="gift card"/>
    <x v="1"/>
    <n v="38.29"/>
    <n v="2.960808709175736"/>
    <m/>
    <s v="1K"/>
    <n v="27"/>
    <n v="673"/>
    <s v="drama"/>
    <s v="drama"/>
    <n v="95.074317269076303"/>
    <s v="Show 281"/>
    <n v="0"/>
    <m/>
  </r>
  <r>
    <s v="USER27737"/>
    <x v="0"/>
    <x v="1"/>
    <s v="netflix"/>
    <s v="Show 82"/>
    <x v="0"/>
    <n v="2024"/>
    <n v="125.2"/>
    <n v="6"/>
    <n v="4"/>
    <n v="0"/>
    <n v="1"/>
    <n v="1.1000000000000001"/>
    <s v="No Comment"/>
    <s v="laptop"/>
    <x v="0"/>
    <s v="weekday"/>
    <n v="90.28"/>
    <n v="2.92"/>
    <s v="4k"/>
    <s v="gift card"/>
    <x v="0"/>
    <n v="125.2"/>
    <n v="3.0668647845468082"/>
    <m/>
    <s v="1K"/>
    <n v="40"/>
    <n v="673"/>
    <s v="drama"/>
    <s v="drama"/>
    <n v="94.941498973305954"/>
    <s v="Show 281"/>
    <n v="0"/>
    <m/>
  </r>
  <r>
    <s v="USER86011"/>
    <x v="7"/>
    <x v="1"/>
    <s v="netflix"/>
    <s v="Show 157"/>
    <x v="1"/>
    <n v="2003"/>
    <n v="132.38999999999999"/>
    <n v="9"/>
    <n v="4"/>
    <n v="1"/>
    <n v="0"/>
    <n v="3.7"/>
    <s v="Too slow"/>
    <s v="laptop"/>
    <x v="3"/>
    <s v="weekday"/>
    <n v="14.6"/>
    <n v="3.2"/>
    <s v="1080p"/>
    <s v="gift card"/>
    <x v="0"/>
    <n v="132.38999999999999"/>
    <n v="3.0668647845468082"/>
    <m/>
    <s v="1K"/>
    <n v="14"/>
    <n v="643"/>
    <s v="drama"/>
    <s v="drama"/>
    <n v="89.583182711198418"/>
    <s v="Show 281"/>
    <n v="0"/>
    <m/>
  </r>
  <r>
    <s v="USER97651"/>
    <x v="3"/>
    <x v="0"/>
    <s v="netflix"/>
    <s v="Show 125"/>
    <x v="6"/>
    <n v="2009"/>
    <n v="15.62"/>
    <n v="3"/>
    <n v="4"/>
    <n v="1"/>
    <n v="0"/>
    <n v="2.4"/>
    <s v="Loved it!"/>
    <s v="mobile"/>
    <x v="2"/>
    <s v="weekend"/>
    <n v="97.29"/>
    <n v="3.93"/>
    <s v="480p"/>
    <s v="credit card"/>
    <x v="0"/>
    <n v="15.62"/>
    <n v="2.960808709175736"/>
    <m/>
    <s v="1K"/>
    <n v="27"/>
    <n v="684"/>
    <s v="drama"/>
    <s v="drama"/>
    <n v="95.074317269076303"/>
    <s v="Show 281"/>
    <n v="0"/>
    <m/>
  </r>
  <r>
    <s v="USER71434"/>
    <x v="6"/>
    <x v="2"/>
    <s v="netflix"/>
    <s v="Show 395"/>
    <x v="1"/>
    <n v="2010"/>
    <n v="21.58"/>
    <n v="1"/>
    <n v="1"/>
    <n v="1"/>
    <n v="0"/>
    <n v="2"/>
    <s v="Too slow"/>
    <s v="smart tv"/>
    <x v="0"/>
    <s v="weekend"/>
    <n v="38.5"/>
    <n v="4.34"/>
    <s v="480p"/>
    <s v="gift card"/>
    <x v="1"/>
    <n v="21.58"/>
    <n v="2.9899122807017551"/>
    <m/>
    <s v="1K"/>
    <n v="31"/>
    <n v="673"/>
    <s v="drama"/>
    <s v="drama"/>
    <n v="94.941498973305954"/>
    <s v="Show 281"/>
    <n v="0"/>
    <m/>
  </r>
  <r>
    <s v="USER30663"/>
    <x v="3"/>
    <x v="1"/>
    <s v="prime video"/>
    <s v="Show 465"/>
    <x v="6"/>
    <n v="2019"/>
    <n v="161.93"/>
    <n v="1"/>
    <n v="2"/>
    <n v="0"/>
    <n v="1"/>
    <n v="2.8"/>
    <s v="No Comment"/>
    <s v="tablet"/>
    <x v="2"/>
    <s v="weekend"/>
    <n v="65.680000000000007"/>
    <n v="0.97"/>
    <s v="720p"/>
    <s v="credit card"/>
    <x v="0"/>
    <n v="161.93"/>
    <n v="3.0668647845468082"/>
    <m/>
    <s v="1K"/>
    <n v="23"/>
    <n v="684"/>
    <s v="drama"/>
    <s v="drama"/>
    <n v="95.074317269076303"/>
    <s v="Show 281"/>
    <n v="0"/>
    <m/>
  </r>
  <r>
    <s v="USER97353"/>
    <x v="0"/>
    <x v="2"/>
    <s v="prime video"/>
    <s v="Show 474"/>
    <x v="6"/>
    <n v="2008"/>
    <n v="130"/>
    <n v="6"/>
    <n v="3"/>
    <n v="0"/>
    <n v="1"/>
    <n v="3.3"/>
    <s v="No Comment"/>
    <s v="smart tv"/>
    <x v="0"/>
    <s v="weekend"/>
    <n v="9.83"/>
    <n v="3.12"/>
    <s v="1080p"/>
    <s v="gift card"/>
    <x v="2"/>
    <n v="130"/>
    <n v="2.9899122807017551"/>
    <m/>
    <s v="1K"/>
    <n v="18"/>
    <n v="673"/>
    <s v="drama"/>
    <s v="drama"/>
    <n v="94.941498973305954"/>
    <s v="Show 281"/>
    <n v="0"/>
    <m/>
  </r>
  <r>
    <s v="USER40115"/>
    <x v="4"/>
    <x v="1"/>
    <s v="prime video"/>
    <s v="Show 92"/>
    <x v="2"/>
    <n v="2000"/>
    <n v="132.58000000000001"/>
    <n v="7"/>
    <n v="0"/>
    <n v="1"/>
    <n v="0"/>
    <n v="5"/>
    <s v="Too slow"/>
    <s v="laptop"/>
    <x v="2"/>
    <s v="weekday"/>
    <n v="28.37"/>
    <n v="4.5999999999999996"/>
    <s v="720p"/>
    <s v="upi"/>
    <x v="2"/>
    <n v="132.58000000000001"/>
    <n v="3.0668647845468082"/>
    <m/>
    <s v="1K"/>
    <n v="1"/>
    <n v="643"/>
    <s v="drama"/>
    <s v="drama"/>
    <n v="95.074317269076303"/>
    <s v="Show 281"/>
    <n v="0"/>
    <m/>
  </r>
  <r>
    <s v="USER19415"/>
    <x v="3"/>
    <x v="0"/>
    <s v="netflix"/>
    <s v="Show 166"/>
    <x v="1"/>
    <n v="2017"/>
    <n v="104.86"/>
    <n v="4"/>
    <n v="0"/>
    <n v="0"/>
    <n v="1"/>
    <n v="3.1"/>
    <s v="No Comment"/>
    <s v="gaming console"/>
    <x v="2"/>
    <s v="weekday"/>
    <n v="97.99"/>
    <n v="4.54"/>
    <s v="1080p"/>
    <s v="credit card"/>
    <x v="2"/>
    <n v="104.86"/>
    <n v="2.960808709175736"/>
    <m/>
    <s v="1K"/>
    <n v="20"/>
    <n v="673"/>
    <s v="drama"/>
    <s v="drama"/>
    <n v="95.074317269076303"/>
    <s v="Show 281"/>
    <n v="0"/>
    <m/>
  </r>
  <r>
    <s v="USER31364"/>
    <x v="7"/>
    <x v="1"/>
    <s v="prime video"/>
    <s v="Show 456"/>
    <x v="1"/>
    <n v="2002"/>
    <n v="57.62"/>
    <n v="2"/>
    <n v="1"/>
    <n v="1"/>
    <n v="0"/>
    <n v="4"/>
    <s v="Amazing cinematography"/>
    <s v="tablet"/>
    <x v="1"/>
    <s v="weekend"/>
    <n v="73.650000000000006"/>
    <n v="1.98"/>
    <s v="4k"/>
    <s v="debit card"/>
    <x v="1"/>
    <n v="57.62"/>
    <n v="3.0668647845468082"/>
    <m/>
    <s v="1K"/>
    <n v="11"/>
    <n v="684"/>
    <s v="drama"/>
    <s v="drama"/>
    <n v="92.206264822134386"/>
    <s v="Show 281"/>
    <n v="0"/>
    <m/>
  </r>
  <r>
    <s v="USER67607"/>
    <x v="4"/>
    <x v="2"/>
    <s v="prime video"/>
    <s v="Show 218"/>
    <x v="3"/>
    <n v="2005"/>
    <n v="149.82"/>
    <n v="9"/>
    <n v="4"/>
    <n v="0"/>
    <n v="1"/>
    <n v="3"/>
    <s v="No Comment"/>
    <s v="tablet"/>
    <x v="2"/>
    <s v="weekend"/>
    <n v="68.510000000000005"/>
    <n v="3.55"/>
    <s v="480p"/>
    <s v="wallet"/>
    <x v="2"/>
    <n v="149.82"/>
    <n v="2.9899122807017551"/>
    <m/>
    <s v="1K"/>
    <n v="21"/>
    <n v="684"/>
    <s v="drama"/>
    <s v="drama"/>
    <n v="95.074317269076303"/>
    <s v="Show 281"/>
    <n v="0"/>
    <m/>
  </r>
  <r>
    <s v="USER56837"/>
    <x v="6"/>
    <x v="2"/>
    <s v="netflix"/>
    <s v="Show 129"/>
    <x v="1"/>
    <n v="2019"/>
    <n v="38.549999999999997"/>
    <n v="8"/>
    <n v="4"/>
    <n v="1"/>
    <n v="0"/>
    <n v="3"/>
    <s v="Boring"/>
    <s v="mobile"/>
    <x v="2"/>
    <s v="weekday"/>
    <n v="77.37"/>
    <n v="4.66"/>
    <s v="4k"/>
    <s v="gift card"/>
    <x v="1"/>
    <n v="38.549999999999997"/>
    <n v="2.9899122807017551"/>
    <m/>
    <s v="1K"/>
    <n v="21"/>
    <n v="643"/>
    <s v="drama"/>
    <s v="drama"/>
    <n v="95.074317269076303"/>
    <s v="Show 281"/>
    <n v="0"/>
    <m/>
  </r>
  <r>
    <s v="USER88132"/>
    <x v="5"/>
    <x v="0"/>
    <s v="netflix"/>
    <s v="Show 318"/>
    <x v="3"/>
    <n v="1992"/>
    <n v="29.98"/>
    <n v="10"/>
    <n v="2"/>
    <n v="0"/>
    <n v="1"/>
    <n v="4.2"/>
    <s v="No Comment"/>
    <s v="smart tv"/>
    <x v="3"/>
    <s v="weekend"/>
    <n v="26.6"/>
    <n v="1.9"/>
    <s v="1080p"/>
    <s v="wallet"/>
    <x v="0"/>
    <n v="29.98"/>
    <n v="2.960808709175736"/>
    <m/>
    <s v="1K"/>
    <n v="9"/>
    <n v="673"/>
    <s v="drama"/>
    <s v="drama"/>
    <n v="89.583182711198418"/>
    <s v="Show 281"/>
    <n v="0"/>
    <m/>
  </r>
  <r>
    <s v="USER78492"/>
    <x v="0"/>
    <x v="1"/>
    <s v="prime video"/>
    <s v="Show 325"/>
    <x v="2"/>
    <n v="2003"/>
    <n v="23.71"/>
    <n v="4"/>
    <n v="2"/>
    <n v="0"/>
    <n v="1"/>
    <n v="4.5999999999999996"/>
    <s v="No Comment"/>
    <s v="mobile"/>
    <x v="1"/>
    <s v="weekend"/>
    <n v="73.23"/>
    <n v="2.4"/>
    <s v="720p"/>
    <s v="credit card"/>
    <x v="1"/>
    <n v="23.71"/>
    <n v="3.0668647845468082"/>
    <m/>
    <s v="1K"/>
    <n v="5"/>
    <n v="673"/>
    <s v="drama"/>
    <s v="drama"/>
    <n v="92.206264822134386"/>
    <s v="Show 281"/>
    <n v="0"/>
    <m/>
  </r>
  <r>
    <s v="USER56097"/>
    <x v="2"/>
    <x v="1"/>
    <s v="netflix"/>
    <s v="Show 478"/>
    <x v="0"/>
    <n v="2001"/>
    <n v="106.43"/>
    <n v="8"/>
    <n v="3"/>
    <n v="0"/>
    <n v="1"/>
    <n v="3.6"/>
    <s v="No Comment"/>
    <s v="mobile"/>
    <x v="2"/>
    <s v="weekday"/>
    <n v="78.67"/>
    <n v="4.6399999999999997"/>
    <s v="480p"/>
    <s v="debit card"/>
    <x v="0"/>
    <n v="106.43"/>
    <n v="3.0668647845468082"/>
    <m/>
    <s v="1K"/>
    <n v="15"/>
    <n v="684"/>
    <s v="drama"/>
    <s v="drama"/>
    <n v="95.074317269076303"/>
    <s v="Show 281"/>
    <n v="0"/>
    <m/>
  </r>
  <r>
    <s v="USER14256"/>
    <x v="5"/>
    <x v="2"/>
    <s v="netflix"/>
    <s v="Show 259"/>
    <x v="6"/>
    <n v="2014"/>
    <n v="8.82"/>
    <n v="1"/>
    <n v="5"/>
    <n v="0"/>
    <n v="1"/>
    <n v="4.0999999999999996"/>
    <s v="No Comment"/>
    <s v="laptop"/>
    <x v="3"/>
    <s v="weekday"/>
    <n v="9.25"/>
    <n v="2.2799999999999998"/>
    <s v="4k"/>
    <s v="upi"/>
    <x v="1"/>
    <n v="8.82"/>
    <n v="2.9899122807017551"/>
    <m/>
    <s v="1K"/>
    <n v="10"/>
    <n v="684"/>
    <s v="drama"/>
    <s v="drama"/>
    <n v="89.583182711198418"/>
    <s v="Show 281"/>
    <n v="0"/>
    <m/>
  </r>
  <r>
    <s v="USER46649"/>
    <x v="4"/>
    <x v="2"/>
    <s v="netflix"/>
    <s v="Show 436"/>
    <x v="0"/>
    <n v="2014"/>
    <n v="129.32"/>
    <n v="4"/>
    <n v="1"/>
    <n v="1"/>
    <n v="0"/>
    <n v="4.5"/>
    <s v="Loved it!"/>
    <s v="laptop"/>
    <x v="3"/>
    <s v="weekday"/>
    <n v="53.85"/>
    <n v="4.17"/>
    <s v="480p"/>
    <s v="debit card"/>
    <x v="0"/>
    <n v="129.32"/>
    <n v="2.9899122807017551"/>
    <m/>
    <s v="1K"/>
    <n v="6"/>
    <n v="643"/>
    <s v="drama"/>
    <s v="drama"/>
    <n v="89.583182711198418"/>
    <s v="Show 281"/>
    <n v="0"/>
    <m/>
  </r>
  <r>
    <s v="USER67729"/>
    <x v="5"/>
    <x v="0"/>
    <s v="prime video"/>
    <s v="Show 150"/>
    <x v="2"/>
    <n v="2006"/>
    <n v="155.08000000000001"/>
    <n v="3"/>
    <n v="5"/>
    <n v="1"/>
    <n v="0"/>
    <n v="1.5"/>
    <s v="Would watch again"/>
    <s v="smart tv"/>
    <x v="2"/>
    <s v="weekday"/>
    <n v="20.36"/>
    <n v="3.83"/>
    <s v="1080p"/>
    <s v="gift card"/>
    <x v="2"/>
    <n v="155.08000000000001"/>
    <n v="2.960808709175736"/>
    <m/>
    <s v="1K"/>
    <n v="36"/>
    <n v="684"/>
    <s v="drama"/>
    <s v="drama"/>
    <n v="95.074317269076303"/>
    <s v="Show 281"/>
    <n v="0"/>
    <m/>
  </r>
  <r>
    <s v="USER30030"/>
    <x v="4"/>
    <x v="2"/>
    <s v="netflix"/>
    <s v="Show 413"/>
    <x v="5"/>
    <n v="1995"/>
    <n v="132.97999999999999"/>
    <n v="0"/>
    <n v="3"/>
    <n v="0"/>
    <n v="1"/>
    <n v="1.2"/>
    <s v="No Comment"/>
    <s v="laptop"/>
    <x v="1"/>
    <s v="weekend"/>
    <n v="6.83"/>
    <n v="0.68"/>
    <s v="4k"/>
    <s v="gift card"/>
    <x v="2"/>
    <n v="132.97999999999999"/>
    <n v="2.9899122807017551"/>
    <m/>
    <s v="1K"/>
    <n v="39"/>
    <n v="673"/>
    <s v="drama"/>
    <s v="drama"/>
    <n v="92.206264822134386"/>
    <s v="Show 281"/>
    <n v="0"/>
    <m/>
  </r>
  <r>
    <s v="USER92805"/>
    <x v="7"/>
    <x v="1"/>
    <s v="netflix"/>
    <s v="Show 37"/>
    <x v="2"/>
    <n v="1999"/>
    <n v="175.07"/>
    <n v="6"/>
    <n v="1"/>
    <n v="1"/>
    <n v="0"/>
    <n v="2.7"/>
    <s v="Amazing cinematography"/>
    <s v="mobile"/>
    <x v="0"/>
    <s v="weekday"/>
    <n v="25.23"/>
    <n v="0.3"/>
    <s v="1080p"/>
    <s v="gift card"/>
    <x v="0"/>
    <n v="234.13"/>
    <n v="3.0668647845468082"/>
    <m/>
    <s v="1K"/>
    <n v="24"/>
    <n v="643"/>
    <s v="drama"/>
    <s v="drama"/>
    <n v="94.941498973305954"/>
    <s v="Show 281"/>
    <n v="0"/>
    <m/>
  </r>
  <r>
    <s v="USER40709"/>
    <x v="1"/>
    <x v="0"/>
    <s v="prime video"/>
    <s v="Show 271"/>
    <x v="7"/>
    <n v="1993"/>
    <n v="168.7"/>
    <n v="5"/>
    <n v="3"/>
    <n v="0"/>
    <n v="1"/>
    <n v="2.7"/>
    <s v="No Comment"/>
    <s v="mobile"/>
    <x v="2"/>
    <s v="weekend"/>
    <n v="22.85"/>
    <n v="2.54"/>
    <s v="4k"/>
    <s v="upi"/>
    <x v="1"/>
    <n v="168.7"/>
    <n v="2.960808709175736"/>
    <m/>
    <s v="1K"/>
    <n v="24"/>
    <n v="643"/>
    <s v="drama"/>
    <s v="drama"/>
    <n v="95.074317269076303"/>
    <s v="Show 281"/>
    <n v="0"/>
    <m/>
  </r>
  <r>
    <s v="USER55142"/>
    <x v="7"/>
    <x v="0"/>
    <s v="prime video"/>
    <s v="Show 428"/>
    <x v="3"/>
    <n v="1991"/>
    <n v="70.59"/>
    <n v="0"/>
    <n v="4"/>
    <n v="1"/>
    <n v="0"/>
    <n v="2.8"/>
    <s v="Too slow"/>
    <s v="tablet"/>
    <x v="3"/>
    <s v="weekend"/>
    <n v="12.23"/>
    <n v="2.83"/>
    <s v="4k"/>
    <s v="debit card"/>
    <x v="0"/>
    <n v="70.59"/>
    <n v="2.960808709175736"/>
    <m/>
    <s v="1K"/>
    <n v="23"/>
    <n v="673"/>
    <s v="drama"/>
    <s v="drama"/>
    <n v="89.583182711198418"/>
    <s v="Show 281"/>
    <n v="0"/>
    <m/>
  </r>
  <r>
    <s v="USER95663"/>
    <x v="3"/>
    <x v="1"/>
    <s v="prime video"/>
    <s v="Show 84"/>
    <x v="3"/>
    <n v="2018"/>
    <n v="67.25"/>
    <n v="9"/>
    <n v="5"/>
    <n v="0"/>
    <n v="1"/>
    <n v="1"/>
    <s v="No Comment"/>
    <s v="gaming console"/>
    <x v="0"/>
    <s v="weekend"/>
    <n v="14.27"/>
    <n v="4.82"/>
    <s v="480p"/>
    <s v="credit card"/>
    <x v="2"/>
    <n v="67.25"/>
    <n v="3.0668647845468082"/>
    <m/>
    <s v="1K"/>
    <n v="41"/>
    <n v="643"/>
    <s v="drama"/>
    <s v="drama"/>
    <n v="94.941498973305954"/>
    <s v="Show 281"/>
    <n v="0"/>
    <m/>
  </r>
  <r>
    <s v="USER68085"/>
    <x v="1"/>
    <x v="0"/>
    <s v="netflix"/>
    <s v="Show 436"/>
    <x v="5"/>
    <n v="2008"/>
    <n v="60.76"/>
    <n v="10"/>
    <n v="5"/>
    <n v="0"/>
    <n v="1"/>
    <n v="1.1000000000000001"/>
    <s v="No Comment"/>
    <s v="tablet"/>
    <x v="1"/>
    <s v="weekday"/>
    <n v="15.13"/>
    <n v="1.47"/>
    <s v="720p"/>
    <s v="gift card"/>
    <x v="1"/>
    <n v="60.76"/>
    <n v="2.960808709175736"/>
    <m/>
    <s v="1K"/>
    <n v="40"/>
    <n v="643"/>
    <s v="drama"/>
    <s v="drama"/>
    <n v="92.206264822134386"/>
    <s v="Show 281"/>
    <n v="0"/>
    <m/>
  </r>
  <r>
    <s v="USER67141"/>
    <x v="4"/>
    <x v="0"/>
    <s v="prime video"/>
    <s v="Show 164"/>
    <x v="2"/>
    <n v="2019"/>
    <n v="7.62"/>
    <n v="0"/>
    <n v="5"/>
    <n v="0"/>
    <n v="1"/>
    <n v="3.4"/>
    <s v="No Comment"/>
    <s v="laptop"/>
    <x v="2"/>
    <s v="weekday"/>
    <n v="13.42"/>
    <n v="3.83"/>
    <s v="720p"/>
    <s v="credit card"/>
    <x v="1"/>
    <n v="7.62"/>
    <n v="2.960808709175736"/>
    <m/>
    <s v="1K"/>
    <n v="17"/>
    <n v="684"/>
    <s v="drama"/>
    <s v="drama"/>
    <n v="95.074317269076303"/>
    <s v="Show 281"/>
    <n v="0"/>
    <m/>
  </r>
  <r>
    <s v="USER52911"/>
    <x v="2"/>
    <x v="2"/>
    <s v="netflix"/>
    <s v="Show 158"/>
    <x v="0"/>
    <n v="2002"/>
    <n v="157.05000000000001"/>
    <n v="8"/>
    <n v="1"/>
    <n v="1"/>
    <n v="0"/>
    <n v="3.5"/>
    <s v="Boring"/>
    <s v="mobile"/>
    <x v="3"/>
    <s v="weekday"/>
    <n v="26.56"/>
    <n v="1.31"/>
    <s v="480p"/>
    <s v="gift card"/>
    <x v="2"/>
    <n v="157.05000000000001"/>
    <n v="2.9899122807017551"/>
    <m/>
    <s v="1K"/>
    <n v="16"/>
    <n v="643"/>
    <s v="drama"/>
    <s v="drama"/>
    <n v="89.583182711198418"/>
    <s v="Show 281"/>
    <n v="0"/>
    <m/>
  </r>
  <r>
    <s v="USER64511"/>
    <x v="0"/>
    <x v="0"/>
    <s v="prime video"/>
    <s v="Show 146"/>
    <x v="0"/>
    <n v="2019"/>
    <n v="68.180000000000007"/>
    <n v="0"/>
    <n v="1"/>
    <n v="0"/>
    <n v="1"/>
    <n v="2.1"/>
    <s v="No Comment"/>
    <s v="smart tv"/>
    <x v="3"/>
    <s v="weekend"/>
    <n v="45.2"/>
    <n v="0.93"/>
    <s v="720p"/>
    <s v="wallet"/>
    <x v="0"/>
    <n v="68.180000000000007"/>
    <n v="2.960808709175736"/>
    <m/>
    <s v="1K"/>
    <n v="30"/>
    <n v="673"/>
    <s v="drama"/>
    <s v="drama"/>
    <n v="89.583182711198418"/>
    <s v="Show 281"/>
    <n v="0"/>
    <m/>
  </r>
  <r>
    <s v="USER44818"/>
    <x v="1"/>
    <x v="1"/>
    <s v="prime video"/>
    <s v="Show 40"/>
    <x v="7"/>
    <n v="1990"/>
    <n v="109.62"/>
    <n v="6"/>
    <n v="5"/>
    <n v="0"/>
    <n v="1"/>
    <n v="3"/>
    <s v="No Comment"/>
    <s v="tablet"/>
    <x v="3"/>
    <s v="weekday"/>
    <n v="84.98"/>
    <n v="1.17"/>
    <s v="720p"/>
    <s v="gift card"/>
    <x v="1"/>
    <n v="109.62"/>
    <n v="3.0668647845468082"/>
    <m/>
    <s v="1K"/>
    <n v="21"/>
    <n v="673"/>
    <s v="drama"/>
    <s v="drama"/>
    <n v="89.583182711198418"/>
    <s v="Show 281"/>
    <n v="0"/>
    <m/>
  </r>
  <r>
    <s v="USER87810"/>
    <x v="1"/>
    <x v="1"/>
    <s v="netflix"/>
    <s v="Show 140"/>
    <x v="0"/>
    <n v="1994"/>
    <n v="106.42"/>
    <n v="3"/>
    <n v="0"/>
    <n v="1"/>
    <n v="0"/>
    <n v="3.9"/>
    <s v="Too slow"/>
    <s v="laptop"/>
    <x v="0"/>
    <s v="weekend"/>
    <n v="65.16"/>
    <n v="1.83"/>
    <s v="720p"/>
    <s v="wallet"/>
    <x v="2"/>
    <n v="106.42"/>
    <n v="3.0668647845468082"/>
    <m/>
    <s v="1K"/>
    <n v="12"/>
    <n v="684"/>
    <s v="drama"/>
    <s v="drama"/>
    <n v="94.941498973305954"/>
    <s v="Show 281"/>
    <n v="0"/>
    <m/>
  </r>
  <r>
    <s v="USER43295"/>
    <x v="5"/>
    <x v="2"/>
    <s v="netflix"/>
    <s v="Show 477"/>
    <x v="7"/>
    <n v="2022"/>
    <n v="62.27"/>
    <n v="6"/>
    <n v="4"/>
    <n v="0"/>
    <n v="1"/>
    <n v="2.1"/>
    <s v="No Comment"/>
    <s v="tablet"/>
    <x v="2"/>
    <s v="weekend"/>
    <n v="61.56"/>
    <n v="1.9"/>
    <s v="1080p"/>
    <s v="gift card"/>
    <x v="1"/>
    <n v="62.27"/>
    <n v="2.9899122807017551"/>
    <m/>
    <s v="1K"/>
    <n v="30"/>
    <n v="684"/>
    <s v="drama"/>
    <s v="drama"/>
    <n v="95.074317269076303"/>
    <s v="Show 281"/>
    <n v="0"/>
    <m/>
  </r>
  <r>
    <s v="USER40391"/>
    <x v="6"/>
    <x v="2"/>
    <s v="netflix"/>
    <s v="Show 194"/>
    <x v="1"/>
    <n v="2018"/>
    <n v="45.81"/>
    <n v="8"/>
    <n v="1"/>
    <n v="0"/>
    <n v="1"/>
    <n v="2.7"/>
    <s v="No Comment"/>
    <s v="smart tv"/>
    <x v="0"/>
    <s v="weekday"/>
    <n v="81.83"/>
    <n v="0.69"/>
    <s v="1080p"/>
    <s v="upi"/>
    <x v="0"/>
    <n v="45.81"/>
    <n v="2.9899122807017551"/>
    <m/>
    <s v="1K"/>
    <n v="24"/>
    <n v="684"/>
    <s v="drama"/>
    <s v="drama"/>
    <n v="94.941498973305954"/>
    <s v="Show 281"/>
    <n v="0"/>
    <m/>
  </r>
  <r>
    <s v="USER26331"/>
    <x v="3"/>
    <x v="2"/>
    <s v="netflix"/>
    <s v="Show 354"/>
    <x v="7"/>
    <n v="2004"/>
    <n v="16.87"/>
    <n v="8"/>
    <n v="5"/>
    <n v="0"/>
    <n v="1"/>
    <n v="1.2"/>
    <s v="No Comment"/>
    <s v="smart tv"/>
    <x v="1"/>
    <s v="weekend"/>
    <n v="57.56"/>
    <n v="0.48"/>
    <s v="1080p"/>
    <s v="wallet"/>
    <x v="2"/>
    <n v="16.87"/>
    <n v="2.9899122807017551"/>
    <m/>
    <s v="1K"/>
    <n v="39"/>
    <n v="684"/>
    <s v="drama"/>
    <s v="drama"/>
    <n v="92.206264822134386"/>
    <s v="Show 281"/>
    <n v="0"/>
    <m/>
  </r>
  <r>
    <s v="USER15856"/>
    <x v="7"/>
    <x v="2"/>
    <s v="prime video"/>
    <s v="Show 115"/>
    <x v="3"/>
    <n v="1996"/>
    <n v="59.45"/>
    <n v="10"/>
    <n v="0"/>
    <n v="1"/>
    <n v="0"/>
    <n v="2.5"/>
    <s v="No Comment"/>
    <s v="tablet"/>
    <x v="3"/>
    <s v="weekend"/>
    <n v="97.63"/>
    <n v="2.57"/>
    <s v="720p"/>
    <s v="credit card"/>
    <x v="0"/>
    <n v="59.45"/>
    <n v="2.9899122807017551"/>
    <m/>
    <s v="1K"/>
    <n v="26"/>
    <n v="643"/>
    <s v="drama"/>
    <s v="drama"/>
    <n v="89.583182711198418"/>
    <s v="Show 281"/>
    <n v="0"/>
    <m/>
  </r>
  <r>
    <s v="USER68721"/>
    <x v="3"/>
    <x v="0"/>
    <s v="prime video"/>
    <s v="Show 196"/>
    <x v="1"/>
    <n v="2013"/>
    <n v="122.86"/>
    <n v="2"/>
    <n v="5"/>
    <n v="0"/>
    <n v="1"/>
    <n v="1.5"/>
    <s v="No Comment"/>
    <s v="smart tv"/>
    <x v="1"/>
    <s v="weekend"/>
    <n v="77.92"/>
    <n v="1.25"/>
    <s v="1080p"/>
    <s v="wallet"/>
    <x v="2"/>
    <n v="122.86"/>
    <n v="2.960808709175736"/>
    <m/>
    <s v="1K"/>
    <n v="36"/>
    <n v="643"/>
    <s v="drama"/>
    <s v="drama"/>
    <n v="92.206264822134386"/>
    <s v="Show 281"/>
    <n v="0"/>
    <m/>
  </r>
  <r>
    <s v="USER46452"/>
    <x v="6"/>
    <x v="0"/>
    <s v="netflix"/>
    <s v="Show 129"/>
    <x v="7"/>
    <n v="2017"/>
    <n v="15.52"/>
    <n v="9"/>
    <n v="0"/>
    <n v="1"/>
    <n v="0"/>
    <n v="4.2"/>
    <s v="Too slow"/>
    <s v="tablet"/>
    <x v="2"/>
    <s v="weekend"/>
    <n v="40.67"/>
    <n v="1.58"/>
    <s v="1080p"/>
    <s v="gift card"/>
    <x v="0"/>
    <n v="15.52"/>
    <n v="2.960808709175736"/>
    <m/>
    <s v="1K"/>
    <n v="9"/>
    <n v="684"/>
    <s v="drama"/>
    <s v="drama"/>
    <n v="95.074317269076303"/>
    <s v="Show 281"/>
    <n v="0"/>
    <m/>
  </r>
  <r>
    <s v="USER81301"/>
    <x v="5"/>
    <x v="2"/>
    <s v="prime video"/>
    <s v="Show 40"/>
    <x v="4"/>
    <n v="2015"/>
    <n v="89.01"/>
    <n v="6"/>
    <n v="0"/>
    <n v="1"/>
    <n v="0"/>
    <n v="5"/>
    <s v="No Comment"/>
    <s v="tablet"/>
    <x v="1"/>
    <s v="weekday"/>
    <n v="68.88"/>
    <n v="4.41"/>
    <s v="1080p"/>
    <s v="debit card"/>
    <x v="2"/>
    <n v="196.51"/>
    <n v="2.9899122807017551"/>
    <m/>
    <s v="1K"/>
    <n v="1"/>
    <n v="643"/>
    <s v="drama"/>
    <s v="drama"/>
    <n v="92.206264822134386"/>
    <s v="Show 281"/>
    <n v="0"/>
    <m/>
  </r>
  <r>
    <s v="USER42521"/>
    <x v="4"/>
    <x v="0"/>
    <s v="prime video"/>
    <s v="Show 198"/>
    <x v="4"/>
    <n v="2012"/>
    <n v="148.84"/>
    <n v="10"/>
    <n v="3"/>
    <n v="1"/>
    <n v="0"/>
    <n v="4.9000000000000004"/>
    <s v="Boring"/>
    <s v="mobile"/>
    <x v="3"/>
    <s v="weekday"/>
    <n v="55.27"/>
    <n v="2.04"/>
    <s v="1080p"/>
    <s v="debit card"/>
    <x v="1"/>
    <n v="148.84"/>
    <n v="2.960808709175736"/>
    <m/>
    <s v="1K"/>
    <n v="2"/>
    <n v="673"/>
    <s v="drama"/>
    <s v="drama"/>
    <n v="89.583182711198418"/>
    <s v="Show 281"/>
    <n v="0"/>
    <m/>
  </r>
  <r>
    <s v="USER39867"/>
    <x v="4"/>
    <x v="1"/>
    <s v="prime video"/>
    <s v="Show 367"/>
    <x v="0"/>
    <n v="2005"/>
    <n v="169.1"/>
    <n v="1"/>
    <n v="1"/>
    <n v="1"/>
    <n v="0"/>
    <n v="4.7"/>
    <s v="Boring"/>
    <s v="gaming console"/>
    <x v="0"/>
    <s v="weekday"/>
    <n v="79.75"/>
    <n v="2.16"/>
    <s v="1080p"/>
    <s v="credit card"/>
    <x v="1"/>
    <n v="169.1"/>
    <n v="3.0668647845468082"/>
    <m/>
    <s v="1K"/>
    <n v="4"/>
    <n v="684"/>
    <s v="drama"/>
    <s v="drama"/>
    <n v="94.941498973305954"/>
    <s v="Show 281"/>
    <n v="0"/>
    <m/>
  </r>
  <r>
    <s v="USER44378"/>
    <x v="4"/>
    <x v="2"/>
    <s v="netflix"/>
    <s v="Show 480"/>
    <x v="2"/>
    <n v="1999"/>
    <n v="80.069999999999993"/>
    <n v="7"/>
    <n v="4"/>
    <n v="1"/>
    <n v="0"/>
    <n v="2"/>
    <s v="Amazing cinematography"/>
    <s v="mobile"/>
    <x v="3"/>
    <s v="weekend"/>
    <n v="16.46"/>
    <n v="3.33"/>
    <s v="1080p"/>
    <s v="upi"/>
    <x v="0"/>
    <n v="80.069999999999993"/>
    <n v="2.9899122807017551"/>
    <m/>
    <s v="1K"/>
    <n v="31"/>
    <n v="684"/>
    <s v="drama"/>
    <s v="drama"/>
    <n v="89.583182711198418"/>
    <s v="Show 281"/>
    <n v="0"/>
    <m/>
  </r>
  <r>
    <s v="USER58091"/>
    <x v="7"/>
    <x v="2"/>
    <s v="netflix"/>
    <s v="Show 269"/>
    <x v="7"/>
    <n v="1990"/>
    <n v="176.18"/>
    <n v="2"/>
    <n v="5"/>
    <n v="1"/>
    <n v="0"/>
    <n v="3.7"/>
    <s v="Boring"/>
    <s v="gaming console"/>
    <x v="2"/>
    <s v="weekday"/>
    <n v="32.880000000000003"/>
    <n v="0.04"/>
    <s v="4k"/>
    <s v="debit card"/>
    <x v="0"/>
    <n v="176.18"/>
    <n v="2.9899122807017551"/>
    <m/>
    <s v="1K"/>
    <n v="14"/>
    <n v="673"/>
    <s v="drama"/>
    <s v="drama"/>
    <n v="95.074317269076303"/>
    <s v="Show 281"/>
    <n v="0"/>
    <m/>
  </r>
  <r>
    <s v="USER37985"/>
    <x v="3"/>
    <x v="1"/>
    <s v="netflix"/>
    <s v="Show 170"/>
    <x v="3"/>
    <n v="1995"/>
    <n v="68"/>
    <n v="0"/>
    <n v="1"/>
    <n v="0"/>
    <n v="1"/>
    <n v="4.5"/>
    <s v="No Comment"/>
    <s v="gaming console"/>
    <x v="1"/>
    <s v="weekend"/>
    <n v="97"/>
    <n v="4.0999999999999996"/>
    <s v="720p"/>
    <s v="credit card"/>
    <x v="1"/>
    <n v="68"/>
    <n v="3.0668647845468082"/>
    <m/>
    <s v="1K"/>
    <n v="6"/>
    <n v="684"/>
    <s v="drama"/>
    <s v="drama"/>
    <n v="92.206264822134386"/>
    <s v="Show 281"/>
    <n v="0"/>
    <m/>
  </r>
  <r>
    <s v="USER67698"/>
    <x v="2"/>
    <x v="2"/>
    <s v="netflix"/>
    <s v="Show 446"/>
    <x v="5"/>
    <n v="2006"/>
    <n v="134.16999999999999"/>
    <n v="8"/>
    <n v="2"/>
    <n v="1"/>
    <n v="0"/>
    <n v="3"/>
    <s v="Would watch again"/>
    <s v="gaming console"/>
    <x v="0"/>
    <s v="weekend"/>
    <n v="97.65"/>
    <n v="4.58"/>
    <s v="720p"/>
    <s v="debit card"/>
    <x v="2"/>
    <n v="134.16999999999999"/>
    <n v="2.9899122807017551"/>
    <m/>
    <s v="1K"/>
    <n v="21"/>
    <n v="643"/>
    <s v="drama"/>
    <s v="drama"/>
    <n v="94.941498973305954"/>
    <s v="Show 281"/>
    <n v="0"/>
    <m/>
  </r>
  <r>
    <s v="USER90151"/>
    <x v="5"/>
    <x v="0"/>
    <s v="prime video"/>
    <s v="Show 332"/>
    <x v="1"/>
    <n v="2012"/>
    <n v="128.21"/>
    <n v="6"/>
    <n v="5"/>
    <n v="0"/>
    <n v="1"/>
    <n v="1.5"/>
    <s v="No Comment"/>
    <s v="mobile"/>
    <x v="1"/>
    <s v="weekend"/>
    <n v="20.81"/>
    <n v="3.74"/>
    <s v="1080p"/>
    <s v="credit card"/>
    <x v="0"/>
    <n v="128.21"/>
    <n v="2.960808709175736"/>
    <m/>
    <s v="1K"/>
    <n v="36"/>
    <n v="673"/>
    <s v="drama"/>
    <s v="drama"/>
    <n v="92.206264822134386"/>
    <s v="Show 281"/>
    <n v="0"/>
    <m/>
  </r>
  <r>
    <s v="USER69574"/>
    <x v="5"/>
    <x v="1"/>
    <s v="netflix"/>
    <s v="Show 468"/>
    <x v="7"/>
    <n v="2023"/>
    <n v="46.57"/>
    <n v="0"/>
    <n v="3"/>
    <n v="0"/>
    <n v="1"/>
    <n v="4.5"/>
    <s v="No Comment"/>
    <s v="smart tv"/>
    <x v="3"/>
    <s v="weekday"/>
    <n v="24.01"/>
    <n v="2.86"/>
    <s v="720p"/>
    <s v="wallet"/>
    <x v="1"/>
    <n v="46.57"/>
    <n v="3.0668647845468082"/>
    <m/>
    <s v="1K"/>
    <n v="6"/>
    <n v="684"/>
    <s v="drama"/>
    <s v="drama"/>
    <n v="89.583182711198418"/>
    <s v="Show 281"/>
    <n v="0"/>
    <m/>
  </r>
  <r>
    <s v="USER48166"/>
    <x v="3"/>
    <x v="2"/>
    <s v="prime video"/>
    <s v="Show 299"/>
    <x v="0"/>
    <n v="2006"/>
    <n v="119.79"/>
    <n v="2"/>
    <n v="0"/>
    <n v="1"/>
    <n v="0"/>
    <n v="2.9"/>
    <s v="Too slow"/>
    <s v="smart tv"/>
    <x v="1"/>
    <s v="weekday"/>
    <n v="93.61"/>
    <n v="4.93"/>
    <s v="480p"/>
    <s v="wallet"/>
    <x v="1"/>
    <n v="119.79"/>
    <n v="2.9899122807017551"/>
    <m/>
    <s v="1K"/>
    <n v="22"/>
    <n v="684"/>
    <s v="drama"/>
    <s v="drama"/>
    <n v="92.206264822134386"/>
    <s v="Show 281"/>
    <n v="0"/>
    <m/>
  </r>
  <r>
    <s v="USER48049"/>
    <x v="3"/>
    <x v="2"/>
    <s v="netflix"/>
    <s v="Show 471"/>
    <x v="5"/>
    <n v="2008"/>
    <n v="173.01"/>
    <n v="7"/>
    <n v="1"/>
    <n v="1"/>
    <n v="0"/>
    <n v="2.9"/>
    <s v="Amazing cinematography"/>
    <s v="smart tv"/>
    <x v="1"/>
    <s v="weekday"/>
    <n v="81.41"/>
    <n v="0.18"/>
    <s v="1080p"/>
    <s v="upi"/>
    <x v="2"/>
    <n v="173.01"/>
    <n v="2.9899122807017551"/>
    <m/>
    <s v="1K"/>
    <n v="22"/>
    <n v="673"/>
    <s v="drama"/>
    <s v="drama"/>
    <n v="92.206264822134386"/>
    <s v="Show 281"/>
    <n v="0"/>
    <m/>
  </r>
  <r>
    <s v="USER32495"/>
    <x v="5"/>
    <x v="1"/>
    <s v="netflix"/>
    <s v="Show 142"/>
    <x v="7"/>
    <n v="2007"/>
    <n v="82.59"/>
    <n v="9"/>
    <n v="1"/>
    <n v="0"/>
    <n v="1"/>
    <n v="2.2999999999999998"/>
    <s v="No Comment"/>
    <s v="smart tv"/>
    <x v="3"/>
    <s v="weekday"/>
    <n v="21.14"/>
    <n v="4.08"/>
    <s v="4k"/>
    <s v="upi"/>
    <x v="2"/>
    <n v="82.59"/>
    <n v="3.0668647845468082"/>
    <m/>
    <s v="1K"/>
    <n v="28"/>
    <n v="684"/>
    <s v="drama"/>
    <s v="drama"/>
    <n v="89.583182711198418"/>
    <s v="Show 281"/>
    <n v="0"/>
    <m/>
  </r>
  <r>
    <s v="USER29456"/>
    <x v="7"/>
    <x v="2"/>
    <s v="prime video"/>
    <s v="Show 363"/>
    <x v="2"/>
    <n v="2006"/>
    <n v="10.65"/>
    <n v="2"/>
    <n v="5"/>
    <n v="0"/>
    <n v="1"/>
    <n v="3"/>
    <s v="No Comment"/>
    <s v="mobile"/>
    <x v="3"/>
    <s v="weekday"/>
    <n v="77.099999999999994"/>
    <n v="2.85"/>
    <s v="1080p"/>
    <s v="debit card"/>
    <x v="0"/>
    <n v="10.65"/>
    <n v="2.9899122807017551"/>
    <m/>
    <s v="1K"/>
    <n v="21"/>
    <n v="684"/>
    <s v="drama"/>
    <s v="drama"/>
    <n v="89.583182711198418"/>
    <s v="Show 281"/>
    <n v="0"/>
    <m/>
  </r>
  <r>
    <s v="USER39095"/>
    <x v="6"/>
    <x v="2"/>
    <s v="netflix"/>
    <s v="Show 112"/>
    <x v="7"/>
    <n v="2005"/>
    <n v="19.07"/>
    <n v="8"/>
    <n v="4"/>
    <n v="1"/>
    <n v="0"/>
    <n v="1.3"/>
    <s v="Loved it!"/>
    <s v="gaming console"/>
    <x v="1"/>
    <s v="weekend"/>
    <n v="45"/>
    <n v="3.07"/>
    <s v="720p"/>
    <s v="gift card"/>
    <x v="0"/>
    <n v="19.07"/>
    <n v="2.9899122807017551"/>
    <m/>
    <s v="1K"/>
    <n v="38"/>
    <n v="673"/>
    <s v="drama"/>
    <s v="drama"/>
    <n v="92.206264822134386"/>
    <s v="Show 281"/>
    <n v="0"/>
    <m/>
  </r>
  <r>
    <s v="USER81386"/>
    <x v="5"/>
    <x v="1"/>
    <s v="netflix"/>
    <s v="Show 31"/>
    <x v="6"/>
    <n v="2007"/>
    <n v="83.89"/>
    <n v="2"/>
    <n v="4"/>
    <n v="1"/>
    <n v="0"/>
    <n v="3.2"/>
    <s v="Loved it!"/>
    <s v="laptop"/>
    <x v="0"/>
    <s v="weekend"/>
    <n v="96.23"/>
    <n v="1.47"/>
    <s v="720p"/>
    <s v="upi"/>
    <x v="0"/>
    <n v="83.89"/>
    <n v="3.0668647845468082"/>
    <m/>
    <s v="1K"/>
    <n v="19"/>
    <n v="673"/>
    <s v="drama"/>
    <s v="drama"/>
    <n v="94.941498973305954"/>
    <s v="Show 281"/>
    <n v="0"/>
    <m/>
  </r>
  <r>
    <s v="USER96586"/>
    <x v="3"/>
    <x v="1"/>
    <s v="prime video"/>
    <s v="Show 70"/>
    <x v="5"/>
    <n v="1999"/>
    <n v="151.62"/>
    <n v="4"/>
    <n v="2"/>
    <n v="0"/>
    <n v="1"/>
    <n v="2.2000000000000002"/>
    <s v="No Comment"/>
    <s v="tablet"/>
    <x v="1"/>
    <s v="weekday"/>
    <n v="48.41"/>
    <n v="4.3899999999999997"/>
    <s v="1080p"/>
    <s v="upi"/>
    <x v="1"/>
    <n v="151.62"/>
    <n v="3.0668647845468082"/>
    <m/>
    <s v="1K"/>
    <n v="29"/>
    <n v="673"/>
    <s v="drama"/>
    <s v="drama"/>
    <n v="92.206264822134386"/>
    <s v="Show 281"/>
    <n v="0"/>
    <m/>
  </r>
  <r>
    <s v="USER99182"/>
    <x v="5"/>
    <x v="1"/>
    <s v="prime video"/>
    <s v="Show 14"/>
    <x v="5"/>
    <n v="2015"/>
    <n v="89.99"/>
    <n v="9"/>
    <n v="4"/>
    <n v="0"/>
    <n v="1"/>
    <n v="3.7"/>
    <s v="No Comment"/>
    <s v="smart tv"/>
    <x v="0"/>
    <s v="weekday"/>
    <n v="62.46"/>
    <n v="3.19"/>
    <s v="4k"/>
    <s v="credit card"/>
    <x v="2"/>
    <n v="89.99"/>
    <n v="3.0668647845468082"/>
    <m/>
    <s v="1K"/>
    <n v="14"/>
    <n v="673"/>
    <s v="drama"/>
    <s v="drama"/>
    <n v="94.941498973305954"/>
    <s v="Show 281"/>
    <n v="0"/>
    <m/>
  </r>
  <r>
    <s v="USER54849"/>
    <x v="6"/>
    <x v="1"/>
    <s v="prime video"/>
    <s v="Show 126"/>
    <x v="0"/>
    <n v="1993"/>
    <n v="52.64"/>
    <n v="1"/>
    <n v="5"/>
    <n v="0"/>
    <n v="1"/>
    <n v="3.9"/>
    <s v="No Comment"/>
    <s v="tablet"/>
    <x v="3"/>
    <s v="weekend"/>
    <n v="88.58"/>
    <n v="3.5"/>
    <s v="720p"/>
    <s v="gift card"/>
    <x v="1"/>
    <n v="52.64"/>
    <n v="3.0668647845468082"/>
    <m/>
    <s v="1K"/>
    <n v="12"/>
    <n v="643"/>
    <s v="drama"/>
    <s v="drama"/>
    <n v="89.583182711198418"/>
    <s v="Show 281"/>
    <n v="0"/>
    <m/>
  </r>
  <r>
    <s v="USER10569"/>
    <x v="3"/>
    <x v="0"/>
    <s v="netflix"/>
    <s v="Show 151"/>
    <x v="7"/>
    <n v="2021"/>
    <n v="68.47"/>
    <n v="2"/>
    <n v="5"/>
    <n v="1"/>
    <n v="0"/>
    <n v="4.4000000000000004"/>
    <s v="Amazing cinematography"/>
    <s v="mobile"/>
    <x v="2"/>
    <s v="weekend"/>
    <n v="66.19"/>
    <n v="0.42"/>
    <s v="480p"/>
    <s v="credit card"/>
    <x v="0"/>
    <n v="68.47"/>
    <n v="2.960808709175736"/>
    <m/>
    <s v="1K"/>
    <n v="7"/>
    <n v="643"/>
    <s v="drama"/>
    <s v="drama"/>
    <n v="95.074317269076303"/>
    <s v="Show 281"/>
    <n v="0"/>
    <m/>
  </r>
  <r>
    <s v="USER19126"/>
    <x v="4"/>
    <x v="0"/>
    <s v="prime video"/>
    <s v="Show 405"/>
    <x v="4"/>
    <n v="1995"/>
    <n v="107.56"/>
    <n v="3"/>
    <n v="3"/>
    <n v="1"/>
    <n v="0"/>
    <n v="2.7"/>
    <s v="Amazing cinematography"/>
    <s v="mobile"/>
    <x v="1"/>
    <s v="weekday"/>
    <n v="93.22"/>
    <n v="2.1"/>
    <s v="1080p"/>
    <s v="debit card"/>
    <x v="1"/>
    <n v="107.56"/>
    <n v="2.960808709175736"/>
    <m/>
    <s v="1K"/>
    <n v="24"/>
    <n v="673"/>
    <s v="drama"/>
    <s v="drama"/>
    <n v="92.206264822134386"/>
    <s v="Show 281"/>
    <n v="0"/>
    <m/>
  </r>
  <r>
    <s v="USER56910"/>
    <x v="7"/>
    <x v="1"/>
    <s v="prime video"/>
    <s v="Show 252"/>
    <x v="2"/>
    <n v="1994"/>
    <n v="77.53"/>
    <n v="7"/>
    <n v="3"/>
    <n v="1"/>
    <n v="0"/>
    <n v="3.9"/>
    <s v="Too slow"/>
    <s v="gaming console"/>
    <x v="0"/>
    <s v="weekend"/>
    <n v="81.45"/>
    <n v="0.23"/>
    <s v="4k"/>
    <s v="credit card"/>
    <x v="0"/>
    <n v="77.53"/>
    <n v="3.0668647845468082"/>
    <m/>
    <s v="1K"/>
    <n v="12"/>
    <n v="643"/>
    <s v="drama"/>
    <s v="drama"/>
    <n v="94.941498973305954"/>
    <s v="Show 281"/>
    <n v="0"/>
    <m/>
  </r>
  <r>
    <s v="USER29885"/>
    <x v="1"/>
    <x v="0"/>
    <s v="netflix"/>
    <s v="Show 285"/>
    <x v="0"/>
    <n v="2006"/>
    <n v="141.58000000000001"/>
    <n v="8"/>
    <n v="0"/>
    <n v="0"/>
    <n v="1"/>
    <n v="2.1"/>
    <s v="No Comment"/>
    <s v="gaming console"/>
    <x v="0"/>
    <s v="weekend"/>
    <n v="65.959999999999994"/>
    <n v="1.78"/>
    <s v="4k"/>
    <s v="credit card"/>
    <x v="1"/>
    <n v="141.58000000000001"/>
    <n v="2.960808709175736"/>
    <m/>
    <s v="1K"/>
    <n v="30"/>
    <n v="673"/>
    <s v="drama"/>
    <s v="drama"/>
    <n v="94.941498973305954"/>
    <s v="Show 281"/>
    <n v="0"/>
    <m/>
  </r>
  <r>
    <s v="USER98700"/>
    <x v="3"/>
    <x v="1"/>
    <s v="netflix"/>
    <s v="Show 284"/>
    <x v="7"/>
    <n v="2000"/>
    <n v="130.02000000000001"/>
    <n v="5"/>
    <n v="1"/>
    <n v="1"/>
    <n v="0"/>
    <n v="1.9"/>
    <s v="Too slow"/>
    <s v="laptop"/>
    <x v="0"/>
    <s v="weekend"/>
    <n v="10.08"/>
    <n v="4.84"/>
    <s v="720p"/>
    <s v="wallet"/>
    <x v="0"/>
    <n v="130.02000000000001"/>
    <n v="3.0668647845468082"/>
    <m/>
    <s v="1K"/>
    <n v="32"/>
    <n v="684"/>
    <s v="drama"/>
    <s v="drama"/>
    <n v="94.941498973305954"/>
    <s v="Show 281"/>
    <n v="0"/>
    <m/>
  </r>
  <r>
    <s v="USER62263"/>
    <x v="4"/>
    <x v="2"/>
    <s v="netflix"/>
    <s v="Show 271"/>
    <x v="6"/>
    <n v="1997"/>
    <n v="166.06"/>
    <n v="1"/>
    <n v="2"/>
    <n v="0"/>
    <n v="1"/>
    <n v="2.4"/>
    <s v="No Comment"/>
    <s v="smart tv"/>
    <x v="2"/>
    <s v="weekend"/>
    <n v="13.86"/>
    <n v="0.4"/>
    <s v="720p"/>
    <s v="wallet"/>
    <x v="2"/>
    <n v="166.06"/>
    <n v="2.9899122807017551"/>
    <m/>
    <s v="1K"/>
    <n v="27"/>
    <n v="643"/>
    <s v="drama"/>
    <s v="drama"/>
    <n v="95.074317269076303"/>
    <s v="Show 281"/>
    <n v="0"/>
    <m/>
  </r>
  <r>
    <s v="USER47038"/>
    <x v="1"/>
    <x v="0"/>
    <s v="prime video"/>
    <s v="Show 199"/>
    <x v="1"/>
    <n v="2008"/>
    <n v="44.79"/>
    <n v="8"/>
    <n v="3"/>
    <n v="0"/>
    <n v="1"/>
    <n v="4.3"/>
    <s v="No Comment"/>
    <s v="mobile"/>
    <x v="1"/>
    <s v="weekend"/>
    <n v="23.6"/>
    <n v="3.97"/>
    <s v="720p"/>
    <s v="gift card"/>
    <x v="0"/>
    <n v="44.79"/>
    <n v="2.960808709175736"/>
    <m/>
    <s v="1K"/>
    <n v="8"/>
    <n v="643"/>
    <s v="drama"/>
    <s v="drama"/>
    <n v="92.206264822134386"/>
    <s v="Show 281"/>
    <n v="0"/>
    <m/>
  </r>
  <r>
    <s v="USER75135"/>
    <x v="5"/>
    <x v="0"/>
    <s v="prime video"/>
    <s v="Show 491"/>
    <x v="3"/>
    <n v="2000"/>
    <n v="109.85"/>
    <n v="3"/>
    <n v="1"/>
    <n v="1"/>
    <n v="0"/>
    <n v="1.6"/>
    <s v="Amazing cinematography"/>
    <s v="smart tv"/>
    <x v="1"/>
    <s v="weekday"/>
    <n v="52.16"/>
    <n v="0.44"/>
    <s v="720p"/>
    <s v="gift card"/>
    <x v="0"/>
    <n v="109.85"/>
    <n v="2.960808709175736"/>
    <m/>
    <s v="1K"/>
    <n v="35"/>
    <n v="684"/>
    <s v="drama"/>
    <s v="drama"/>
    <n v="92.206264822134386"/>
    <s v="Show 281"/>
    <n v="0"/>
    <m/>
  </r>
  <r>
    <s v="USER91443"/>
    <x v="2"/>
    <x v="2"/>
    <s v="prime video"/>
    <s v="Show 254"/>
    <x v="5"/>
    <n v="2002"/>
    <n v="130.01"/>
    <n v="2"/>
    <n v="4"/>
    <n v="1"/>
    <n v="0"/>
    <n v="2.6"/>
    <s v="Would watch again"/>
    <s v="gaming console"/>
    <x v="1"/>
    <s v="weekday"/>
    <n v="27.43"/>
    <n v="1.1299999999999999"/>
    <s v="480p"/>
    <s v="gift card"/>
    <x v="1"/>
    <n v="130.01"/>
    <n v="2.9899122807017551"/>
    <m/>
    <s v="1K"/>
    <n v="25"/>
    <n v="673"/>
    <s v="drama"/>
    <s v="drama"/>
    <n v="92.206264822134386"/>
    <s v="Show 281"/>
    <n v="0"/>
    <m/>
  </r>
  <r>
    <s v="USER68393"/>
    <x v="5"/>
    <x v="1"/>
    <s v="prime video"/>
    <s v="Show 481"/>
    <x v="2"/>
    <n v="1999"/>
    <n v="40.96"/>
    <n v="2"/>
    <n v="0"/>
    <n v="0"/>
    <n v="1"/>
    <n v="3.8"/>
    <s v="No Comment"/>
    <s v="gaming console"/>
    <x v="3"/>
    <s v="weekday"/>
    <n v="65.17"/>
    <n v="0.28999999999999998"/>
    <s v="4k"/>
    <s v="wallet"/>
    <x v="2"/>
    <n v="40.96"/>
    <n v="3.0668647845468082"/>
    <m/>
    <s v="1K"/>
    <n v="13"/>
    <n v="684"/>
    <s v="drama"/>
    <s v="drama"/>
    <n v="89.583182711198418"/>
    <s v="Show 281"/>
    <n v="0"/>
    <m/>
  </r>
  <r>
    <s v="USER61332"/>
    <x v="5"/>
    <x v="2"/>
    <s v="netflix"/>
    <s v="Show 156"/>
    <x v="2"/>
    <n v="2018"/>
    <n v="135.83000000000001"/>
    <n v="6"/>
    <n v="3"/>
    <n v="0"/>
    <n v="1"/>
    <n v="1.6"/>
    <s v="No Comment"/>
    <s v="smart tv"/>
    <x v="1"/>
    <s v="weekday"/>
    <n v="15.45"/>
    <n v="4.84"/>
    <s v="4k"/>
    <s v="debit card"/>
    <x v="1"/>
    <n v="135.83000000000001"/>
    <n v="2.9899122807017551"/>
    <m/>
    <s v="1K"/>
    <n v="35"/>
    <n v="684"/>
    <s v="drama"/>
    <s v="drama"/>
    <n v="92.206264822134386"/>
    <s v="Show 281"/>
    <n v="0"/>
    <m/>
  </r>
  <r>
    <s v="USER31871"/>
    <x v="1"/>
    <x v="2"/>
    <s v="netflix"/>
    <s v="Show 246"/>
    <x v="4"/>
    <n v="1993"/>
    <n v="61.87"/>
    <n v="4"/>
    <n v="0"/>
    <n v="0"/>
    <n v="1"/>
    <n v="1.9"/>
    <s v="No Comment"/>
    <s v="gaming console"/>
    <x v="1"/>
    <s v="weekday"/>
    <n v="80.94"/>
    <n v="3.33"/>
    <s v="4k"/>
    <s v="debit card"/>
    <x v="0"/>
    <n v="61.87"/>
    <n v="2.9899122807017551"/>
    <m/>
    <s v="1K"/>
    <n v="32"/>
    <n v="684"/>
    <s v="drama"/>
    <s v="drama"/>
    <n v="92.206264822134386"/>
    <s v="Show 281"/>
    <n v="0"/>
    <m/>
  </r>
  <r>
    <s v="USER98378"/>
    <x v="4"/>
    <x v="2"/>
    <s v="netflix"/>
    <s v="Show 394"/>
    <x v="2"/>
    <n v="2013"/>
    <n v="65.83"/>
    <n v="2"/>
    <n v="0"/>
    <n v="1"/>
    <n v="0"/>
    <n v="3.5"/>
    <s v="No Comment"/>
    <s v="gaming console"/>
    <x v="3"/>
    <s v="weekday"/>
    <n v="41.35"/>
    <n v="1"/>
    <s v="1080p"/>
    <s v="credit card"/>
    <x v="2"/>
    <n v="65.83"/>
    <n v="2.9899122807017551"/>
    <m/>
    <s v="1K"/>
    <n v="16"/>
    <n v="684"/>
    <s v="drama"/>
    <s v="drama"/>
    <n v="89.583182711198418"/>
    <s v="Show 281"/>
    <n v="0"/>
    <m/>
  </r>
  <r>
    <s v="USER94959"/>
    <x v="2"/>
    <x v="2"/>
    <s v="prime video"/>
    <s v="Show 468"/>
    <x v="2"/>
    <n v="2018"/>
    <n v="73.27"/>
    <n v="7"/>
    <n v="4"/>
    <n v="1"/>
    <n v="0"/>
    <n v="1.2"/>
    <s v="No Comment"/>
    <s v="gaming console"/>
    <x v="0"/>
    <s v="weekend"/>
    <n v="48.33"/>
    <n v="4.47"/>
    <s v="1080p"/>
    <s v="debit card"/>
    <x v="0"/>
    <n v="73.27"/>
    <n v="2.9899122807017551"/>
    <m/>
    <s v="1K"/>
    <n v="39"/>
    <n v="643"/>
    <s v="drama"/>
    <s v="drama"/>
    <n v="94.941498973305954"/>
    <s v="Show 281"/>
    <n v="0"/>
    <m/>
  </r>
  <r>
    <s v="USER43451"/>
    <x v="4"/>
    <x v="0"/>
    <s v="netflix"/>
    <s v="Show 330"/>
    <x v="7"/>
    <n v="1991"/>
    <n v="161.08000000000001"/>
    <n v="4"/>
    <n v="2"/>
    <n v="1"/>
    <n v="0"/>
    <n v="2.7"/>
    <s v="Boring"/>
    <s v="tablet"/>
    <x v="2"/>
    <s v="weekday"/>
    <n v="11.02"/>
    <n v="0.24"/>
    <s v="1080p"/>
    <s v="wallet"/>
    <x v="2"/>
    <n v="161.08000000000001"/>
    <n v="2.960808709175736"/>
    <m/>
    <s v="1K"/>
    <n v="24"/>
    <n v="673"/>
    <s v="drama"/>
    <s v="drama"/>
    <n v="95.074317269076303"/>
    <s v="Show 281"/>
    <n v="0"/>
    <m/>
  </r>
  <r>
    <s v="USER62946"/>
    <x v="6"/>
    <x v="1"/>
    <s v="prime video"/>
    <s v="Show 278"/>
    <x v="0"/>
    <n v="2016"/>
    <n v="178.11"/>
    <n v="1"/>
    <n v="0"/>
    <n v="1"/>
    <n v="0"/>
    <n v="4.5999999999999996"/>
    <s v="Would watch again"/>
    <s v="mobile"/>
    <x v="3"/>
    <s v="weekday"/>
    <n v="11.97"/>
    <n v="2.96"/>
    <s v="4k"/>
    <s v="debit card"/>
    <x v="0"/>
    <n v="178.11"/>
    <n v="3.0668647845468082"/>
    <m/>
    <s v="1K"/>
    <n v="5"/>
    <n v="643"/>
    <s v="drama"/>
    <s v="drama"/>
    <n v="89.583182711198418"/>
    <s v="Show 281"/>
    <n v="0"/>
    <m/>
  </r>
  <r>
    <s v="USER53324"/>
    <x v="4"/>
    <x v="0"/>
    <s v="prime video"/>
    <s v="Show 330"/>
    <x v="3"/>
    <n v="2010"/>
    <n v="123.01"/>
    <n v="7"/>
    <n v="1"/>
    <n v="0"/>
    <n v="1"/>
    <n v="3.8"/>
    <s v="No Comment"/>
    <s v="laptop"/>
    <x v="1"/>
    <s v="weekday"/>
    <n v="5.71"/>
    <n v="3.07"/>
    <s v="1080p"/>
    <s v="credit card"/>
    <x v="2"/>
    <n v="123.01"/>
    <n v="2.960808709175736"/>
    <m/>
    <s v="1K"/>
    <n v="13"/>
    <n v="643"/>
    <s v="drama"/>
    <s v="drama"/>
    <n v="92.206264822134386"/>
    <s v="Show 281"/>
    <n v="0"/>
    <m/>
  </r>
  <r>
    <s v="USER10304"/>
    <x v="5"/>
    <x v="0"/>
    <s v="prime video"/>
    <s v="Show 492"/>
    <x v="4"/>
    <n v="1997"/>
    <n v="23.77"/>
    <n v="6"/>
    <n v="3"/>
    <n v="1"/>
    <n v="0"/>
    <n v="2"/>
    <s v="Amazing cinematography"/>
    <s v="gaming console"/>
    <x v="0"/>
    <s v="weekday"/>
    <n v="54.81"/>
    <n v="2.85"/>
    <s v="480p"/>
    <s v="credit card"/>
    <x v="2"/>
    <n v="23.77"/>
    <n v="2.960808709175736"/>
    <m/>
    <s v="1K"/>
    <n v="31"/>
    <n v="673"/>
    <s v="drama"/>
    <s v="drama"/>
    <n v="94.941498973305954"/>
    <s v="Show 281"/>
    <n v="0"/>
    <m/>
  </r>
  <r>
    <s v="USER33396"/>
    <x v="5"/>
    <x v="1"/>
    <s v="netflix"/>
    <s v="Show 147"/>
    <x v="3"/>
    <n v="2020"/>
    <n v="77.89"/>
    <n v="3"/>
    <n v="1"/>
    <n v="1"/>
    <n v="0"/>
    <n v="2.1"/>
    <s v="Amazing cinematography"/>
    <s v="tablet"/>
    <x v="2"/>
    <s v="weekday"/>
    <n v="44.72"/>
    <n v="2.69"/>
    <s v="480p"/>
    <s v="credit card"/>
    <x v="1"/>
    <n v="77.89"/>
    <n v="3.0668647845468082"/>
    <m/>
    <s v="1K"/>
    <n v="30"/>
    <n v="643"/>
    <s v="drama"/>
    <s v="drama"/>
    <n v="95.074317269076303"/>
    <s v="Show 281"/>
    <n v="0"/>
    <m/>
  </r>
  <r>
    <s v="USER31328"/>
    <x v="7"/>
    <x v="0"/>
    <s v="netflix"/>
    <s v="Show 45"/>
    <x v="4"/>
    <n v="1994"/>
    <n v="176.57"/>
    <n v="8"/>
    <n v="4"/>
    <n v="1"/>
    <n v="0"/>
    <n v="3.2"/>
    <s v="Loved it!"/>
    <s v="mobile"/>
    <x v="3"/>
    <s v="weekday"/>
    <n v="77.650000000000006"/>
    <n v="0.26"/>
    <s v="1080p"/>
    <s v="gift card"/>
    <x v="0"/>
    <n v="176.57"/>
    <n v="2.960808709175736"/>
    <m/>
    <s v="1K"/>
    <n v="19"/>
    <n v="673"/>
    <s v="drama"/>
    <s v="drama"/>
    <n v="89.583182711198418"/>
    <s v="Show 281"/>
    <n v="0"/>
    <m/>
  </r>
  <r>
    <s v="USER92635"/>
    <x v="0"/>
    <x v="1"/>
    <s v="prime video"/>
    <s v="Show 109"/>
    <x v="2"/>
    <n v="2015"/>
    <n v="122.26"/>
    <n v="6"/>
    <n v="5"/>
    <n v="0"/>
    <n v="1"/>
    <n v="4.5999999999999996"/>
    <s v="No Comment"/>
    <s v="smart tv"/>
    <x v="0"/>
    <s v="weekend"/>
    <n v="60.65"/>
    <n v="0.82"/>
    <s v="1080p"/>
    <s v="wallet"/>
    <x v="1"/>
    <n v="122.26"/>
    <n v="3.0668647845468082"/>
    <m/>
    <s v="1K"/>
    <n v="5"/>
    <n v="643"/>
    <s v="drama"/>
    <s v="drama"/>
    <n v="94.941498973305954"/>
    <s v="Show 281"/>
    <n v="0"/>
    <m/>
  </r>
  <r>
    <s v="USER38004"/>
    <x v="2"/>
    <x v="0"/>
    <s v="prime video"/>
    <s v="Show 401"/>
    <x v="1"/>
    <n v="2009"/>
    <n v="49.3"/>
    <n v="10"/>
    <n v="1"/>
    <n v="0"/>
    <n v="1"/>
    <n v="4.3"/>
    <s v="No Comment"/>
    <s v="mobile"/>
    <x v="1"/>
    <s v="weekend"/>
    <n v="62.85"/>
    <n v="3.66"/>
    <s v="1080p"/>
    <s v="credit card"/>
    <x v="0"/>
    <n v="49.3"/>
    <n v="2.960808709175736"/>
    <m/>
    <s v="1K"/>
    <n v="8"/>
    <n v="673"/>
    <s v="drama"/>
    <s v="drama"/>
    <n v="92.206264822134386"/>
    <s v="Show 281"/>
    <n v="0"/>
    <m/>
  </r>
  <r>
    <s v="USER75048"/>
    <x v="1"/>
    <x v="1"/>
    <s v="prime video"/>
    <s v="Show 297"/>
    <x v="2"/>
    <n v="2020"/>
    <n v="123.8"/>
    <n v="6"/>
    <n v="3"/>
    <n v="0"/>
    <n v="1"/>
    <n v="4.5"/>
    <s v="No Comment"/>
    <s v="smart tv"/>
    <x v="1"/>
    <s v="weekend"/>
    <n v="34.619999999999997"/>
    <n v="0.98"/>
    <s v="480p"/>
    <s v="gift card"/>
    <x v="1"/>
    <n v="123.8"/>
    <n v="3.0668647845468082"/>
    <m/>
    <s v="1K"/>
    <n v="6"/>
    <n v="643"/>
    <s v="drama"/>
    <s v="drama"/>
    <n v="92.206264822134386"/>
    <s v="Show 281"/>
    <n v="0"/>
    <m/>
  </r>
  <r>
    <s v="USER26589"/>
    <x v="6"/>
    <x v="0"/>
    <s v="prime video"/>
    <s v="Show 317"/>
    <x v="7"/>
    <n v="2016"/>
    <n v="46.76"/>
    <n v="0"/>
    <n v="3"/>
    <n v="1"/>
    <n v="0"/>
    <n v="1"/>
    <s v="Boring"/>
    <s v="gaming console"/>
    <x v="3"/>
    <s v="weekday"/>
    <n v="31.8"/>
    <n v="2.2000000000000002"/>
    <s v="1080p"/>
    <s v="credit card"/>
    <x v="0"/>
    <n v="46.76"/>
    <n v="2.960808709175736"/>
    <m/>
    <s v="1K"/>
    <n v="41"/>
    <n v="684"/>
    <s v="drama"/>
    <s v="drama"/>
    <n v="89.583182711198418"/>
    <s v="Show 281"/>
    <n v="0"/>
    <m/>
  </r>
  <r>
    <s v="USER77873"/>
    <x v="2"/>
    <x v="2"/>
    <s v="prime video"/>
    <s v="Show 246"/>
    <x v="7"/>
    <n v="1998"/>
    <n v="95.49"/>
    <n v="4"/>
    <n v="0"/>
    <n v="1"/>
    <n v="0"/>
    <n v="3.9"/>
    <s v="Amazing cinematography"/>
    <s v="mobile"/>
    <x v="1"/>
    <s v="weekend"/>
    <n v="26.77"/>
    <n v="3.99"/>
    <s v="480p"/>
    <s v="gift card"/>
    <x v="1"/>
    <n v="95.49"/>
    <n v="2.9899122807017551"/>
    <m/>
    <s v="1K"/>
    <n v="12"/>
    <n v="643"/>
    <s v="drama"/>
    <s v="drama"/>
    <n v="92.206264822134386"/>
    <s v="Show 281"/>
    <n v="0"/>
    <m/>
  </r>
  <r>
    <s v="USER90185"/>
    <x v="3"/>
    <x v="0"/>
    <s v="prime video"/>
    <s v="Show 240"/>
    <x v="3"/>
    <n v="2005"/>
    <n v="35.36"/>
    <n v="5"/>
    <n v="4"/>
    <n v="0"/>
    <n v="1"/>
    <n v="2.5"/>
    <s v="No Comment"/>
    <s v="mobile"/>
    <x v="0"/>
    <s v="weekday"/>
    <n v="77.86"/>
    <n v="0.84"/>
    <s v="480p"/>
    <s v="wallet"/>
    <x v="0"/>
    <n v="35.36"/>
    <n v="2.960808709175736"/>
    <m/>
    <s v="1K"/>
    <n v="26"/>
    <n v="673"/>
    <s v="drama"/>
    <s v="drama"/>
    <n v="94.941498973305954"/>
    <s v="Show 281"/>
    <n v="0"/>
    <m/>
  </r>
  <r>
    <s v="USER38809"/>
    <x v="3"/>
    <x v="1"/>
    <s v="prime video"/>
    <s v="Show 427"/>
    <x v="7"/>
    <n v="1994"/>
    <n v="30.7"/>
    <n v="6"/>
    <n v="0"/>
    <n v="1"/>
    <n v="0"/>
    <n v="1.2"/>
    <s v="Would watch again"/>
    <s v="tablet"/>
    <x v="1"/>
    <s v="weekend"/>
    <n v="61.21"/>
    <n v="4.5999999999999996"/>
    <s v="720p"/>
    <s v="upi"/>
    <x v="2"/>
    <n v="30.7"/>
    <n v="3.0668647845468082"/>
    <m/>
    <s v="1K"/>
    <n v="39"/>
    <n v="684"/>
    <s v="drama"/>
    <s v="drama"/>
    <n v="92.206264822134386"/>
    <s v="Show 281"/>
    <n v="0"/>
    <m/>
  </r>
  <r>
    <s v="USER77649"/>
    <x v="7"/>
    <x v="2"/>
    <s v="netflix"/>
    <s v="Show 415"/>
    <x v="1"/>
    <n v="2008"/>
    <n v="121.67"/>
    <n v="5"/>
    <n v="4"/>
    <n v="0"/>
    <n v="1"/>
    <n v="3.5"/>
    <s v="No Comment"/>
    <s v="mobile"/>
    <x v="3"/>
    <s v="weekend"/>
    <n v="30.23"/>
    <n v="0.8"/>
    <s v="1080p"/>
    <s v="gift card"/>
    <x v="0"/>
    <n v="121.67"/>
    <n v="2.9899122807017551"/>
    <m/>
    <s v="1K"/>
    <n v="16"/>
    <n v="684"/>
    <s v="drama"/>
    <s v="drama"/>
    <n v="89.583182711198418"/>
    <s v="Show 281"/>
    <n v="0"/>
    <m/>
  </r>
  <r>
    <s v="USER82234"/>
    <x v="2"/>
    <x v="2"/>
    <s v="netflix"/>
    <s v="Show 300"/>
    <x v="5"/>
    <n v="2013"/>
    <n v="91.96"/>
    <n v="3"/>
    <n v="1"/>
    <n v="1"/>
    <n v="0"/>
    <n v="3.7"/>
    <s v="Boring"/>
    <s v="gaming console"/>
    <x v="2"/>
    <s v="weekend"/>
    <n v="8.16"/>
    <n v="4.5199999999999996"/>
    <s v="720p"/>
    <s v="credit card"/>
    <x v="1"/>
    <n v="91.96"/>
    <n v="2.9899122807017551"/>
    <m/>
    <s v="1K"/>
    <n v="14"/>
    <n v="673"/>
    <s v="drama"/>
    <s v="drama"/>
    <n v="95.074317269076303"/>
    <s v="Show 281"/>
    <n v="0"/>
    <m/>
  </r>
  <r>
    <s v="USER14825"/>
    <x v="5"/>
    <x v="1"/>
    <s v="netflix"/>
    <s v="Show 46"/>
    <x v="7"/>
    <n v="2004"/>
    <n v="18.09"/>
    <n v="5"/>
    <n v="1"/>
    <n v="0"/>
    <n v="1"/>
    <n v="3.5"/>
    <s v="No Comment"/>
    <s v="tablet"/>
    <x v="3"/>
    <s v="weekday"/>
    <n v="41.63"/>
    <n v="3.85"/>
    <s v="1080p"/>
    <s v="debit card"/>
    <x v="2"/>
    <n v="18.09"/>
    <n v="3.0668647845468082"/>
    <m/>
    <s v="1K"/>
    <n v="16"/>
    <n v="673"/>
    <s v="drama"/>
    <s v="drama"/>
    <n v="89.583182711198418"/>
    <s v="Show 281"/>
    <n v="0"/>
    <m/>
  </r>
  <r>
    <s v="USER35297"/>
    <x v="4"/>
    <x v="1"/>
    <s v="netflix"/>
    <s v="Show 156"/>
    <x v="3"/>
    <n v="2016"/>
    <n v="90.39"/>
    <n v="7"/>
    <n v="0"/>
    <n v="1"/>
    <n v="0"/>
    <n v="3.8"/>
    <s v="Too slow"/>
    <s v="gaming console"/>
    <x v="1"/>
    <s v="weekday"/>
    <n v="49.96"/>
    <n v="4.6399999999999997"/>
    <s v="1080p"/>
    <s v="gift card"/>
    <x v="1"/>
    <n v="90.39"/>
    <n v="3.0668647845468082"/>
    <m/>
    <s v="1K"/>
    <n v="13"/>
    <n v="643"/>
    <s v="drama"/>
    <s v="drama"/>
    <n v="92.206264822134386"/>
    <s v="Show 281"/>
    <n v="0"/>
    <m/>
  </r>
  <r>
    <s v="USER91156"/>
    <x v="5"/>
    <x v="0"/>
    <s v="prime video"/>
    <s v="Show 247"/>
    <x v="5"/>
    <n v="2018"/>
    <n v="116.32"/>
    <n v="4"/>
    <n v="2"/>
    <n v="1"/>
    <n v="0"/>
    <n v="3"/>
    <s v="Would watch again"/>
    <s v="gaming console"/>
    <x v="2"/>
    <s v="weekend"/>
    <n v="90.9"/>
    <n v="4.99"/>
    <s v="1080p"/>
    <s v="upi"/>
    <x v="0"/>
    <n v="116.32"/>
    <n v="2.960808709175736"/>
    <m/>
    <s v="1K"/>
    <n v="21"/>
    <n v="684"/>
    <s v="drama"/>
    <s v="drama"/>
    <n v="95.074317269076303"/>
    <s v="Show 281"/>
    <n v="0"/>
    <m/>
  </r>
  <r>
    <s v="USER95050"/>
    <x v="7"/>
    <x v="2"/>
    <s v="netflix"/>
    <s v="Show 136"/>
    <x v="7"/>
    <n v="2015"/>
    <n v="122.45"/>
    <n v="2"/>
    <n v="1"/>
    <n v="0"/>
    <n v="1"/>
    <n v="4.5"/>
    <s v="No Comment"/>
    <s v="laptop"/>
    <x v="3"/>
    <s v="weekend"/>
    <n v="58.58"/>
    <n v="3.44"/>
    <s v="1080p"/>
    <s v="upi"/>
    <x v="2"/>
    <n v="122.45"/>
    <n v="2.9899122807017551"/>
    <m/>
    <s v="1K"/>
    <n v="6"/>
    <n v="673"/>
    <s v="drama"/>
    <s v="drama"/>
    <n v="89.583182711198418"/>
    <s v="Show 281"/>
    <n v="0"/>
    <m/>
  </r>
  <r>
    <s v="USER47306"/>
    <x v="5"/>
    <x v="1"/>
    <s v="prime video"/>
    <s v="Show 228"/>
    <x v="4"/>
    <n v="2022"/>
    <n v="22.54"/>
    <n v="6"/>
    <n v="1"/>
    <n v="1"/>
    <n v="0"/>
    <n v="1.7"/>
    <s v="Too slow"/>
    <s v="tablet"/>
    <x v="2"/>
    <s v="weekday"/>
    <n v="64.22"/>
    <n v="3.43"/>
    <s v="480p"/>
    <s v="upi"/>
    <x v="0"/>
    <n v="22.54"/>
    <n v="3.0668647845468082"/>
    <m/>
    <s v="1K"/>
    <n v="34"/>
    <n v="673"/>
    <s v="drama"/>
    <s v="drama"/>
    <n v="95.074317269076303"/>
    <s v="Show 281"/>
    <n v="0"/>
    <m/>
  </r>
  <r>
    <s v="USER96880"/>
    <x v="2"/>
    <x v="1"/>
    <s v="prime video"/>
    <s v="Show 198"/>
    <x v="1"/>
    <n v="1990"/>
    <n v="11.29"/>
    <n v="4"/>
    <n v="1"/>
    <n v="0"/>
    <n v="1"/>
    <n v="3.6"/>
    <s v="No Comment"/>
    <s v="tablet"/>
    <x v="2"/>
    <s v="weekday"/>
    <n v="70.290000000000006"/>
    <n v="3"/>
    <s v="720p"/>
    <s v="gift card"/>
    <x v="0"/>
    <n v="11.29"/>
    <n v="3.0668647845468082"/>
    <m/>
    <s v="1K"/>
    <n v="15"/>
    <n v="643"/>
    <s v="drama"/>
    <s v="drama"/>
    <n v="95.074317269076303"/>
    <s v="Show 281"/>
    <n v="0"/>
    <m/>
  </r>
  <r>
    <s v="USER24910"/>
    <x v="7"/>
    <x v="0"/>
    <s v="prime video"/>
    <s v="Show 258"/>
    <x v="0"/>
    <n v="1991"/>
    <n v="86.44"/>
    <n v="0"/>
    <n v="4"/>
    <n v="1"/>
    <n v="0"/>
    <n v="2.4"/>
    <s v="Would watch again"/>
    <s v="tablet"/>
    <x v="2"/>
    <s v="weekday"/>
    <n v="28.34"/>
    <n v="4.7699999999999996"/>
    <s v="720p"/>
    <s v="upi"/>
    <x v="1"/>
    <n v="86.44"/>
    <n v="2.960808709175736"/>
    <m/>
    <s v="1K"/>
    <n v="27"/>
    <n v="684"/>
    <s v="drama"/>
    <s v="drama"/>
    <n v="95.074317269076303"/>
    <s v="Show 281"/>
    <n v="0"/>
    <m/>
  </r>
  <r>
    <s v="USER38094"/>
    <x v="0"/>
    <x v="2"/>
    <s v="prime video"/>
    <s v="Show 66"/>
    <x v="3"/>
    <n v="2015"/>
    <n v="64.11"/>
    <n v="8"/>
    <n v="1"/>
    <n v="1"/>
    <n v="0"/>
    <n v="1.4"/>
    <s v="Loved it!"/>
    <s v="mobile"/>
    <x v="2"/>
    <s v="weekend"/>
    <n v="30.08"/>
    <n v="0.87"/>
    <s v="4k"/>
    <s v="gift card"/>
    <x v="1"/>
    <n v="64.11"/>
    <n v="2.9899122807017551"/>
    <m/>
    <s v="1K"/>
    <n v="37"/>
    <n v="684"/>
    <s v="drama"/>
    <s v="drama"/>
    <n v="95.074317269076303"/>
    <s v="Show 281"/>
    <n v="0"/>
    <m/>
  </r>
  <r>
    <s v="USER84475"/>
    <x v="6"/>
    <x v="2"/>
    <s v="prime video"/>
    <s v="Show 255"/>
    <x v="0"/>
    <n v="1991"/>
    <n v="116.93"/>
    <n v="5"/>
    <n v="3"/>
    <n v="0"/>
    <n v="1"/>
    <n v="4.7"/>
    <s v="No Comment"/>
    <s v="gaming console"/>
    <x v="1"/>
    <s v="weekday"/>
    <n v="84.98"/>
    <n v="2.14"/>
    <s v="4k"/>
    <s v="debit card"/>
    <x v="2"/>
    <n v="116.93"/>
    <n v="2.9899122807017551"/>
    <m/>
    <s v="1K"/>
    <n v="4"/>
    <n v="684"/>
    <s v="drama"/>
    <s v="drama"/>
    <n v="92.206264822134386"/>
    <s v="Show 281"/>
    <n v="0"/>
    <m/>
  </r>
  <r>
    <s v="USER11423"/>
    <x v="6"/>
    <x v="2"/>
    <s v="prime video"/>
    <s v="Show 422"/>
    <x v="0"/>
    <n v="2009"/>
    <n v="9.56"/>
    <n v="8"/>
    <n v="0"/>
    <n v="0"/>
    <n v="1"/>
    <n v="1.9"/>
    <s v="No Comment"/>
    <s v="tablet"/>
    <x v="1"/>
    <s v="weekend"/>
    <n v="22.16"/>
    <n v="4"/>
    <s v="720p"/>
    <s v="upi"/>
    <x v="1"/>
    <n v="9.56"/>
    <n v="2.9899122807017551"/>
    <m/>
    <s v="1K"/>
    <n v="32"/>
    <n v="643"/>
    <s v="drama"/>
    <s v="drama"/>
    <n v="92.206264822134386"/>
    <s v="Show 281"/>
    <n v="0"/>
    <m/>
  </r>
  <r>
    <s v="USER44536"/>
    <x v="5"/>
    <x v="0"/>
    <s v="netflix"/>
    <s v="Show 129"/>
    <x v="0"/>
    <n v="2018"/>
    <n v="142.19"/>
    <n v="7"/>
    <n v="0"/>
    <n v="1"/>
    <n v="0"/>
    <n v="2.2000000000000002"/>
    <s v="Would watch again"/>
    <s v="laptop"/>
    <x v="1"/>
    <s v="weekend"/>
    <n v="10.91"/>
    <n v="0.56999999999999995"/>
    <s v="1080p"/>
    <s v="gift card"/>
    <x v="2"/>
    <n v="142.19"/>
    <n v="2.960808709175736"/>
    <m/>
    <s v="1K"/>
    <n v="29"/>
    <n v="643"/>
    <s v="drama"/>
    <s v="drama"/>
    <n v="92.206264822134386"/>
    <s v="Show 281"/>
    <n v="0"/>
    <m/>
  </r>
  <r>
    <s v="USER52401"/>
    <x v="1"/>
    <x v="0"/>
    <s v="netflix"/>
    <s v="Show 39"/>
    <x v="6"/>
    <n v="2001"/>
    <n v="149.61000000000001"/>
    <n v="0"/>
    <n v="5"/>
    <n v="0"/>
    <n v="1"/>
    <n v="2.2999999999999998"/>
    <s v="No Comment"/>
    <s v="gaming console"/>
    <x v="1"/>
    <s v="weekend"/>
    <n v="71.849999999999994"/>
    <n v="4.24"/>
    <s v="4k"/>
    <s v="upi"/>
    <x v="2"/>
    <n v="149.61000000000001"/>
    <n v="2.960808709175736"/>
    <m/>
    <s v="1K"/>
    <n v="28"/>
    <n v="643"/>
    <s v="drama"/>
    <s v="drama"/>
    <n v="92.206264822134386"/>
    <s v="Show 281"/>
    <n v="0"/>
    <m/>
  </r>
  <r>
    <s v="USER66759"/>
    <x v="0"/>
    <x v="0"/>
    <s v="netflix"/>
    <s v="Show 444"/>
    <x v="3"/>
    <n v="1997"/>
    <n v="91.9"/>
    <n v="10"/>
    <n v="5"/>
    <n v="1"/>
    <n v="0"/>
    <n v="2.4"/>
    <s v="Would watch again"/>
    <s v="mobile"/>
    <x v="2"/>
    <s v="weekend"/>
    <n v="75.19"/>
    <n v="4.6900000000000004"/>
    <s v="1080p"/>
    <s v="debit card"/>
    <x v="1"/>
    <n v="91.9"/>
    <n v="2.960808709175736"/>
    <m/>
    <s v="1K"/>
    <n v="27"/>
    <n v="643"/>
    <s v="drama"/>
    <s v="drama"/>
    <n v="95.074317269076303"/>
    <s v="Show 281"/>
    <n v="0"/>
    <m/>
  </r>
  <r>
    <s v="USER51840"/>
    <x v="3"/>
    <x v="0"/>
    <s v="prime video"/>
    <s v="Show 318"/>
    <x v="4"/>
    <n v="2022"/>
    <n v="70.08"/>
    <n v="7"/>
    <n v="2"/>
    <n v="0"/>
    <n v="1"/>
    <n v="2.2999999999999998"/>
    <s v="No Comment"/>
    <s v="mobile"/>
    <x v="1"/>
    <s v="weekday"/>
    <n v="46.17"/>
    <n v="1.46"/>
    <s v="720p"/>
    <s v="debit card"/>
    <x v="1"/>
    <n v="70.08"/>
    <n v="2.960808709175736"/>
    <m/>
    <s v="1K"/>
    <n v="28"/>
    <n v="684"/>
    <s v="drama"/>
    <s v="drama"/>
    <n v="92.206264822134386"/>
    <s v="Show 281"/>
    <n v="0"/>
    <m/>
  </r>
  <r>
    <s v="USER99192"/>
    <x v="2"/>
    <x v="2"/>
    <s v="prime video"/>
    <s v="Show 38"/>
    <x v="0"/>
    <n v="2015"/>
    <n v="131.85"/>
    <n v="5"/>
    <n v="2"/>
    <n v="0"/>
    <n v="1"/>
    <n v="1"/>
    <s v="No Comment"/>
    <s v="smart tv"/>
    <x v="0"/>
    <s v="weekend"/>
    <n v="63.15"/>
    <n v="0.12"/>
    <s v="4k"/>
    <s v="wallet"/>
    <x v="0"/>
    <n v="131.85"/>
    <n v="2.9899122807017551"/>
    <m/>
    <s v="1K"/>
    <n v="41"/>
    <n v="684"/>
    <s v="drama"/>
    <s v="drama"/>
    <n v="94.941498973305954"/>
    <s v="Show 281"/>
    <n v="0"/>
    <m/>
  </r>
  <r>
    <s v="USER37901"/>
    <x v="0"/>
    <x v="2"/>
    <s v="netflix"/>
    <s v="Show 430"/>
    <x v="7"/>
    <n v="2014"/>
    <n v="66.650000000000006"/>
    <n v="4"/>
    <n v="1"/>
    <n v="0"/>
    <n v="1"/>
    <n v="2.8"/>
    <s v="No Comment"/>
    <s v="mobile"/>
    <x v="1"/>
    <s v="weekday"/>
    <n v="70.19"/>
    <n v="0.43"/>
    <s v="1080p"/>
    <s v="debit card"/>
    <x v="0"/>
    <n v="66.650000000000006"/>
    <n v="2.9899122807017551"/>
    <m/>
    <s v="1K"/>
    <n v="23"/>
    <n v="643"/>
    <s v="drama"/>
    <s v="drama"/>
    <n v="92.206264822134386"/>
    <s v="Show 281"/>
    <n v="0"/>
    <m/>
  </r>
  <r>
    <s v="USER79979"/>
    <x v="1"/>
    <x v="0"/>
    <s v="prime video"/>
    <s v="Show 340"/>
    <x v="6"/>
    <n v="1991"/>
    <n v="142.52000000000001"/>
    <n v="3"/>
    <n v="1"/>
    <n v="0"/>
    <n v="1"/>
    <n v="2.7"/>
    <s v="No Comment"/>
    <s v="laptop"/>
    <x v="2"/>
    <s v="weekday"/>
    <n v="99.31"/>
    <n v="1.44"/>
    <s v="480p"/>
    <s v="wallet"/>
    <x v="2"/>
    <n v="142.52000000000001"/>
    <n v="2.960808709175736"/>
    <m/>
    <s v="1K"/>
    <n v="24"/>
    <n v="684"/>
    <s v="drama"/>
    <s v="drama"/>
    <n v="95.074317269076303"/>
    <s v="Show 281"/>
    <n v="0"/>
    <m/>
  </r>
  <r>
    <s v="USER44902"/>
    <x v="6"/>
    <x v="2"/>
    <s v="prime video"/>
    <s v="Show 131"/>
    <x v="7"/>
    <n v="2003"/>
    <n v="50.93"/>
    <n v="7"/>
    <n v="3"/>
    <n v="0"/>
    <n v="1"/>
    <n v="1.9"/>
    <s v="No Comment"/>
    <s v="tablet"/>
    <x v="0"/>
    <s v="weekend"/>
    <n v="60.99"/>
    <n v="0.05"/>
    <s v="720p"/>
    <s v="upi"/>
    <x v="0"/>
    <n v="120.13999999999999"/>
    <n v="2.9899122807017551"/>
    <m/>
    <s v="1K"/>
    <n v="32"/>
    <n v="673"/>
    <s v="drama"/>
    <s v="drama"/>
    <n v="94.941498973305954"/>
    <s v="Show 281"/>
    <n v="0"/>
    <m/>
  </r>
  <r>
    <s v="USER34058"/>
    <x v="1"/>
    <x v="1"/>
    <s v="prime video"/>
    <s v="Show 230"/>
    <x v="5"/>
    <n v="2013"/>
    <n v="65.14"/>
    <n v="7"/>
    <n v="1"/>
    <n v="1"/>
    <n v="0"/>
    <n v="2.6"/>
    <s v="Loved it!"/>
    <s v="smart tv"/>
    <x v="3"/>
    <s v="weekend"/>
    <n v="19.77"/>
    <n v="1.06"/>
    <s v="480p"/>
    <s v="debit card"/>
    <x v="0"/>
    <n v="65.14"/>
    <n v="3.0668647845468082"/>
    <m/>
    <s v="1K"/>
    <n v="25"/>
    <n v="673"/>
    <s v="drama"/>
    <s v="drama"/>
    <n v="89.583182711198418"/>
    <s v="Show 281"/>
    <n v="0"/>
    <m/>
  </r>
  <r>
    <s v="USER24284"/>
    <x v="2"/>
    <x v="1"/>
    <s v="netflix"/>
    <s v="Show 371"/>
    <x v="3"/>
    <n v="2003"/>
    <n v="106.1"/>
    <n v="10"/>
    <n v="0"/>
    <n v="1"/>
    <n v="0"/>
    <n v="2"/>
    <s v="Would watch again"/>
    <s v="gaming console"/>
    <x v="0"/>
    <s v="weekday"/>
    <n v="96.5"/>
    <n v="3.63"/>
    <s v="4k"/>
    <s v="credit card"/>
    <x v="2"/>
    <n v="106.1"/>
    <n v="3.0668647845468082"/>
    <m/>
    <s v="1K"/>
    <n v="31"/>
    <n v="643"/>
    <s v="drama"/>
    <s v="drama"/>
    <n v="94.941498973305954"/>
    <s v="Show 281"/>
    <n v="0"/>
    <m/>
  </r>
  <r>
    <s v="USER53355"/>
    <x v="5"/>
    <x v="0"/>
    <s v="netflix"/>
    <s v="Show 304"/>
    <x v="0"/>
    <n v="2021"/>
    <n v="169.13"/>
    <n v="3"/>
    <n v="0"/>
    <n v="0"/>
    <n v="1"/>
    <n v="4.5999999999999996"/>
    <s v="No Comment"/>
    <s v="smart tv"/>
    <x v="3"/>
    <s v="weekday"/>
    <n v="67.55"/>
    <n v="4.08"/>
    <s v="1080p"/>
    <s v="upi"/>
    <x v="2"/>
    <n v="169.13"/>
    <n v="2.960808709175736"/>
    <m/>
    <s v="1K"/>
    <n v="5"/>
    <n v="643"/>
    <s v="drama"/>
    <s v="drama"/>
    <n v="89.583182711198418"/>
    <s v="Show 281"/>
    <n v="0"/>
    <m/>
  </r>
  <r>
    <s v="USER86059"/>
    <x v="6"/>
    <x v="0"/>
    <s v="netflix"/>
    <s v="Show 263"/>
    <x v="6"/>
    <n v="2012"/>
    <n v="150.66999999999999"/>
    <n v="7"/>
    <n v="0"/>
    <n v="0"/>
    <n v="1"/>
    <n v="4.3"/>
    <s v="No Comment"/>
    <s v="smart tv"/>
    <x v="0"/>
    <s v="weekday"/>
    <n v="21.29"/>
    <n v="1.45"/>
    <s v="1080p"/>
    <s v="credit card"/>
    <x v="2"/>
    <n v="150.66999999999999"/>
    <n v="2.960808709175736"/>
    <m/>
    <s v="1K"/>
    <n v="8"/>
    <n v="673"/>
    <s v="drama"/>
    <s v="drama"/>
    <n v="94.941498973305954"/>
    <s v="Show 281"/>
    <n v="0"/>
    <m/>
  </r>
  <r>
    <s v="USER92161"/>
    <x v="2"/>
    <x v="1"/>
    <s v="netflix"/>
    <s v="Show 144"/>
    <x v="5"/>
    <n v="1997"/>
    <n v="124.33"/>
    <n v="5"/>
    <n v="0"/>
    <n v="0"/>
    <n v="1"/>
    <n v="2.6"/>
    <s v="No Comment"/>
    <s v="tablet"/>
    <x v="1"/>
    <s v="weekday"/>
    <n v="79.099999999999994"/>
    <n v="3.92"/>
    <s v="480p"/>
    <s v="wallet"/>
    <x v="0"/>
    <n v="124.33"/>
    <n v="3.0668647845468082"/>
    <m/>
    <s v="1K"/>
    <n v="25"/>
    <n v="684"/>
    <s v="drama"/>
    <s v="drama"/>
    <n v="92.206264822134386"/>
    <s v="Show 281"/>
    <n v="0"/>
    <m/>
  </r>
  <r>
    <s v="USER37499"/>
    <x v="3"/>
    <x v="2"/>
    <s v="netflix"/>
    <s v="Show 63"/>
    <x v="4"/>
    <n v="2000"/>
    <n v="94.02"/>
    <n v="2"/>
    <n v="1"/>
    <n v="0"/>
    <n v="1"/>
    <n v="4"/>
    <s v="No Comment"/>
    <s v="tablet"/>
    <x v="0"/>
    <s v="weekend"/>
    <n v="53.06"/>
    <n v="0.92"/>
    <s v="720p"/>
    <s v="credit card"/>
    <x v="1"/>
    <n v="94.02"/>
    <n v="2.9899122807017551"/>
    <m/>
    <s v="1K"/>
    <n v="11"/>
    <n v="643"/>
    <s v="drama"/>
    <s v="drama"/>
    <n v="94.941498973305954"/>
    <s v="Show 281"/>
    <n v="0"/>
    <m/>
  </r>
  <r>
    <s v="USER90134"/>
    <x v="1"/>
    <x v="0"/>
    <s v="netflix"/>
    <s v="Show 165"/>
    <x v="2"/>
    <n v="2012"/>
    <n v="20.3"/>
    <n v="3"/>
    <n v="4"/>
    <n v="1"/>
    <n v="0"/>
    <n v="1.3"/>
    <s v="Would watch again"/>
    <s v="mobile"/>
    <x v="1"/>
    <s v="weekday"/>
    <n v="70.91"/>
    <n v="3.36"/>
    <s v="720p"/>
    <s v="gift card"/>
    <x v="2"/>
    <n v="20.3"/>
    <n v="2.960808709175736"/>
    <m/>
    <s v="1K"/>
    <n v="38"/>
    <n v="684"/>
    <s v="drama"/>
    <s v="drama"/>
    <n v="92.206264822134386"/>
    <s v="Show 281"/>
    <n v="0"/>
    <m/>
  </r>
  <r>
    <s v="USER31661"/>
    <x v="3"/>
    <x v="2"/>
    <s v="prime video"/>
    <s v="Show 406"/>
    <x v="7"/>
    <n v="2018"/>
    <n v="147.54"/>
    <n v="7"/>
    <n v="2"/>
    <n v="1"/>
    <n v="0"/>
    <n v="1.1000000000000001"/>
    <s v="Loved it!"/>
    <s v="mobile"/>
    <x v="1"/>
    <s v="weekday"/>
    <n v="39.65"/>
    <n v="4.1900000000000004"/>
    <s v="720p"/>
    <s v="credit card"/>
    <x v="2"/>
    <n v="147.54"/>
    <n v="2.9899122807017551"/>
    <m/>
    <s v="1K"/>
    <n v="40"/>
    <n v="643"/>
    <s v="drama"/>
    <s v="drama"/>
    <n v="92.206264822134386"/>
    <s v="Show 281"/>
    <n v="0"/>
    <m/>
  </r>
  <r>
    <s v="USER18818"/>
    <x v="7"/>
    <x v="0"/>
    <s v="prime video"/>
    <s v="Show 52"/>
    <x v="2"/>
    <n v="2005"/>
    <n v="105.43"/>
    <n v="2"/>
    <n v="2"/>
    <n v="0"/>
    <n v="1"/>
    <n v="2.4"/>
    <s v="No Comment"/>
    <s v="mobile"/>
    <x v="3"/>
    <s v="weekend"/>
    <n v="62.14"/>
    <n v="0.4"/>
    <s v="480p"/>
    <s v="wallet"/>
    <x v="0"/>
    <n v="105.43"/>
    <n v="2.960808709175736"/>
    <m/>
    <s v="1K"/>
    <n v="27"/>
    <n v="684"/>
    <s v="drama"/>
    <s v="drama"/>
    <n v="89.583182711198418"/>
    <s v="Show 281"/>
    <n v="0"/>
    <m/>
  </r>
  <r>
    <s v="USER73048"/>
    <x v="4"/>
    <x v="2"/>
    <s v="prime video"/>
    <s v="Show 466"/>
    <x v="7"/>
    <n v="2001"/>
    <n v="179.03"/>
    <n v="0"/>
    <n v="5"/>
    <n v="0"/>
    <n v="1"/>
    <n v="1"/>
    <s v="No Comment"/>
    <s v="mobile"/>
    <x v="2"/>
    <s v="weekend"/>
    <n v="72.760000000000005"/>
    <n v="3.86"/>
    <s v="480p"/>
    <s v="debit card"/>
    <x v="1"/>
    <n v="179.03"/>
    <n v="2.9899122807017551"/>
    <m/>
    <s v="1K"/>
    <n v="41"/>
    <n v="643"/>
    <s v="drama"/>
    <s v="drama"/>
    <n v="95.074317269076303"/>
    <s v="Show 281"/>
    <n v="0"/>
    <m/>
  </r>
  <r>
    <s v="USER60986"/>
    <x v="3"/>
    <x v="0"/>
    <s v="netflix"/>
    <s v="Show 461"/>
    <x v="2"/>
    <n v="2006"/>
    <n v="27.81"/>
    <n v="2"/>
    <n v="4"/>
    <n v="1"/>
    <n v="0"/>
    <n v="4.5"/>
    <s v="Would watch again"/>
    <s v="laptop"/>
    <x v="0"/>
    <s v="weekday"/>
    <n v="81.569999999999993"/>
    <n v="0.73"/>
    <s v="4k"/>
    <s v="wallet"/>
    <x v="1"/>
    <n v="27.81"/>
    <n v="2.960808709175736"/>
    <m/>
    <s v="1K"/>
    <n v="6"/>
    <n v="673"/>
    <s v="drama"/>
    <s v="drama"/>
    <n v="94.941498973305954"/>
    <s v="Show 281"/>
    <n v="0"/>
    <m/>
  </r>
  <r>
    <s v="USER37503"/>
    <x v="0"/>
    <x v="1"/>
    <s v="prime video"/>
    <s v="Show 364"/>
    <x v="6"/>
    <n v="2009"/>
    <n v="164.42"/>
    <n v="5"/>
    <n v="1"/>
    <n v="1"/>
    <n v="0"/>
    <n v="3"/>
    <s v="Amazing cinematography"/>
    <s v="laptop"/>
    <x v="0"/>
    <s v="weekend"/>
    <n v="46.79"/>
    <n v="2.96"/>
    <s v="1080p"/>
    <s v="debit card"/>
    <x v="0"/>
    <n v="164.42"/>
    <n v="3.0668647845468082"/>
    <m/>
    <s v="1K"/>
    <n v="21"/>
    <n v="643"/>
    <s v="drama"/>
    <s v="drama"/>
    <n v="94.941498973305954"/>
    <s v="Show 281"/>
    <n v="0"/>
    <m/>
  </r>
  <r>
    <s v="USER99358"/>
    <x v="6"/>
    <x v="0"/>
    <s v="netflix"/>
    <s v="Show 465"/>
    <x v="2"/>
    <n v="2019"/>
    <n v="122.81"/>
    <n v="8"/>
    <n v="3"/>
    <n v="0"/>
    <n v="1"/>
    <n v="3.3"/>
    <s v="No Comment"/>
    <s v="gaming console"/>
    <x v="3"/>
    <s v="weekday"/>
    <n v="89.36"/>
    <n v="0.36"/>
    <s v="1080p"/>
    <s v="debit card"/>
    <x v="1"/>
    <n v="122.81"/>
    <n v="2.960808709175736"/>
    <m/>
    <s v="1K"/>
    <n v="18"/>
    <n v="643"/>
    <s v="drama"/>
    <s v="drama"/>
    <n v="89.583182711198418"/>
    <s v="Show 281"/>
    <n v="0"/>
    <m/>
  </r>
  <r>
    <s v="USER33763"/>
    <x v="1"/>
    <x v="0"/>
    <s v="netflix"/>
    <s v="Show 160"/>
    <x v="1"/>
    <n v="2019"/>
    <n v="12.26"/>
    <n v="8"/>
    <n v="3"/>
    <n v="1"/>
    <n v="0"/>
    <n v="3.5"/>
    <s v="Would watch again"/>
    <s v="smart tv"/>
    <x v="3"/>
    <s v="weekend"/>
    <n v="21.29"/>
    <n v="4.83"/>
    <s v="480p"/>
    <s v="gift card"/>
    <x v="0"/>
    <n v="12.26"/>
    <n v="2.960808709175736"/>
    <m/>
    <s v="1K"/>
    <n v="16"/>
    <n v="684"/>
    <s v="drama"/>
    <s v="drama"/>
    <n v="89.583182711198418"/>
    <s v="Show 281"/>
    <n v="0"/>
    <m/>
  </r>
  <r>
    <s v="USER64160"/>
    <x v="0"/>
    <x v="2"/>
    <s v="netflix"/>
    <s v="Show 232"/>
    <x v="6"/>
    <n v="1992"/>
    <n v="33.369999999999997"/>
    <n v="8"/>
    <n v="3"/>
    <n v="1"/>
    <n v="0"/>
    <n v="4.3"/>
    <s v="Would watch again"/>
    <s v="gaming console"/>
    <x v="3"/>
    <s v="weekend"/>
    <n v="42.45"/>
    <n v="3.66"/>
    <s v="1080p"/>
    <s v="debit card"/>
    <x v="1"/>
    <n v="33.369999999999997"/>
    <n v="2.9899122807017551"/>
    <m/>
    <s v="1K"/>
    <n v="8"/>
    <n v="643"/>
    <s v="drama"/>
    <s v="drama"/>
    <n v="89.583182711198418"/>
    <s v="Show 281"/>
    <n v="0"/>
    <m/>
  </r>
  <r>
    <s v="USER44183"/>
    <x v="6"/>
    <x v="0"/>
    <s v="prime video"/>
    <s v="Show 79"/>
    <x v="5"/>
    <n v="2011"/>
    <n v="147.27000000000001"/>
    <n v="10"/>
    <n v="1"/>
    <n v="0"/>
    <n v="1"/>
    <n v="4.2"/>
    <s v="No Comment"/>
    <s v="gaming console"/>
    <x v="1"/>
    <s v="weekend"/>
    <n v="60.09"/>
    <n v="0.88"/>
    <s v="480p"/>
    <s v="credit card"/>
    <x v="1"/>
    <n v="147.27000000000001"/>
    <n v="2.960808709175736"/>
    <m/>
    <s v="1K"/>
    <n v="9"/>
    <n v="673"/>
    <s v="drama"/>
    <s v="drama"/>
    <n v="92.206264822134386"/>
    <s v="Show 281"/>
    <n v="0"/>
    <m/>
  </r>
  <r>
    <s v="USER64607"/>
    <x v="0"/>
    <x v="1"/>
    <s v="netflix"/>
    <s v="Show 124"/>
    <x v="1"/>
    <n v="2001"/>
    <n v="40.31"/>
    <n v="7"/>
    <n v="3"/>
    <n v="1"/>
    <n v="0"/>
    <n v="3"/>
    <s v="No Comment"/>
    <s v="laptop"/>
    <x v="3"/>
    <s v="weekday"/>
    <n v="57.01"/>
    <n v="4.8"/>
    <s v="480p"/>
    <s v="debit card"/>
    <x v="1"/>
    <n v="40.31"/>
    <n v="3.0668647845468082"/>
    <m/>
    <s v="1K"/>
    <n v="21"/>
    <n v="684"/>
    <s v="drama"/>
    <s v="drama"/>
    <n v="89.583182711198418"/>
    <s v="Show 281"/>
    <n v="0"/>
    <m/>
  </r>
  <r>
    <s v="USER53146"/>
    <x v="6"/>
    <x v="2"/>
    <s v="prime video"/>
    <s v="Show 146"/>
    <x v="7"/>
    <n v="1991"/>
    <n v="23.82"/>
    <n v="8"/>
    <n v="1"/>
    <n v="0"/>
    <n v="1"/>
    <n v="2.6"/>
    <s v="No Comment"/>
    <s v="laptop"/>
    <x v="1"/>
    <s v="weekend"/>
    <n v="15.36"/>
    <n v="4.21"/>
    <s v="480p"/>
    <s v="gift card"/>
    <x v="2"/>
    <n v="23.82"/>
    <n v="2.9899122807017551"/>
    <m/>
    <s v="1K"/>
    <n v="25"/>
    <n v="684"/>
    <s v="drama"/>
    <s v="drama"/>
    <n v="92.206264822134386"/>
    <s v="Show 281"/>
    <n v="0"/>
    <m/>
  </r>
  <r>
    <s v="USER84215"/>
    <x v="6"/>
    <x v="2"/>
    <s v="prime video"/>
    <s v="Show 267"/>
    <x v="2"/>
    <n v="1990"/>
    <n v="113.1"/>
    <n v="0"/>
    <n v="2"/>
    <n v="1"/>
    <n v="0"/>
    <n v="2.7"/>
    <s v="Would watch again"/>
    <s v="laptop"/>
    <x v="1"/>
    <s v="weekend"/>
    <n v="17.440000000000001"/>
    <n v="2.85"/>
    <s v="480p"/>
    <s v="gift card"/>
    <x v="0"/>
    <n v="113.1"/>
    <n v="2.9899122807017551"/>
    <m/>
    <s v="1K"/>
    <n v="24"/>
    <n v="673"/>
    <s v="drama"/>
    <s v="drama"/>
    <n v="92.206264822134386"/>
    <s v="Show 281"/>
    <n v="0"/>
    <m/>
  </r>
  <r>
    <s v="USER95283"/>
    <x v="3"/>
    <x v="1"/>
    <s v="netflix"/>
    <s v="Show 347"/>
    <x v="4"/>
    <n v="1994"/>
    <n v="131.38"/>
    <n v="8"/>
    <n v="0"/>
    <n v="0"/>
    <n v="1"/>
    <n v="1.8"/>
    <s v="No Comment"/>
    <s v="mobile"/>
    <x v="3"/>
    <s v="weekend"/>
    <n v="89.84"/>
    <n v="1.3"/>
    <s v="4k"/>
    <s v="upi"/>
    <x v="0"/>
    <n v="131.38"/>
    <n v="3.0668647845468082"/>
    <m/>
    <s v="1K"/>
    <n v="33"/>
    <n v="684"/>
    <s v="drama"/>
    <s v="drama"/>
    <n v="89.583182711198418"/>
    <s v="Show 281"/>
    <n v="0"/>
    <m/>
  </r>
  <r>
    <s v="USER68867"/>
    <x v="1"/>
    <x v="2"/>
    <s v="netflix"/>
    <s v="Show 279"/>
    <x v="5"/>
    <n v="2022"/>
    <n v="74.150000000000006"/>
    <n v="2"/>
    <n v="1"/>
    <n v="0"/>
    <n v="1"/>
    <n v="4.2"/>
    <s v="No Comment"/>
    <s v="gaming console"/>
    <x v="2"/>
    <s v="weekday"/>
    <n v="38.92"/>
    <n v="3.56"/>
    <s v="720p"/>
    <s v="credit card"/>
    <x v="0"/>
    <n v="294.39"/>
    <n v="2.9899122807017551"/>
    <m/>
    <s v="1K"/>
    <n v="9"/>
    <n v="643"/>
    <s v="drama"/>
    <s v="drama"/>
    <n v="95.074317269076303"/>
    <s v="Show 281"/>
    <n v="0"/>
    <m/>
  </r>
  <r>
    <s v="USER55993"/>
    <x v="1"/>
    <x v="0"/>
    <s v="netflix"/>
    <s v="Show 280"/>
    <x v="5"/>
    <n v="2011"/>
    <n v="150.02000000000001"/>
    <n v="4"/>
    <n v="2"/>
    <n v="0"/>
    <n v="1"/>
    <n v="4.4000000000000004"/>
    <s v="No Comment"/>
    <s v="laptop"/>
    <x v="0"/>
    <s v="weekend"/>
    <n v="27.68"/>
    <n v="0.27"/>
    <s v="1080p"/>
    <s v="gift card"/>
    <x v="0"/>
    <n v="150.02000000000001"/>
    <n v="2.960808709175736"/>
    <m/>
    <s v="1K"/>
    <n v="7"/>
    <n v="643"/>
    <s v="drama"/>
    <s v="drama"/>
    <n v="94.941498973305954"/>
    <s v="Show 281"/>
    <n v="0"/>
    <m/>
  </r>
  <r>
    <s v="USER76790"/>
    <x v="7"/>
    <x v="0"/>
    <s v="prime video"/>
    <s v="Show 352"/>
    <x v="2"/>
    <n v="1993"/>
    <n v="63.05"/>
    <n v="10"/>
    <n v="3"/>
    <n v="0"/>
    <n v="1"/>
    <n v="2.2999999999999998"/>
    <s v="No Comment"/>
    <s v="laptop"/>
    <x v="3"/>
    <s v="weekend"/>
    <n v="48.13"/>
    <n v="1.43"/>
    <s v="480p"/>
    <s v="gift card"/>
    <x v="1"/>
    <n v="63.05"/>
    <n v="2.960808709175736"/>
    <m/>
    <s v="1K"/>
    <n v="28"/>
    <n v="684"/>
    <s v="drama"/>
    <s v="drama"/>
    <n v="89.583182711198418"/>
    <s v="Show 281"/>
    <n v="0"/>
    <m/>
  </r>
  <r>
    <s v="USER28385"/>
    <x v="4"/>
    <x v="2"/>
    <s v="prime video"/>
    <s v="Show 441"/>
    <x v="4"/>
    <n v="2015"/>
    <n v="18.670000000000002"/>
    <n v="4"/>
    <n v="3"/>
    <n v="1"/>
    <n v="0"/>
    <n v="1.5"/>
    <s v="Amazing cinematography"/>
    <s v="gaming console"/>
    <x v="2"/>
    <s v="weekend"/>
    <n v="19.940000000000001"/>
    <n v="4.2699999999999996"/>
    <s v="1080p"/>
    <s v="upi"/>
    <x v="1"/>
    <n v="18.670000000000002"/>
    <n v="2.9899122807017551"/>
    <m/>
    <s v="1K"/>
    <n v="36"/>
    <n v="643"/>
    <s v="drama"/>
    <s v="drama"/>
    <n v="95.074317269076303"/>
    <s v="Show 281"/>
    <n v="0"/>
    <m/>
  </r>
  <r>
    <s v="USER69073"/>
    <x v="2"/>
    <x v="0"/>
    <s v="prime video"/>
    <s v="Show 167"/>
    <x v="4"/>
    <n v="1994"/>
    <n v="128.36000000000001"/>
    <n v="9"/>
    <n v="0"/>
    <n v="0"/>
    <n v="1"/>
    <n v="2.1"/>
    <s v="No Comment"/>
    <s v="smart tv"/>
    <x v="0"/>
    <s v="weekend"/>
    <n v="68.900000000000006"/>
    <n v="2.34"/>
    <s v="1080p"/>
    <s v="upi"/>
    <x v="1"/>
    <n v="128.36000000000001"/>
    <n v="2.960808709175736"/>
    <m/>
    <s v="1K"/>
    <n v="30"/>
    <n v="643"/>
    <s v="drama"/>
    <s v="drama"/>
    <n v="94.941498973305954"/>
    <s v="Show 281"/>
    <n v="0"/>
    <m/>
  </r>
  <r>
    <s v="USER20051"/>
    <x v="7"/>
    <x v="0"/>
    <s v="netflix"/>
    <s v="Show 146"/>
    <x v="6"/>
    <n v="2015"/>
    <n v="88.25"/>
    <n v="6"/>
    <n v="0"/>
    <n v="1"/>
    <n v="0"/>
    <n v="4.5"/>
    <s v="Amazing cinematography"/>
    <s v="tablet"/>
    <x v="1"/>
    <s v="weekday"/>
    <n v="28.9"/>
    <n v="0.08"/>
    <s v="720p"/>
    <s v="gift card"/>
    <x v="1"/>
    <n v="88.25"/>
    <n v="2.960808709175736"/>
    <m/>
    <s v="1K"/>
    <n v="6"/>
    <n v="673"/>
    <s v="drama"/>
    <s v="drama"/>
    <n v="92.206264822134386"/>
    <s v="Show 281"/>
    <n v="0"/>
    <m/>
  </r>
  <r>
    <s v="USER76571"/>
    <x v="6"/>
    <x v="1"/>
    <s v="netflix"/>
    <s v="Show 328"/>
    <x v="5"/>
    <n v="2020"/>
    <n v="47.83"/>
    <n v="1"/>
    <n v="5"/>
    <n v="0"/>
    <n v="1"/>
    <n v="2.2000000000000002"/>
    <s v="No Comment"/>
    <s v="smart tv"/>
    <x v="2"/>
    <s v="weekday"/>
    <n v="95.89"/>
    <n v="0.08"/>
    <s v="480p"/>
    <s v="upi"/>
    <x v="1"/>
    <n v="47.83"/>
    <n v="3.0668647845468082"/>
    <m/>
    <s v="1K"/>
    <n v="29"/>
    <n v="684"/>
    <s v="drama"/>
    <s v="drama"/>
    <n v="95.074317269076303"/>
    <s v="Show 281"/>
    <n v="0"/>
    <m/>
  </r>
  <r>
    <s v="USER25139"/>
    <x v="4"/>
    <x v="2"/>
    <s v="netflix"/>
    <s v="Show 389"/>
    <x v="3"/>
    <n v="2016"/>
    <n v="17.86"/>
    <n v="9"/>
    <n v="0"/>
    <n v="1"/>
    <n v="0"/>
    <n v="1.3"/>
    <s v="Loved it!"/>
    <s v="mobile"/>
    <x v="0"/>
    <s v="weekday"/>
    <n v="68.52"/>
    <n v="3.51"/>
    <s v="480p"/>
    <s v="wallet"/>
    <x v="0"/>
    <n v="17.86"/>
    <n v="2.9899122807017551"/>
    <m/>
    <s v="1K"/>
    <n v="38"/>
    <n v="643"/>
    <s v="drama"/>
    <s v="drama"/>
    <n v="94.941498973305954"/>
    <s v="Show 281"/>
    <n v="0"/>
    <m/>
  </r>
  <r>
    <s v="USER50584"/>
    <x v="5"/>
    <x v="0"/>
    <s v="netflix"/>
    <s v="Show 453"/>
    <x v="7"/>
    <n v="2011"/>
    <n v="19"/>
    <n v="5"/>
    <n v="5"/>
    <n v="1"/>
    <n v="0"/>
    <n v="2.2999999999999998"/>
    <s v="Would watch again"/>
    <s v="gaming console"/>
    <x v="0"/>
    <s v="weekday"/>
    <n v="61.18"/>
    <n v="2.4900000000000002"/>
    <s v="480p"/>
    <s v="upi"/>
    <x v="0"/>
    <n v="19"/>
    <n v="2.960808709175736"/>
    <m/>
    <s v="1K"/>
    <n v="28"/>
    <n v="673"/>
    <s v="drama"/>
    <s v="drama"/>
    <n v="94.941498973305954"/>
    <s v="Show 281"/>
    <n v="0"/>
    <m/>
  </r>
  <r>
    <s v="USER89385"/>
    <x v="4"/>
    <x v="1"/>
    <s v="prime video"/>
    <s v="Show 437"/>
    <x v="4"/>
    <n v="2008"/>
    <n v="112.74"/>
    <n v="9"/>
    <n v="4"/>
    <n v="0"/>
    <n v="1"/>
    <n v="4.7"/>
    <s v="No Comment"/>
    <s v="gaming console"/>
    <x v="2"/>
    <s v="weekday"/>
    <n v="85.97"/>
    <n v="0.72"/>
    <s v="480p"/>
    <s v="wallet"/>
    <x v="2"/>
    <n v="112.74"/>
    <n v="3.0668647845468082"/>
    <m/>
    <s v="1K"/>
    <n v="4"/>
    <n v="673"/>
    <s v="drama"/>
    <s v="drama"/>
    <n v="95.074317269076303"/>
    <s v="Show 281"/>
    <n v="0"/>
    <m/>
  </r>
  <r>
    <s v="USER22093"/>
    <x v="5"/>
    <x v="1"/>
    <s v="netflix"/>
    <s v="Show 135"/>
    <x v="0"/>
    <n v="2020"/>
    <n v="44.84"/>
    <n v="7"/>
    <n v="0"/>
    <n v="0"/>
    <n v="1"/>
    <n v="1.7"/>
    <s v="No Comment"/>
    <s v="laptop"/>
    <x v="2"/>
    <s v="weekend"/>
    <n v="11.88"/>
    <n v="0.31"/>
    <s v="480p"/>
    <s v="credit card"/>
    <x v="0"/>
    <n v="44.84"/>
    <n v="3.0668647845468082"/>
    <m/>
    <s v="1K"/>
    <n v="34"/>
    <n v="684"/>
    <s v="drama"/>
    <s v="drama"/>
    <n v="95.074317269076303"/>
    <s v="Show 281"/>
    <n v="0"/>
    <m/>
  </r>
  <r>
    <s v="USER44633"/>
    <x v="1"/>
    <x v="2"/>
    <s v="netflix"/>
    <s v="Show 40"/>
    <x v="1"/>
    <n v="2024"/>
    <n v="29.79"/>
    <n v="5"/>
    <n v="2"/>
    <n v="0"/>
    <n v="1"/>
    <n v="3.9"/>
    <s v="No Comment"/>
    <s v="tablet"/>
    <x v="1"/>
    <s v="weekday"/>
    <n v="97.05"/>
    <n v="3.15"/>
    <s v="4k"/>
    <s v="gift card"/>
    <x v="2"/>
    <n v="29.79"/>
    <n v="2.9899122807017551"/>
    <m/>
    <s v="1K"/>
    <n v="12"/>
    <n v="684"/>
    <s v="drama"/>
    <s v="drama"/>
    <n v="92.206264822134386"/>
    <s v="Show 281"/>
    <n v="0"/>
    <m/>
  </r>
  <r>
    <s v="USER72204"/>
    <x v="3"/>
    <x v="2"/>
    <s v="prime video"/>
    <s v="Show 436"/>
    <x v="1"/>
    <n v="2014"/>
    <n v="100"/>
    <n v="5"/>
    <n v="0"/>
    <n v="1"/>
    <n v="0"/>
    <n v="4.5999999999999996"/>
    <s v="Would watch again"/>
    <s v="tablet"/>
    <x v="1"/>
    <s v="weekend"/>
    <n v="89.01"/>
    <n v="2.37"/>
    <s v="480p"/>
    <s v="gift card"/>
    <x v="1"/>
    <n v="100"/>
    <n v="2.9899122807017551"/>
    <m/>
    <s v="1K"/>
    <n v="5"/>
    <n v="684"/>
    <s v="drama"/>
    <s v="drama"/>
    <n v="92.206264822134386"/>
    <s v="Show 281"/>
    <n v="0"/>
    <m/>
  </r>
  <r>
    <s v="USER20743"/>
    <x v="2"/>
    <x v="2"/>
    <s v="netflix"/>
    <s v="Show 225"/>
    <x v="6"/>
    <n v="2012"/>
    <n v="27.53"/>
    <n v="0"/>
    <n v="0"/>
    <n v="0"/>
    <n v="1"/>
    <n v="1.8"/>
    <s v="No Comment"/>
    <s v="mobile"/>
    <x v="2"/>
    <s v="weekend"/>
    <n v="23.86"/>
    <n v="2.76"/>
    <s v="1080p"/>
    <s v="gift card"/>
    <x v="1"/>
    <n v="27.53"/>
    <n v="2.9899122807017551"/>
    <m/>
    <s v="1K"/>
    <n v="33"/>
    <n v="643"/>
    <s v="drama"/>
    <s v="drama"/>
    <n v="95.074317269076303"/>
    <s v="Show 281"/>
    <n v="0"/>
    <m/>
  </r>
  <r>
    <s v="USER50949"/>
    <x v="0"/>
    <x v="0"/>
    <s v="netflix"/>
    <s v="Show 85"/>
    <x v="2"/>
    <n v="2021"/>
    <n v="149.47"/>
    <n v="1"/>
    <n v="1"/>
    <n v="0"/>
    <n v="1"/>
    <n v="1.6"/>
    <s v="No Comment"/>
    <s v="smart tv"/>
    <x v="0"/>
    <s v="weekday"/>
    <n v="5.03"/>
    <n v="2.94"/>
    <s v="480p"/>
    <s v="credit card"/>
    <x v="0"/>
    <n v="149.47"/>
    <n v="2.960808709175736"/>
    <m/>
    <s v="1K"/>
    <n v="35"/>
    <n v="684"/>
    <s v="drama"/>
    <s v="drama"/>
    <n v="94.941498973305954"/>
    <s v="Show 281"/>
    <n v="0"/>
    <m/>
  </r>
  <r>
    <s v="USER87350"/>
    <x v="5"/>
    <x v="2"/>
    <s v="prime video"/>
    <s v="Show 267"/>
    <x v="3"/>
    <n v="2021"/>
    <n v="53.18"/>
    <n v="2"/>
    <n v="2"/>
    <n v="1"/>
    <n v="0"/>
    <n v="1.7"/>
    <s v="Too slow"/>
    <s v="gaming console"/>
    <x v="3"/>
    <s v="weekend"/>
    <n v="61.34"/>
    <n v="0.92"/>
    <s v="720p"/>
    <s v="gift card"/>
    <x v="1"/>
    <n v="53.18"/>
    <n v="2.9899122807017551"/>
    <m/>
    <s v="1K"/>
    <n v="34"/>
    <n v="673"/>
    <s v="drama"/>
    <s v="drama"/>
    <n v="89.583182711198418"/>
    <s v="Show 281"/>
    <n v="0"/>
    <m/>
  </r>
  <r>
    <s v="USER20837"/>
    <x v="5"/>
    <x v="1"/>
    <s v="netflix"/>
    <s v="Show 116"/>
    <x v="6"/>
    <n v="1995"/>
    <n v="158.33000000000001"/>
    <n v="8"/>
    <n v="5"/>
    <n v="1"/>
    <n v="0"/>
    <n v="3.1"/>
    <s v="Would watch again"/>
    <s v="laptop"/>
    <x v="0"/>
    <s v="weekend"/>
    <n v="95.07"/>
    <n v="4.74"/>
    <s v="480p"/>
    <s v="wallet"/>
    <x v="1"/>
    <n v="158.33000000000001"/>
    <n v="3.0668647845468082"/>
    <m/>
    <s v="1K"/>
    <n v="20"/>
    <n v="673"/>
    <s v="drama"/>
    <s v="drama"/>
    <n v="94.941498973305954"/>
    <s v="Show 281"/>
    <n v="0"/>
    <m/>
  </r>
  <r>
    <s v="USER29184"/>
    <x v="2"/>
    <x v="1"/>
    <s v="netflix"/>
    <s v="Show 449"/>
    <x v="6"/>
    <n v="2006"/>
    <n v="142.05000000000001"/>
    <n v="9"/>
    <n v="0"/>
    <n v="0"/>
    <n v="1"/>
    <n v="1.3"/>
    <s v="No Comment"/>
    <s v="laptop"/>
    <x v="0"/>
    <s v="weekend"/>
    <n v="19.46"/>
    <n v="4.0999999999999996"/>
    <s v="4k"/>
    <s v="credit card"/>
    <x v="2"/>
    <n v="142.05000000000001"/>
    <n v="3.0668647845468082"/>
    <m/>
    <s v="1K"/>
    <n v="38"/>
    <n v="673"/>
    <s v="drama"/>
    <s v="drama"/>
    <n v="94.941498973305954"/>
    <s v="Show 281"/>
    <n v="0"/>
    <m/>
  </r>
  <r>
    <s v="USER78285"/>
    <x v="4"/>
    <x v="1"/>
    <s v="netflix"/>
    <s v="Show 20"/>
    <x v="3"/>
    <n v="2019"/>
    <n v="50.28"/>
    <n v="4"/>
    <n v="1"/>
    <n v="1"/>
    <n v="0"/>
    <n v="1.9"/>
    <s v="Too slow"/>
    <s v="tablet"/>
    <x v="0"/>
    <s v="weekday"/>
    <n v="15.86"/>
    <n v="1.99"/>
    <s v="480p"/>
    <s v="debit card"/>
    <x v="0"/>
    <n v="50.28"/>
    <n v="3.0668647845468082"/>
    <m/>
    <s v="1K"/>
    <n v="32"/>
    <n v="643"/>
    <s v="drama"/>
    <s v="drama"/>
    <n v="94.941498973305954"/>
    <s v="Show 281"/>
    <n v="0"/>
    <m/>
  </r>
  <r>
    <s v="USER57422"/>
    <x v="7"/>
    <x v="0"/>
    <s v="prime video"/>
    <s v="Show 439"/>
    <x v="5"/>
    <n v="2016"/>
    <n v="15.5"/>
    <n v="9"/>
    <n v="0"/>
    <n v="1"/>
    <n v="0"/>
    <n v="1.3"/>
    <s v="Would watch again"/>
    <s v="tablet"/>
    <x v="3"/>
    <s v="weekday"/>
    <n v="23.13"/>
    <n v="2.8"/>
    <s v="480p"/>
    <s v="gift card"/>
    <x v="0"/>
    <n v="15.5"/>
    <n v="2.960808709175736"/>
    <m/>
    <s v="1K"/>
    <n v="38"/>
    <n v="684"/>
    <s v="drama"/>
    <s v="drama"/>
    <n v="89.583182711198418"/>
    <s v="Show 281"/>
    <n v="0"/>
    <m/>
  </r>
  <r>
    <s v="USER24882"/>
    <x v="2"/>
    <x v="2"/>
    <s v="prime video"/>
    <s v="Show 442"/>
    <x v="1"/>
    <n v="2003"/>
    <n v="7.85"/>
    <n v="8"/>
    <n v="2"/>
    <n v="1"/>
    <n v="0"/>
    <n v="2.2999999999999998"/>
    <s v="Too slow"/>
    <s v="gaming console"/>
    <x v="2"/>
    <s v="weekday"/>
    <n v="69.25"/>
    <n v="2.85"/>
    <s v="1080p"/>
    <s v="debit card"/>
    <x v="1"/>
    <n v="7.85"/>
    <n v="2.9899122807017551"/>
    <m/>
    <s v="1K"/>
    <n v="28"/>
    <n v="673"/>
    <s v="drama"/>
    <s v="drama"/>
    <n v="95.074317269076303"/>
    <s v="Show 281"/>
    <n v="0"/>
    <m/>
  </r>
  <r>
    <s v="USER25816"/>
    <x v="4"/>
    <x v="1"/>
    <s v="prime video"/>
    <s v="Show 269"/>
    <x v="3"/>
    <n v="2018"/>
    <n v="147.6"/>
    <n v="1"/>
    <n v="2"/>
    <n v="0"/>
    <n v="1"/>
    <n v="3.4"/>
    <s v="No Comment"/>
    <s v="laptop"/>
    <x v="2"/>
    <s v="weekday"/>
    <n v="75.17"/>
    <n v="0.4"/>
    <s v="480p"/>
    <s v="gift card"/>
    <x v="2"/>
    <n v="147.6"/>
    <n v="3.0668647845468082"/>
    <m/>
    <s v="1K"/>
    <n v="17"/>
    <n v="673"/>
    <s v="drama"/>
    <s v="drama"/>
    <n v="95.074317269076303"/>
    <s v="Show 281"/>
    <n v="0"/>
    <m/>
  </r>
  <r>
    <s v="USER18033"/>
    <x v="4"/>
    <x v="1"/>
    <s v="netflix"/>
    <s v="Show 114"/>
    <x v="7"/>
    <n v="2014"/>
    <n v="143.51"/>
    <n v="3"/>
    <n v="1"/>
    <n v="0"/>
    <n v="1"/>
    <n v="3.6"/>
    <s v="No Comment"/>
    <s v="tablet"/>
    <x v="1"/>
    <s v="weekday"/>
    <n v="68.010000000000005"/>
    <n v="2.17"/>
    <s v="720p"/>
    <s v="wallet"/>
    <x v="1"/>
    <n v="143.51"/>
    <n v="3.0668647845468082"/>
    <m/>
    <s v="1K"/>
    <n v="15"/>
    <n v="673"/>
    <s v="drama"/>
    <s v="drama"/>
    <n v="92.206264822134386"/>
    <s v="Show 281"/>
    <n v="0"/>
    <m/>
  </r>
  <r>
    <s v="USER87251"/>
    <x v="3"/>
    <x v="1"/>
    <s v="prime video"/>
    <s v="Show 51"/>
    <x v="0"/>
    <n v="2020"/>
    <n v="43.16"/>
    <n v="2"/>
    <n v="5"/>
    <n v="1"/>
    <n v="0"/>
    <n v="3.6"/>
    <s v="Loved it!"/>
    <s v="gaming console"/>
    <x v="3"/>
    <s v="weekend"/>
    <n v="7.05"/>
    <n v="0.8"/>
    <s v="720p"/>
    <s v="debit card"/>
    <x v="0"/>
    <n v="43.16"/>
    <n v="3.0668647845468082"/>
    <m/>
    <s v="1K"/>
    <n v="15"/>
    <n v="684"/>
    <s v="drama"/>
    <s v="drama"/>
    <n v="89.583182711198418"/>
    <s v="Show 281"/>
    <n v="0"/>
    <m/>
  </r>
  <r>
    <s v="USER66294"/>
    <x v="0"/>
    <x v="2"/>
    <s v="netflix"/>
    <s v="Show 199"/>
    <x v="3"/>
    <n v="2020"/>
    <n v="156.59"/>
    <n v="0"/>
    <n v="5"/>
    <n v="1"/>
    <n v="0"/>
    <n v="1.5"/>
    <s v="Amazing cinematography"/>
    <s v="mobile"/>
    <x v="0"/>
    <s v="weekday"/>
    <n v="37.880000000000003"/>
    <n v="4.34"/>
    <s v="1080p"/>
    <s v="credit card"/>
    <x v="0"/>
    <n v="156.59"/>
    <n v="2.9899122807017551"/>
    <m/>
    <s v="1K"/>
    <n v="36"/>
    <n v="643"/>
    <s v="drama"/>
    <s v="drama"/>
    <n v="94.941498973305954"/>
    <s v="Show 281"/>
    <n v="0"/>
    <m/>
  </r>
  <r>
    <s v="USER47784"/>
    <x v="2"/>
    <x v="0"/>
    <s v="prime video"/>
    <s v="Show 313"/>
    <x v="5"/>
    <n v="1997"/>
    <n v="153.66"/>
    <n v="6"/>
    <n v="5"/>
    <n v="0"/>
    <n v="1"/>
    <n v="1.1000000000000001"/>
    <s v="No Comment"/>
    <s v="smart tv"/>
    <x v="3"/>
    <s v="weekend"/>
    <n v="82.46"/>
    <n v="4.24"/>
    <s v="720p"/>
    <s v="credit card"/>
    <x v="2"/>
    <n v="153.66"/>
    <n v="2.960808709175736"/>
    <m/>
    <s v="1K"/>
    <n v="40"/>
    <n v="673"/>
    <s v="drama"/>
    <s v="drama"/>
    <n v="89.583182711198418"/>
    <s v="Show 281"/>
    <n v="0"/>
    <m/>
  </r>
  <r>
    <s v="USER56532"/>
    <x v="2"/>
    <x v="1"/>
    <s v="prime video"/>
    <s v="Show 451"/>
    <x v="2"/>
    <n v="2023"/>
    <n v="127.8"/>
    <n v="5"/>
    <n v="1"/>
    <n v="0"/>
    <n v="1"/>
    <n v="1.7"/>
    <s v="No Comment"/>
    <s v="laptop"/>
    <x v="0"/>
    <s v="weekend"/>
    <n v="72.06"/>
    <n v="0.26"/>
    <s v="1080p"/>
    <s v="wallet"/>
    <x v="1"/>
    <n v="127.8"/>
    <n v="3.0668647845468082"/>
    <m/>
    <s v="1K"/>
    <n v="34"/>
    <n v="684"/>
    <s v="drama"/>
    <s v="drama"/>
    <n v="94.941498973305954"/>
    <s v="Show 281"/>
    <n v="0"/>
    <m/>
  </r>
  <r>
    <s v="USER99824"/>
    <x v="1"/>
    <x v="2"/>
    <s v="prime video"/>
    <s v="Show 138"/>
    <x v="2"/>
    <n v="1995"/>
    <n v="7.72"/>
    <n v="5"/>
    <n v="0"/>
    <n v="0"/>
    <n v="1"/>
    <n v="4.7"/>
    <s v="No Comment"/>
    <s v="mobile"/>
    <x v="2"/>
    <s v="weekday"/>
    <n v="19.559999999999999"/>
    <n v="0.85"/>
    <s v="480p"/>
    <s v="upi"/>
    <x v="2"/>
    <n v="7.72"/>
    <n v="2.9899122807017551"/>
    <m/>
    <s v="1K"/>
    <n v="4"/>
    <n v="673"/>
    <s v="drama"/>
    <s v="drama"/>
    <n v="95.074317269076303"/>
    <s v="Show 281"/>
    <n v="0"/>
    <m/>
  </r>
  <r>
    <s v="USER43934"/>
    <x v="4"/>
    <x v="1"/>
    <s v="prime video"/>
    <s v="Show 174"/>
    <x v="6"/>
    <n v="1990"/>
    <n v="167.49"/>
    <n v="3"/>
    <n v="0"/>
    <n v="0"/>
    <n v="1"/>
    <n v="3.1"/>
    <s v="No Comment"/>
    <s v="laptop"/>
    <x v="3"/>
    <s v="weekend"/>
    <n v="92.73"/>
    <n v="1.76"/>
    <s v="4k"/>
    <s v="debit card"/>
    <x v="1"/>
    <n v="167.49"/>
    <n v="3.0668647845468082"/>
    <m/>
    <s v="1K"/>
    <n v="20"/>
    <n v="643"/>
    <s v="drama"/>
    <s v="sci-fi"/>
    <n v="89.583182711198418"/>
    <s v="Show 281"/>
    <n v="0"/>
    <m/>
  </r>
  <r>
    <s v="USER96407"/>
    <x v="1"/>
    <x v="0"/>
    <s v="prime video"/>
    <s v="Show 372"/>
    <x v="0"/>
    <n v="2005"/>
    <n v="144.55000000000001"/>
    <n v="0"/>
    <n v="3"/>
    <n v="1"/>
    <n v="0"/>
    <n v="1.4"/>
    <s v="Too slow"/>
    <s v="mobile"/>
    <x v="0"/>
    <s v="weekday"/>
    <n v="10.6"/>
    <n v="0.78"/>
    <s v="1080p"/>
    <s v="upi"/>
    <x v="2"/>
    <n v="144.55000000000001"/>
    <n v="2.960808709175736"/>
    <m/>
    <s v="1K"/>
    <n v="37"/>
    <n v="673"/>
    <s v="drama"/>
    <s v="sci-fi"/>
    <n v="94.941498973305954"/>
    <s v="Show 281"/>
    <n v="0"/>
    <m/>
  </r>
  <r>
    <s v="USER88652"/>
    <x v="4"/>
    <x v="1"/>
    <s v="prime video"/>
    <s v="Show 471"/>
    <x v="3"/>
    <n v="2010"/>
    <n v="173.7"/>
    <n v="6"/>
    <n v="3"/>
    <n v="0"/>
    <n v="1"/>
    <n v="1.2"/>
    <s v="No Comment"/>
    <s v="smart tv"/>
    <x v="3"/>
    <s v="weekday"/>
    <n v="27.58"/>
    <n v="0.77"/>
    <s v="1080p"/>
    <s v="credit card"/>
    <x v="2"/>
    <n v="173.7"/>
    <n v="3.0668647845468082"/>
    <m/>
    <s v="1K"/>
    <n v="39"/>
    <n v="643"/>
    <s v="drama"/>
    <s v="sci-fi"/>
    <n v="89.583182711198418"/>
    <s v="Show 281"/>
    <n v="0"/>
    <m/>
  </r>
  <r>
    <s v="USER57332"/>
    <x v="5"/>
    <x v="0"/>
    <s v="netflix"/>
    <s v="Show 293"/>
    <x v="4"/>
    <n v="2013"/>
    <n v="128.76"/>
    <n v="3"/>
    <n v="4"/>
    <n v="0"/>
    <n v="1"/>
    <n v="4"/>
    <s v="No Comment"/>
    <s v="tablet"/>
    <x v="2"/>
    <s v="weekday"/>
    <n v="91.56"/>
    <n v="4.2"/>
    <s v="480p"/>
    <s v="debit card"/>
    <x v="2"/>
    <n v="128.76"/>
    <n v="2.960808709175736"/>
    <m/>
    <s v="1K"/>
    <n v="11"/>
    <n v="673"/>
    <s v="drama"/>
    <s v="sci-fi"/>
    <n v="95.074317269076303"/>
    <s v="Show 281"/>
    <n v="0"/>
    <m/>
  </r>
  <r>
    <s v="USER33200"/>
    <x v="0"/>
    <x v="1"/>
    <s v="netflix"/>
    <s v="Show 159"/>
    <x v="3"/>
    <n v="2022"/>
    <n v="178.95"/>
    <n v="3"/>
    <n v="3"/>
    <n v="1"/>
    <n v="0"/>
    <n v="3.7"/>
    <s v="No Comment"/>
    <s v="tablet"/>
    <x v="1"/>
    <s v="weekday"/>
    <n v="8.25"/>
    <n v="0.63"/>
    <s v="4k"/>
    <s v="credit card"/>
    <x v="0"/>
    <n v="178.95"/>
    <n v="3.0668647845468082"/>
    <m/>
    <s v="1K"/>
    <n v="14"/>
    <n v="673"/>
    <s v="drama"/>
    <s v="drama"/>
    <n v="92.206264822134386"/>
    <s v="Show 281"/>
    <n v="0"/>
    <m/>
  </r>
  <r>
    <s v="USER55315"/>
    <x v="1"/>
    <x v="1"/>
    <s v="netflix"/>
    <s v="Show 296"/>
    <x v="4"/>
    <n v="1998"/>
    <n v="110.13"/>
    <n v="2"/>
    <n v="2"/>
    <n v="1"/>
    <n v="0"/>
    <n v="3.3"/>
    <s v="Boring"/>
    <s v="tablet"/>
    <x v="3"/>
    <s v="weekday"/>
    <n v="88.88"/>
    <n v="0.39"/>
    <s v="1080p"/>
    <s v="debit card"/>
    <x v="1"/>
    <n v="110.13"/>
    <n v="3.0668647845468082"/>
    <m/>
    <s v="1K"/>
    <n v="18"/>
    <n v="684"/>
    <s v="drama"/>
    <s v="drama"/>
    <n v="89.583182711198418"/>
    <s v="Show 281"/>
    <n v="0"/>
    <m/>
  </r>
  <r>
    <s v="USER79660"/>
    <x v="7"/>
    <x v="2"/>
    <s v="netflix"/>
    <s v="Show 361"/>
    <x v="6"/>
    <n v="2014"/>
    <n v="40.630000000000003"/>
    <n v="6"/>
    <n v="5"/>
    <n v="0"/>
    <n v="1"/>
    <n v="2.9"/>
    <s v="No Comment"/>
    <s v="tablet"/>
    <x v="1"/>
    <s v="weekend"/>
    <n v="16.760000000000002"/>
    <n v="4.3099999999999996"/>
    <s v="720p"/>
    <s v="debit card"/>
    <x v="2"/>
    <n v="40.630000000000003"/>
    <n v="2.9899122807017551"/>
    <m/>
    <s v="1K"/>
    <n v="22"/>
    <n v="643"/>
    <s v="drama"/>
    <s v="drama"/>
    <n v="92.206264822134386"/>
    <s v="Show 281"/>
    <n v="0"/>
    <m/>
  </r>
  <r>
    <s v="USER66850"/>
    <x v="3"/>
    <x v="0"/>
    <s v="prime video"/>
    <s v="Show 402"/>
    <x v="3"/>
    <n v="2022"/>
    <n v="45.78"/>
    <n v="2"/>
    <n v="4"/>
    <n v="1"/>
    <n v="0"/>
    <n v="1.6"/>
    <s v="No Comment"/>
    <s v="gaming console"/>
    <x v="1"/>
    <s v="weekend"/>
    <n v="56.31"/>
    <n v="4.46"/>
    <s v="720p"/>
    <s v="wallet"/>
    <x v="1"/>
    <n v="45.78"/>
    <n v="2.960808709175736"/>
    <m/>
    <s v="1K"/>
    <n v="35"/>
    <n v="673"/>
    <s v="drama"/>
    <s v="drama"/>
    <n v="92.206264822134386"/>
    <s v="Show 281"/>
    <n v="0"/>
    <m/>
  </r>
  <r>
    <s v="USER14017"/>
    <x v="3"/>
    <x v="1"/>
    <s v="netflix"/>
    <s v="Show 445"/>
    <x v="2"/>
    <n v="2022"/>
    <n v="135.37"/>
    <n v="9"/>
    <n v="4"/>
    <n v="0"/>
    <n v="1"/>
    <n v="4.5999999999999996"/>
    <s v="No Comment"/>
    <s v="mobile"/>
    <x v="2"/>
    <s v="weekday"/>
    <n v="39.75"/>
    <n v="0.52"/>
    <s v="720p"/>
    <s v="gift card"/>
    <x v="1"/>
    <n v="135.37"/>
    <n v="3.0668647845468082"/>
    <m/>
    <s v="1K"/>
    <n v="5"/>
    <n v="684"/>
    <s v="drama"/>
    <s v="drama"/>
    <n v="95.074317269076303"/>
    <s v="Show 281"/>
    <n v="0"/>
    <m/>
  </r>
  <r>
    <s v="USER83575"/>
    <x v="7"/>
    <x v="2"/>
    <s v="prime video"/>
    <s v="Show 473"/>
    <x v="4"/>
    <n v="2018"/>
    <n v="38.799999999999997"/>
    <n v="2"/>
    <n v="0"/>
    <n v="1"/>
    <n v="0"/>
    <n v="4.5999999999999996"/>
    <s v="No Comment"/>
    <s v="smart tv"/>
    <x v="1"/>
    <s v="weekend"/>
    <n v="53.07"/>
    <n v="2.84"/>
    <s v="480p"/>
    <s v="wallet"/>
    <x v="0"/>
    <n v="38.799999999999997"/>
    <n v="2.9899122807017551"/>
    <m/>
    <s v="1K"/>
    <n v="5"/>
    <n v="673"/>
    <s v="drama"/>
    <s v="drama"/>
    <n v="92.206264822134386"/>
    <s v="Show 281"/>
    <n v="0"/>
    <m/>
  </r>
  <r>
    <s v="USER97081"/>
    <x v="7"/>
    <x v="1"/>
    <s v="prime video"/>
    <s v="Show 62"/>
    <x v="2"/>
    <n v="2013"/>
    <n v="62.93"/>
    <n v="6"/>
    <n v="0"/>
    <n v="0"/>
    <n v="1"/>
    <n v="4.2"/>
    <s v="No Comment"/>
    <s v="tablet"/>
    <x v="1"/>
    <s v="weekday"/>
    <n v="74.38"/>
    <n v="3.4"/>
    <s v="720p"/>
    <s v="credit card"/>
    <x v="1"/>
    <n v="62.93"/>
    <n v="3.0668647845468082"/>
    <m/>
    <s v="1K"/>
    <n v="9"/>
    <n v="684"/>
    <s v="drama"/>
    <s v="drama"/>
    <n v="92.206264822134386"/>
    <s v="Show 281"/>
    <n v="0"/>
    <m/>
  </r>
  <r>
    <s v="USER56222"/>
    <x v="5"/>
    <x v="2"/>
    <s v="netflix"/>
    <s v="Show 193"/>
    <x v="4"/>
    <n v="2010"/>
    <n v="40.21"/>
    <n v="3"/>
    <n v="4"/>
    <n v="1"/>
    <n v="0"/>
    <n v="4.3"/>
    <s v="Too slow"/>
    <s v="tablet"/>
    <x v="3"/>
    <s v="weekday"/>
    <n v="65.42"/>
    <n v="1.66"/>
    <s v="4k"/>
    <s v="wallet"/>
    <x v="1"/>
    <n v="40.21"/>
    <n v="2.9899122807017551"/>
    <m/>
    <s v="1K"/>
    <n v="8"/>
    <n v="643"/>
    <s v="drama"/>
    <s v="drama"/>
    <n v="89.583182711198418"/>
    <s v="Show 281"/>
    <n v="0"/>
    <m/>
  </r>
  <r>
    <s v="USER65764"/>
    <x v="7"/>
    <x v="0"/>
    <s v="prime video"/>
    <s v="Show 41"/>
    <x v="3"/>
    <n v="1991"/>
    <n v="21.9"/>
    <n v="4"/>
    <n v="2"/>
    <n v="0"/>
    <n v="1"/>
    <n v="3.2"/>
    <s v="No Comment"/>
    <s v="gaming console"/>
    <x v="2"/>
    <s v="weekday"/>
    <n v="9.77"/>
    <n v="4.1500000000000004"/>
    <s v="4k"/>
    <s v="gift card"/>
    <x v="2"/>
    <n v="21.9"/>
    <n v="2.960808709175736"/>
    <m/>
    <s v="1K"/>
    <n v="19"/>
    <n v="673"/>
    <s v="drama"/>
    <s v="drama"/>
    <n v="95.074317269076303"/>
    <s v="Show 281"/>
    <n v="0"/>
    <m/>
  </r>
  <r>
    <s v="USER71332"/>
    <x v="2"/>
    <x v="1"/>
    <s v="prime video"/>
    <s v="Show 257"/>
    <x v="0"/>
    <n v="2003"/>
    <n v="135.30000000000001"/>
    <n v="4"/>
    <n v="0"/>
    <n v="1"/>
    <n v="0"/>
    <n v="4.9000000000000004"/>
    <s v="Boring"/>
    <s v="smart tv"/>
    <x v="1"/>
    <s v="weekend"/>
    <n v="25.03"/>
    <n v="3.95"/>
    <s v="1080p"/>
    <s v="upi"/>
    <x v="1"/>
    <n v="135.30000000000001"/>
    <n v="3.0668647845468082"/>
    <m/>
    <s v="1K"/>
    <n v="2"/>
    <n v="643"/>
    <s v="drama"/>
    <s v="drama"/>
    <n v="92.206264822134386"/>
    <s v="Show 281"/>
    <n v="0"/>
    <m/>
  </r>
  <r>
    <s v="USER34330"/>
    <x v="2"/>
    <x v="0"/>
    <s v="prime video"/>
    <s v="Show 158"/>
    <x v="3"/>
    <n v="1991"/>
    <n v="164.67"/>
    <n v="9"/>
    <n v="4"/>
    <n v="0"/>
    <n v="1"/>
    <n v="2.9"/>
    <s v="No Comment"/>
    <s v="laptop"/>
    <x v="3"/>
    <s v="weekend"/>
    <n v="48.05"/>
    <n v="0.22"/>
    <s v="720p"/>
    <s v="wallet"/>
    <x v="2"/>
    <n v="164.67"/>
    <n v="2.960808709175736"/>
    <m/>
    <s v="1K"/>
    <n v="22"/>
    <n v="684"/>
    <s v="drama"/>
    <s v="drama"/>
    <n v="89.583182711198418"/>
    <s v="Show 281"/>
    <n v="0"/>
    <m/>
  </r>
  <r>
    <s v="USER97310"/>
    <x v="2"/>
    <x v="2"/>
    <s v="netflix"/>
    <s v="Show 127"/>
    <x v="5"/>
    <n v="1999"/>
    <n v="165.3"/>
    <n v="6"/>
    <n v="5"/>
    <n v="0"/>
    <n v="1"/>
    <n v="2"/>
    <s v="No Comment"/>
    <s v="laptop"/>
    <x v="0"/>
    <s v="weekend"/>
    <n v="54.64"/>
    <n v="4.91"/>
    <s v="720p"/>
    <s v="gift card"/>
    <x v="0"/>
    <n v="165.3"/>
    <n v="2.9899122807017551"/>
    <m/>
    <s v="1K"/>
    <n v="31"/>
    <n v="673"/>
    <s v="drama"/>
    <s v="drama"/>
    <n v="94.941498973305954"/>
    <s v="Show 281"/>
    <n v="0"/>
    <m/>
  </r>
  <r>
    <s v="USER91702"/>
    <x v="5"/>
    <x v="1"/>
    <s v="prime video"/>
    <s v="Show 99"/>
    <x v="1"/>
    <n v="1999"/>
    <n v="105.73"/>
    <n v="3"/>
    <n v="4"/>
    <n v="0"/>
    <n v="1"/>
    <n v="4.2"/>
    <s v="No Comment"/>
    <s v="laptop"/>
    <x v="2"/>
    <s v="weekend"/>
    <n v="15.92"/>
    <n v="0.64"/>
    <s v="4k"/>
    <s v="debit card"/>
    <x v="1"/>
    <n v="105.73"/>
    <n v="3.0668647845468082"/>
    <m/>
    <s v="1K"/>
    <n v="9"/>
    <n v="673"/>
    <s v="drama"/>
    <s v="drama"/>
    <n v="95.074317269076303"/>
    <s v="Show 281"/>
    <n v="0"/>
    <m/>
  </r>
  <r>
    <s v="USER37678"/>
    <x v="2"/>
    <x v="1"/>
    <s v="prime video"/>
    <s v="Show 180"/>
    <x v="7"/>
    <n v="2006"/>
    <n v="34.69"/>
    <n v="2"/>
    <n v="3"/>
    <n v="1"/>
    <n v="0"/>
    <n v="3.8"/>
    <s v="Boring"/>
    <s v="laptop"/>
    <x v="1"/>
    <s v="weekend"/>
    <n v="71.08"/>
    <n v="1.37"/>
    <s v="1080p"/>
    <s v="credit card"/>
    <x v="0"/>
    <n v="34.69"/>
    <n v="3.0668647845468082"/>
    <m/>
    <s v="1K"/>
    <n v="13"/>
    <n v="643"/>
    <s v="drama"/>
    <s v="drama"/>
    <n v="92.206264822134386"/>
    <s v="Show 281"/>
    <n v="0"/>
    <m/>
  </r>
  <r>
    <s v="USER38952"/>
    <x v="2"/>
    <x v="0"/>
    <s v="netflix"/>
    <s v="Show 498"/>
    <x v="5"/>
    <n v="1996"/>
    <n v="120"/>
    <n v="0"/>
    <n v="4"/>
    <n v="0"/>
    <n v="1"/>
    <n v="3.7"/>
    <s v="No Comment"/>
    <s v="gaming console"/>
    <x v="0"/>
    <s v="weekday"/>
    <n v="78.59"/>
    <n v="0.86"/>
    <s v="720p"/>
    <s v="debit card"/>
    <x v="2"/>
    <n v="120"/>
    <n v="2.960808709175736"/>
    <m/>
    <s v="1K"/>
    <n v="14"/>
    <n v="673"/>
    <s v="drama"/>
    <s v="drama"/>
    <n v="94.941498973305954"/>
    <s v="Show 281"/>
    <n v="0"/>
    <m/>
  </r>
  <r>
    <s v="USER43334"/>
    <x v="1"/>
    <x v="1"/>
    <s v="netflix"/>
    <s v="Show 159"/>
    <x v="2"/>
    <n v="2002"/>
    <n v="64.650000000000006"/>
    <n v="6"/>
    <n v="0"/>
    <n v="1"/>
    <n v="0"/>
    <n v="1.8"/>
    <s v="No Comment"/>
    <s v="gaming console"/>
    <x v="3"/>
    <s v="weekend"/>
    <n v="61.15"/>
    <n v="1.24"/>
    <s v="4k"/>
    <s v="wallet"/>
    <x v="1"/>
    <n v="64.650000000000006"/>
    <n v="3.0668647845468082"/>
    <m/>
    <s v="1K"/>
    <n v="33"/>
    <n v="673"/>
    <s v="drama"/>
    <s v="drama"/>
    <n v="89.583182711198418"/>
    <s v="Show 281"/>
    <n v="0"/>
    <m/>
  </r>
  <r>
    <s v="USER25190"/>
    <x v="6"/>
    <x v="1"/>
    <s v="netflix"/>
    <s v="Show 194"/>
    <x v="0"/>
    <n v="2022"/>
    <n v="94.17"/>
    <n v="7"/>
    <n v="5"/>
    <n v="1"/>
    <n v="0"/>
    <n v="4.5999999999999996"/>
    <s v="Boring"/>
    <s v="smart tv"/>
    <x v="3"/>
    <s v="weekday"/>
    <n v="68.19"/>
    <n v="1.2"/>
    <s v="1080p"/>
    <s v="credit card"/>
    <x v="1"/>
    <n v="94.17"/>
    <n v="3.0668647845468082"/>
    <m/>
    <s v="1K"/>
    <n v="5"/>
    <n v="673"/>
    <s v="drama"/>
    <s v="drama"/>
    <n v="89.583182711198418"/>
    <s v="Show 281"/>
    <n v="0"/>
    <m/>
  </r>
  <r>
    <s v="USER21318"/>
    <x v="6"/>
    <x v="1"/>
    <s v="netflix"/>
    <s v="Show 322"/>
    <x v="0"/>
    <n v="1991"/>
    <n v="58.17"/>
    <n v="6"/>
    <n v="4"/>
    <n v="1"/>
    <n v="0"/>
    <n v="4.8"/>
    <s v="Amazing cinematography"/>
    <s v="gaming console"/>
    <x v="3"/>
    <s v="weekend"/>
    <n v="61.6"/>
    <n v="2.25"/>
    <s v="1080p"/>
    <s v="wallet"/>
    <x v="1"/>
    <n v="58.17"/>
    <n v="3.0668647845468082"/>
    <m/>
    <s v="1K"/>
    <n v="3"/>
    <n v="673"/>
    <s v="drama"/>
    <s v="drama"/>
    <n v="89.583182711198418"/>
    <s v="Show 281"/>
    <n v="0"/>
    <m/>
  </r>
  <r>
    <s v="USER89269"/>
    <x v="7"/>
    <x v="1"/>
    <s v="netflix"/>
    <s v="Show 441"/>
    <x v="7"/>
    <n v="1995"/>
    <n v="29.63"/>
    <n v="1"/>
    <n v="5"/>
    <n v="0"/>
    <n v="1"/>
    <n v="1.1000000000000001"/>
    <s v="No Comment"/>
    <s v="smart tv"/>
    <x v="3"/>
    <s v="weekday"/>
    <n v="51.49"/>
    <n v="3.48"/>
    <s v="720p"/>
    <s v="gift card"/>
    <x v="1"/>
    <n v="29.63"/>
    <n v="3.0668647845468082"/>
    <m/>
    <s v="1K"/>
    <n v="40"/>
    <n v="684"/>
    <s v="drama"/>
    <s v="drama"/>
    <n v="89.583182711198418"/>
    <s v="Show 281"/>
    <n v="0"/>
    <m/>
  </r>
  <r>
    <s v="USER65535"/>
    <x v="7"/>
    <x v="2"/>
    <s v="prime video"/>
    <s v="Show 488"/>
    <x v="5"/>
    <n v="1990"/>
    <n v="168.64"/>
    <n v="0"/>
    <n v="5"/>
    <n v="0"/>
    <n v="1"/>
    <n v="3.1"/>
    <s v="No Comment"/>
    <s v="laptop"/>
    <x v="3"/>
    <s v="weekend"/>
    <n v="27.47"/>
    <n v="2.13"/>
    <s v="480p"/>
    <s v="upi"/>
    <x v="0"/>
    <n v="168.64"/>
    <n v="2.9899122807017551"/>
    <m/>
    <s v="1K"/>
    <n v="20"/>
    <n v="643"/>
    <s v="drama"/>
    <s v="drama"/>
    <n v="89.583182711198418"/>
    <s v="Show 281"/>
    <n v="0"/>
    <m/>
  </r>
  <r>
    <s v="USER82596"/>
    <x v="1"/>
    <x v="0"/>
    <s v="prime video"/>
    <s v="Show 324"/>
    <x v="5"/>
    <n v="2012"/>
    <n v="148.26"/>
    <n v="3"/>
    <n v="0"/>
    <n v="1"/>
    <n v="0"/>
    <n v="3.5"/>
    <s v="Would watch again"/>
    <s v="smart tv"/>
    <x v="3"/>
    <s v="weekend"/>
    <n v="11.94"/>
    <n v="3.34"/>
    <s v="480p"/>
    <s v="upi"/>
    <x v="1"/>
    <n v="148.26"/>
    <n v="2.960808709175736"/>
    <m/>
    <s v="1K"/>
    <n v="16"/>
    <n v="643"/>
    <s v="drama"/>
    <s v="drama"/>
    <n v="89.583182711198418"/>
    <s v="Show 281"/>
    <n v="0"/>
    <m/>
  </r>
  <r>
    <s v="USER93047"/>
    <x v="1"/>
    <x v="0"/>
    <s v="prime video"/>
    <s v="Show 63"/>
    <x v="4"/>
    <n v="1991"/>
    <n v="156.15"/>
    <n v="1"/>
    <n v="5"/>
    <n v="0"/>
    <n v="1"/>
    <n v="3.2"/>
    <s v="No Comment"/>
    <s v="mobile"/>
    <x v="2"/>
    <s v="weekday"/>
    <n v="87.61"/>
    <n v="2.5299999999999998"/>
    <s v="480p"/>
    <s v="credit card"/>
    <x v="0"/>
    <n v="156.15"/>
    <n v="2.960808709175736"/>
    <m/>
    <s v="1K"/>
    <n v="19"/>
    <n v="684"/>
    <s v="drama"/>
    <s v="drama"/>
    <n v="95.074317269076303"/>
    <s v="Show 281"/>
    <n v="0"/>
    <m/>
  </r>
  <r>
    <s v="USER18686"/>
    <x v="3"/>
    <x v="2"/>
    <s v="prime video"/>
    <s v="Show 180"/>
    <x v="5"/>
    <n v="2006"/>
    <n v="33.11"/>
    <n v="9"/>
    <n v="4"/>
    <n v="0"/>
    <n v="1"/>
    <n v="3.8"/>
    <s v="No Comment"/>
    <s v="mobile"/>
    <x v="0"/>
    <s v="weekend"/>
    <n v="37.450000000000003"/>
    <n v="2.02"/>
    <s v="720p"/>
    <s v="gift card"/>
    <x v="2"/>
    <n v="33.11"/>
    <n v="2.9899122807017551"/>
    <m/>
    <s v="1K"/>
    <n v="13"/>
    <n v="643"/>
    <s v="drama"/>
    <s v="drama"/>
    <n v="94.941498973305954"/>
    <s v="Show 281"/>
    <n v="0"/>
    <m/>
  </r>
  <r>
    <s v="USER88763"/>
    <x v="5"/>
    <x v="0"/>
    <s v="prime video"/>
    <s v="Show 381"/>
    <x v="5"/>
    <n v="2014"/>
    <n v="140.44999999999999"/>
    <n v="8"/>
    <n v="1"/>
    <n v="0"/>
    <n v="1"/>
    <n v="4.0999999999999996"/>
    <s v="No Comment"/>
    <s v="mobile"/>
    <x v="0"/>
    <s v="weekday"/>
    <n v="75.39"/>
    <n v="3.18"/>
    <s v="1080p"/>
    <s v="gift card"/>
    <x v="2"/>
    <n v="140.44999999999999"/>
    <n v="2.960808709175736"/>
    <m/>
    <s v="1K"/>
    <n v="10"/>
    <n v="643"/>
    <s v="drama"/>
    <s v="drama"/>
    <n v="94.941498973305954"/>
    <s v="Show 281"/>
    <n v="0"/>
    <m/>
  </r>
  <r>
    <s v="USER36566"/>
    <x v="7"/>
    <x v="0"/>
    <s v="netflix"/>
    <s v="Show 357"/>
    <x v="0"/>
    <n v="2011"/>
    <n v="163.74"/>
    <n v="6"/>
    <n v="0"/>
    <n v="1"/>
    <n v="0"/>
    <n v="4.5999999999999996"/>
    <s v="Loved it!"/>
    <s v="mobile"/>
    <x v="3"/>
    <s v="weekday"/>
    <n v="88.56"/>
    <n v="0.65"/>
    <s v="1080p"/>
    <s v="upi"/>
    <x v="0"/>
    <n v="163.74"/>
    <n v="2.960808709175736"/>
    <m/>
    <s v="1K"/>
    <n v="5"/>
    <n v="643"/>
    <s v="drama"/>
    <s v="drama"/>
    <n v="89.583182711198418"/>
    <s v="Show 281"/>
    <n v="0"/>
    <m/>
  </r>
  <r>
    <s v="USER28525"/>
    <x v="5"/>
    <x v="0"/>
    <s v="netflix"/>
    <s v="Show 412"/>
    <x v="5"/>
    <n v="1993"/>
    <n v="36.93"/>
    <n v="6"/>
    <n v="0"/>
    <n v="0"/>
    <n v="1"/>
    <n v="3.4"/>
    <s v="No Comment"/>
    <s v="smart tv"/>
    <x v="2"/>
    <s v="weekday"/>
    <n v="72.97"/>
    <n v="4.16"/>
    <s v="1080p"/>
    <s v="debit card"/>
    <x v="2"/>
    <n v="36.93"/>
    <n v="2.960808709175736"/>
    <m/>
    <s v="1K"/>
    <n v="17"/>
    <n v="673"/>
    <s v="drama"/>
    <s v="drama"/>
    <n v="95.074317269076303"/>
    <s v="Show 281"/>
    <n v="0"/>
    <m/>
  </r>
  <r>
    <s v="USER17789"/>
    <x v="5"/>
    <x v="1"/>
    <s v="netflix"/>
    <s v="Show 173"/>
    <x v="6"/>
    <n v="2016"/>
    <n v="86.97"/>
    <n v="1"/>
    <n v="2"/>
    <n v="0"/>
    <n v="1"/>
    <n v="1.9"/>
    <s v="No Comment"/>
    <s v="laptop"/>
    <x v="3"/>
    <s v="weekday"/>
    <n v="36.72"/>
    <n v="3.11"/>
    <s v="1080p"/>
    <s v="upi"/>
    <x v="1"/>
    <n v="86.97"/>
    <n v="3.0668647845468082"/>
    <m/>
    <s v="1K"/>
    <n v="32"/>
    <n v="673"/>
    <s v="drama"/>
    <s v="drama"/>
    <n v="89.583182711198418"/>
    <s v="Show 281"/>
    <n v="0"/>
    <m/>
  </r>
  <r>
    <s v="USER25316"/>
    <x v="2"/>
    <x v="1"/>
    <s v="prime video"/>
    <s v="Show 304"/>
    <x v="0"/>
    <n v="2019"/>
    <n v="74.91"/>
    <n v="10"/>
    <n v="5"/>
    <n v="1"/>
    <n v="0"/>
    <n v="2.7"/>
    <s v="Amazing cinematography"/>
    <s v="gaming console"/>
    <x v="0"/>
    <s v="weekday"/>
    <n v="77.94"/>
    <n v="1.26"/>
    <s v="720p"/>
    <s v="debit card"/>
    <x v="2"/>
    <n v="74.91"/>
    <n v="3.0668647845468082"/>
    <m/>
    <s v="1K"/>
    <n v="24"/>
    <n v="684"/>
    <s v="drama"/>
    <s v="drama"/>
    <n v="94.941498973305954"/>
    <s v="Show 281"/>
    <n v="0"/>
    <m/>
  </r>
  <r>
    <s v="USER19420"/>
    <x v="0"/>
    <x v="2"/>
    <s v="netflix"/>
    <s v="Show 95"/>
    <x v="7"/>
    <n v="1990"/>
    <n v="102.98"/>
    <n v="8"/>
    <n v="2"/>
    <n v="1"/>
    <n v="0"/>
    <n v="4.5"/>
    <s v="No Comment"/>
    <s v="smart tv"/>
    <x v="1"/>
    <s v="weekday"/>
    <n v="19.21"/>
    <n v="4.9000000000000004"/>
    <s v="720p"/>
    <s v="wallet"/>
    <x v="1"/>
    <n v="102.98"/>
    <n v="2.9899122807017551"/>
    <m/>
    <s v="1K"/>
    <n v="6"/>
    <n v="643"/>
    <s v="drama"/>
    <s v="drama"/>
    <n v="92.206264822134386"/>
    <s v="Show 281"/>
    <n v="0"/>
    <m/>
  </r>
  <r>
    <s v="USER13637"/>
    <x v="0"/>
    <x v="0"/>
    <s v="netflix"/>
    <s v="Show 24"/>
    <x v="5"/>
    <n v="1990"/>
    <n v="60.89"/>
    <n v="8"/>
    <n v="2"/>
    <n v="1"/>
    <n v="0"/>
    <n v="1.7"/>
    <s v="Too slow"/>
    <s v="gaming console"/>
    <x v="2"/>
    <s v="weekend"/>
    <n v="45.18"/>
    <n v="3.01"/>
    <s v="1080p"/>
    <s v="gift card"/>
    <x v="2"/>
    <n v="60.89"/>
    <n v="2.960808709175736"/>
    <m/>
    <s v="1K"/>
    <n v="34"/>
    <n v="673"/>
    <s v="drama"/>
    <s v="drama"/>
    <n v="95.074317269076303"/>
    <s v="Show 281"/>
    <n v="0"/>
    <m/>
  </r>
  <r>
    <s v="USER42366"/>
    <x v="2"/>
    <x v="1"/>
    <s v="netflix"/>
    <s v="Show 419"/>
    <x v="0"/>
    <n v="2016"/>
    <n v="5.59"/>
    <n v="8"/>
    <n v="4"/>
    <n v="1"/>
    <n v="0"/>
    <n v="1.8"/>
    <s v="Too slow"/>
    <s v="laptop"/>
    <x v="0"/>
    <s v="weekend"/>
    <n v="42.55"/>
    <n v="1.61"/>
    <s v="480p"/>
    <s v="gift card"/>
    <x v="1"/>
    <n v="5.59"/>
    <n v="3.0668647845468082"/>
    <m/>
    <s v="1K"/>
    <n v="33"/>
    <n v="643"/>
    <s v="drama"/>
    <s v="drama"/>
    <n v="94.941498973305954"/>
    <s v="Show 281"/>
    <n v="0"/>
    <m/>
  </r>
  <r>
    <s v="USER12482"/>
    <x v="4"/>
    <x v="0"/>
    <s v="prime video"/>
    <s v="Show 139"/>
    <x v="0"/>
    <n v="2013"/>
    <n v="174.95"/>
    <n v="1"/>
    <n v="3"/>
    <n v="0"/>
    <n v="1"/>
    <n v="4.3"/>
    <s v="No Comment"/>
    <s v="gaming console"/>
    <x v="3"/>
    <s v="weekend"/>
    <n v="18.79"/>
    <n v="0.32"/>
    <s v="1080p"/>
    <s v="credit card"/>
    <x v="1"/>
    <n v="174.95"/>
    <n v="2.960808709175736"/>
    <m/>
    <s v="1K"/>
    <n v="8"/>
    <n v="684"/>
    <s v="drama"/>
    <s v="drama"/>
    <n v="89.583182711198418"/>
    <s v="Show 281"/>
    <n v="0"/>
    <m/>
  </r>
  <r>
    <s v="USER79087"/>
    <x v="2"/>
    <x v="2"/>
    <s v="netflix"/>
    <s v="Show 215"/>
    <x v="2"/>
    <n v="1990"/>
    <n v="150.33000000000001"/>
    <n v="10"/>
    <n v="4"/>
    <n v="0"/>
    <n v="1"/>
    <n v="4.5999999999999996"/>
    <s v="No Comment"/>
    <s v="gaming console"/>
    <x v="0"/>
    <s v="weekday"/>
    <n v="57.72"/>
    <n v="1.66"/>
    <s v="480p"/>
    <s v="gift card"/>
    <x v="2"/>
    <n v="150.33000000000001"/>
    <n v="2.9899122807017551"/>
    <m/>
    <s v="1K"/>
    <n v="5"/>
    <n v="643"/>
    <s v="drama"/>
    <s v="drama"/>
    <n v="94.941498973305954"/>
    <s v="Show 281"/>
    <n v="0"/>
    <m/>
  </r>
  <r>
    <s v="USER76884"/>
    <x v="6"/>
    <x v="0"/>
    <s v="netflix"/>
    <s v="Show 207"/>
    <x v="6"/>
    <n v="2008"/>
    <n v="108.1"/>
    <n v="7"/>
    <n v="1"/>
    <n v="1"/>
    <n v="0"/>
    <n v="1.2"/>
    <s v="No Comment"/>
    <s v="smart tv"/>
    <x v="2"/>
    <s v="weekday"/>
    <n v="80.2"/>
    <n v="0.08"/>
    <s v="4k"/>
    <s v="debit card"/>
    <x v="0"/>
    <n v="108.1"/>
    <n v="2.960808709175736"/>
    <m/>
    <s v="1K"/>
    <n v="39"/>
    <n v="684"/>
    <s v="drama"/>
    <s v="drama"/>
    <n v="95.074317269076303"/>
    <s v="Show 281"/>
    <n v="0"/>
    <m/>
  </r>
  <r>
    <s v="USER11704"/>
    <x v="1"/>
    <x v="2"/>
    <s v="netflix"/>
    <s v="Show 32"/>
    <x v="2"/>
    <n v="2012"/>
    <n v="43.73"/>
    <n v="5"/>
    <n v="2"/>
    <n v="1"/>
    <n v="0"/>
    <n v="2.2999999999999998"/>
    <s v="Amazing cinematography"/>
    <s v="tablet"/>
    <x v="0"/>
    <s v="weekend"/>
    <n v="84.9"/>
    <n v="1.84"/>
    <s v="1080p"/>
    <s v="gift card"/>
    <x v="0"/>
    <n v="43.73"/>
    <n v="2.9899122807017551"/>
    <m/>
    <s v="1K"/>
    <n v="28"/>
    <n v="673"/>
    <s v="drama"/>
    <s v="drama"/>
    <n v="94.941498973305954"/>
    <s v="Show 281"/>
    <n v="0"/>
    <m/>
  </r>
  <r>
    <s v="USER88819"/>
    <x v="0"/>
    <x v="1"/>
    <s v="netflix"/>
    <s v="Show 225"/>
    <x v="1"/>
    <n v="2017"/>
    <n v="82.49"/>
    <n v="9"/>
    <n v="5"/>
    <n v="0"/>
    <n v="1"/>
    <n v="4.3"/>
    <s v="No Comment"/>
    <s v="mobile"/>
    <x v="0"/>
    <s v="weekday"/>
    <n v="53.93"/>
    <n v="4.97"/>
    <s v="1080p"/>
    <s v="debit card"/>
    <x v="0"/>
    <n v="82.49"/>
    <n v="3.0668647845468082"/>
    <m/>
    <s v="1K"/>
    <n v="8"/>
    <n v="673"/>
    <s v="drama"/>
    <s v="drama"/>
    <n v="94.941498973305954"/>
    <s v="Show 281"/>
    <n v="0"/>
    <m/>
  </r>
  <r>
    <s v="USER77009"/>
    <x v="5"/>
    <x v="1"/>
    <s v="prime video"/>
    <s v="Show 43"/>
    <x v="3"/>
    <n v="2014"/>
    <n v="26.04"/>
    <n v="7"/>
    <n v="4"/>
    <n v="1"/>
    <n v="0"/>
    <n v="1.9"/>
    <s v="Loved it!"/>
    <s v="tablet"/>
    <x v="0"/>
    <s v="weekend"/>
    <n v="74.260000000000005"/>
    <n v="2.11"/>
    <s v="4k"/>
    <s v="wallet"/>
    <x v="2"/>
    <n v="26.04"/>
    <n v="3.0668647845468082"/>
    <m/>
    <s v="1K"/>
    <n v="32"/>
    <n v="684"/>
    <s v="drama"/>
    <s v="drama"/>
    <n v="94.941498973305954"/>
    <s v="Show 281"/>
    <n v="0"/>
    <m/>
  </r>
  <r>
    <s v="USER67182"/>
    <x v="2"/>
    <x v="2"/>
    <s v="prime video"/>
    <s v="Show 51"/>
    <x v="6"/>
    <n v="2018"/>
    <n v="128.97"/>
    <n v="5"/>
    <n v="5"/>
    <n v="0"/>
    <n v="1"/>
    <n v="2.8"/>
    <s v="No Comment"/>
    <s v="mobile"/>
    <x v="2"/>
    <s v="weekday"/>
    <n v="86.39"/>
    <n v="2.2999999999999998"/>
    <s v="720p"/>
    <s v="credit card"/>
    <x v="2"/>
    <n v="128.97"/>
    <n v="2.9899122807017551"/>
    <m/>
    <s v="1K"/>
    <n v="23"/>
    <n v="684"/>
    <s v="drama"/>
    <s v="drama"/>
    <n v="95.074317269076303"/>
    <s v="Show 281"/>
    <n v="0"/>
    <m/>
  </r>
  <r>
    <s v="USER69146"/>
    <x v="4"/>
    <x v="2"/>
    <s v="netflix"/>
    <s v="Show 80"/>
    <x v="7"/>
    <n v="1996"/>
    <n v="110.28"/>
    <n v="10"/>
    <n v="3"/>
    <n v="1"/>
    <n v="0"/>
    <n v="4.3"/>
    <s v="No Comment"/>
    <s v="laptop"/>
    <x v="2"/>
    <s v="weekend"/>
    <n v="45.06"/>
    <n v="0.94"/>
    <s v="1080p"/>
    <s v="gift card"/>
    <x v="2"/>
    <n v="110.28"/>
    <n v="2.9899122807017551"/>
    <m/>
    <s v="1K"/>
    <n v="8"/>
    <n v="684"/>
    <s v="drama"/>
    <s v="drama"/>
    <n v="95.074317269076303"/>
    <s v="Show 281"/>
    <n v="0"/>
    <m/>
  </r>
  <r>
    <s v="USER59199"/>
    <x v="6"/>
    <x v="2"/>
    <s v="prime video"/>
    <s v="Show 324"/>
    <x v="1"/>
    <n v="2000"/>
    <n v="143.09"/>
    <n v="6"/>
    <n v="1"/>
    <n v="1"/>
    <n v="0"/>
    <n v="2"/>
    <s v="Boring"/>
    <s v="mobile"/>
    <x v="0"/>
    <s v="weekday"/>
    <n v="46.99"/>
    <n v="0.97"/>
    <s v="4k"/>
    <s v="wallet"/>
    <x v="0"/>
    <n v="143.09"/>
    <n v="2.9899122807017551"/>
    <m/>
    <s v="1K"/>
    <n v="31"/>
    <n v="673"/>
    <s v="drama"/>
    <s v="drama"/>
    <n v="94.941498973305954"/>
    <s v="Show 281"/>
    <n v="0"/>
    <m/>
  </r>
  <r>
    <s v="USER50367"/>
    <x v="1"/>
    <x v="1"/>
    <s v="netflix"/>
    <s v="Show 444"/>
    <x v="6"/>
    <n v="2009"/>
    <n v="63.62"/>
    <n v="3"/>
    <n v="1"/>
    <n v="0"/>
    <n v="1"/>
    <n v="4.9000000000000004"/>
    <s v="No Comment"/>
    <s v="laptop"/>
    <x v="2"/>
    <s v="weekday"/>
    <n v="28.22"/>
    <n v="4.76"/>
    <s v="480p"/>
    <s v="gift card"/>
    <x v="2"/>
    <n v="63.62"/>
    <n v="3.0668647845468082"/>
    <m/>
    <s v="1K"/>
    <n v="2"/>
    <n v="673"/>
    <s v="drama"/>
    <s v="drama"/>
    <n v="95.074317269076303"/>
    <s v="Show 281"/>
    <n v="0"/>
    <m/>
  </r>
  <r>
    <s v="USER32563"/>
    <x v="3"/>
    <x v="1"/>
    <s v="prime video"/>
    <s v="Show 248"/>
    <x v="0"/>
    <n v="2006"/>
    <n v="100.91"/>
    <n v="8"/>
    <n v="5"/>
    <n v="1"/>
    <n v="0"/>
    <n v="1.4"/>
    <s v="Loved it!"/>
    <s v="smart tv"/>
    <x v="1"/>
    <s v="weekday"/>
    <n v="82.13"/>
    <n v="3.57"/>
    <s v="4k"/>
    <s v="credit card"/>
    <x v="2"/>
    <n v="100.91"/>
    <n v="3.0668647845468082"/>
    <m/>
    <s v="1K"/>
    <n v="37"/>
    <n v="673"/>
    <s v="drama"/>
    <s v="drama"/>
    <n v="92.206264822134386"/>
    <s v="Show 281"/>
    <n v="0"/>
    <m/>
  </r>
  <r>
    <s v="USER64013"/>
    <x v="1"/>
    <x v="1"/>
    <s v="netflix"/>
    <s v="Show 467"/>
    <x v="6"/>
    <n v="2002"/>
    <n v="54.16"/>
    <n v="3"/>
    <n v="1"/>
    <n v="1"/>
    <n v="0"/>
    <n v="1.1000000000000001"/>
    <s v="Boring"/>
    <s v="gaming console"/>
    <x v="1"/>
    <s v="weekend"/>
    <n v="86.57"/>
    <n v="2.14"/>
    <s v="720p"/>
    <s v="debit card"/>
    <x v="0"/>
    <n v="54.16"/>
    <n v="3.0668647845468082"/>
    <m/>
    <s v="1K"/>
    <n v="40"/>
    <n v="643"/>
    <s v="drama"/>
    <s v="drama"/>
    <n v="92.206264822134386"/>
    <s v="Show 281"/>
    <n v="0"/>
    <m/>
  </r>
  <r>
    <s v="USER79725"/>
    <x v="3"/>
    <x v="0"/>
    <s v="netflix"/>
    <s v="Show 164"/>
    <x v="3"/>
    <n v="2016"/>
    <n v="171.52"/>
    <n v="9"/>
    <n v="3"/>
    <n v="0"/>
    <n v="1"/>
    <n v="4.3"/>
    <s v="No Comment"/>
    <s v="mobile"/>
    <x v="0"/>
    <s v="weekday"/>
    <n v="8.8800000000000008"/>
    <n v="2.57"/>
    <s v="480p"/>
    <s v="wallet"/>
    <x v="1"/>
    <n v="171.52"/>
    <n v="2.960808709175736"/>
    <m/>
    <s v="1K"/>
    <n v="8"/>
    <n v="673"/>
    <s v="drama"/>
    <s v="drama"/>
    <n v="94.941498973305954"/>
    <s v="Show 281"/>
    <n v="0"/>
    <m/>
  </r>
  <r>
    <s v="USER21838"/>
    <x v="4"/>
    <x v="1"/>
    <s v="prime video"/>
    <s v="Show 253"/>
    <x v="7"/>
    <n v="2015"/>
    <n v="123.76"/>
    <n v="7"/>
    <n v="1"/>
    <n v="0"/>
    <n v="1"/>
    <n v="4.8"/>
    <s v="No Comment"/>
    <s v="gaming console"/>
    <x v="3"/>
    <s v="weekend"/>
    <n v="46.32"/>
    <n v="2.11"/>
    <s v="720p"/>
    <s v="wallet"/>
    <x v="1"/>
    <n v="123.76"/>
    <n v="3.0668647845468082"/>
    <m/>
    <s v="1K"/>
    <n v="3"/>
    <n v="643"/>
    <s v="drama"/>
    <s v="drama"/>
    <n v="89.583182711198418"/>
    <s v="Show 281"/>
    <n v="0"/>
    <m/>
  </r>
  <r>
    <s v="USER84297"/>
    <x v="6"/>
    <x v="0"/>
    <s v="netflix"/>
    <s v="Show 352"/>
    <x v="2"/>
    <n v="2020"/>
    <n v="114.91"/>
    <n v="3"/>
    <n v="4"/>
    <n v="1"/>
    <n v="0"/>
    <n v="4.4000000000000004"/>
    <s v="Amazing cinematography"/>
    <s v="mobile"/>
    <x v="3"/>
    <s v="weekend"/>
    <n v="48.86"/>
    <n v="1.57"/>
    <s v="480p"/>
    <s v="upi"/>
    <x v="0"/>
    <n v="239.38"/>
    <n v="2.960808709175736"/>
    <m/>
    <s v="1K"/>
    <n v="7"/>
    <n v="643"/>
    <s v="drama"/>
    <s v="drama"/>
    <n v="89.583182711198418"/>
    <s v="Show 281"/>
    <n v="0"/>
    <m/>
  </r>
  <r>
    <s v="USER93364"/>
    <x v="5"/>
    <x v="0"/>
    <s v="netflix"/>
    <s v="Show 410"/>
    <x v="2"/>
    <n v="2024"/>
    <n v="130.31"/>
    <n v="3"/>
    <n v="0"/>
    <n v="1"/>
    <n v="0"/>
    <n v="3.3"/>
    <s v="Amazing cinematography"/>
    <s v="laptop"/>
    <x v="1"/>
    <s v="weekend"/>
    <n v="20.329999999999998"/>
    <n v="2.42"/>
    <s v="720p"/>
    <s v="credit card"/>
    <x v="2"/>
    <n v="130.31"/>
    <n v="2.960808709175736"/>
    <m/>
    <s v="1K"/>
    <n v="18"/>
    <n v="643"/>
    <s v="drama"/>
    <s v="drama"/>
    <n v="92.206264822134386"/>
    <s v="Show 281"/>
    <n v="0"/>
    <m/>
  </r>
  <r>
    <s v="USER80803"/>
    <x v="3"/>
    <x v="0"/>
    <s v="prime video"/>
    <s v="Show 159"/>
    <x v="4"/>
    <n v="2018"/>
    <n v="47.75"/>
    <n v="10"/>
    <n v="3"/>
    <n v="1"/>
    <n v="0"/>
    <n v="3"/>
    <s v="No Comment"/>
    <s v="laptop"/>
    <x v="3"/>
    <s v="weekday"/>
    <n v="70.760000000000005"/>
    <n v="3.49"/>
    <s v="4k"/>
    <s v="wallet"/>
    <x v="2"/>
    <n v="47.75"/>
    <n v="2.960808709175736"/>
    <m/>
    <s v="1K"/>
    <n v="21"/>
    <n v="673"/>
    <s v="drama"/>
    <s v="sci-fi"/>
    <n v="89.583182711198418"/>
    <s v="Show 281"/>
    <n v="0"/>
    <m/>
  </r>
  <r>
    <s v="USER19253"/>
    <x v="5"/>
    <x v="1"/>
    <s v="netflix"/>
    <s v="Show 337"/>
    <x v="4"/>
    <n v="2008"/>
    <n v="136.58000000000001"/>
    <n v="8"/>
    <n v="3"/>
    <n v="1"/>
    <n v="0"/>
    <n v="4.5"/>
    <s v="Boring"/>
    <s v="gaming console"/>
    <x v="0"/>
    <s v="weekend"/>
    <n v="93.14"/>
    <n v="2.83"/>
    <s v="720p"/>
    <s v="debit card"/>
    <x v="2"/>
    <n v="136.58000000000001"/>
    <n v="3.0668647845468082"/>
    <m/>
    <s v="1K"/>
    <n v="6"/>
    <n v="673"/>
    <s v="drama"/>
    <s v="sci-fi"/>
    <n v="94.941498973305954"/>
    <s v="Show 281"/>
    <n v="0"/>
    <m/>
  </r>
  <r>
    <s v="USER39232"/>
    <x v="6"/>
    <x v="1"/>
    <s v="netflix"/>
    <s v="Show 227"/>
    <x v="4"/>
    <n v="2020"/>
    <n v="62.9"/>
    <n v="10"/>
    <n v="3"/>
    <n v="0"/>
    <n v="1"/>
    <n v="3.2"/>
    <s v="No Comment"/>
    <s v="gaming console"/>
    <x v="0"/>
    <s v="weekday"/>
    <n v="76.680000000000007"/>
    <n v="2.0299999999999998"/>
    <s v="480p"/>
    <s v="debit card"/>
    <x v="0"/>
    <n v="62.9"/>
    <n v="3.0668647845468082"/>
    <m/>
    <s v="1K"/>
    <n v="19"/>
    <n v="673"/>
    <s v="drama"/>
    <s v="drama"/>
    <n v="94.941498973305954"/>
    <s v="Show 281"/>
    <n v="0"/>
    <m/>
  </r>
  <r>
    <s v="USER46195"/>
    <x v="2"/>
    <x v="1"/>
    <s v="netflix"/>
    <s v="Show 312"/>
    <x v="2"/>
    <n v="1993"/>
    <n v="22.5"/>
    <n v="5"/>
    <n v="1"/>
    <n v="1"/>
    <n v="0"/>
    <n v="1.2"/>
    <s v="Too slow"/>
    <s v="gaming console"/>
    <x v="3"/>
    <s v="weekend"/>
    <n v="46.82"/>
    <n v="1.88"/>
    <s v="720p"/>
    <s v="upi"/>
    <x v="1"/>
    <n v="22.5"/>
    <n v="3.0668647845468082"/>
    <m/>
    <s v="1K"/>
    <n v="39"/>
    <n v="643"/>
    <s v="drama"/>
    <s v="drama"/>
    <n v="89.583182711198418"/>
    <s v="Show 281"/>
    <n v="0"/>
    <m/>
  </r>
  <r>
    <s v="USER44623"/>
    <x v="3"/>
    <x v="0"/>
    <s v="prime video"/>
    <s v="Show 163"/>
    <x v="4"/>
    <n v="1995"/>
    <n v="118.01"/>
    <n v="0"/>
    <n v="3"/>
    <n v="0"/>
    <n v="1"/>
    <n v="2.5"/>
    <s v="No Comment"/>
    <s v="mobile"/>
    <x v="2"/>
    <s v="weekday"/>
    <n v="14.88"/>
    <n v="0.22"/>
    <s v="1080p"/>
    <s v="upi"/>
    <x v="1"/>
    <n v="118.01"/>
    <n v="2.960808709175736"/>
    <m/>
    <s v="1K"/>
    <n v="26"/>
    <n v="684"/>
    <s v="drama"/>
    <s v="drama"/>
    <n v="95.074317269076303"/>
    <s v="Show 281"/>
    <n v="0"/>
    <m/>
  </r>
  <r>
    <s v="USER96248"/>
    <x v="0"/>
    <x v="2"/>
    <s v="prime video"/>
    <s v="Show 117"/>
    <x v="6"/>
    <n v="2016"/>
    <n v="171.92"/>
    <n v="6"/>
    <n v="4"/>
    <n v="1"/>
    <n v="0"/>
    <n v="3.9"/>
    <s v="Too slow"/>
    <s v="gaming console"/>
    <x v="3"/>
    <s v="weekend"/>
    <n v="88.62"/>
    <n v="3.04"/>
    <s v="1080p"/>
    <s v="credit card"/>
    <x v="1"/>
    <n v="171.92"/>
    <n v="2.9899122807017551"/>
    <m/>
    <s v="1K"/>
    <n v="12"/>
    <n v="673"/>
    <s v="drama"/>
    <s v="drama"/>
    <n v="89.583182711198418"/>
    <s v="Show 281"/>
    <n v="0"/>
    <m/>
  </r>
  <r>
    <s v="USER94996"/>
    <x v="7"/>
    <x v="1"/>
    <s v="prime video"/>
    <s v="Show 330"/>
    <x v="1"/>
    <n v="2014"/>
    <n v="176.09"/>
    <n v="7"/>
    <n v="2"/>
    <n v="0"/>
    <n v="1"/>
    <n v="3.5"/>
    <s v="No Comment"/>
    <s v="laptop"/>
    <x v="3"/>
    <s v="weekday"/>
    <n v="64.010000000000005"/>
    <n v="3.85"/>
    <s v="720p"/>
    <s v="credit card"/>
    <x v="0"/>
    <n v="176.09"/>
    <n v="3.0668647845468082"/>
    <m/>
    <s v="1K"/>
    <n v="16"/>
    <n v="643"/>
    <s v="drama"/>
    <s v="drama"/>
    <n v="89.583182711198418"/>
    <s v="Show 281"/>
    <n v="0"/>
    <m/>
  </r>
  <r>
    <s v="USER65497"/>
    <x v="5"/>
    <x v="0"/>
    <s v="netflix"/>
    <s v="Show 483"/>
    <x v="2"/>
    <n v="1992"/>
    <n v="150.34"/>
    <n v="6"/>
    <n v="4"/>
    <n v="1"/>
    <n v="0"/>
    <n v="2.2000000000000002"/>
    <s v="Loved it!"/>
    <s v="gaming console"/>
    <x v="2"/>
    <s v="weekday"/>
    <n v="41.19"/>
    <n v="3.4"/>
    <s v="1080p"/>
    <s v="credit card"/>
    <x v="0"/>
    <n v="150.34"/>
    <n v="2.960808709175736"/>
    <m/>
    <s v="1K"/>
    <n v="29"/>
    <n v="673"/>
    <s v="drama"/>
    <s v="drama"/>
    <n v="95.074317269076303"/>
    <s v="Show 281"/>
    <n v="0"/>
    <m/>
  </r>
  <r>
    <s v="USER30710"/>
    <x v="0"/>
    <x v="1"/>
    <s v="netflix"/>
    <s v="Show 422"/>
    <x v="7"/>
    <n v="2001"/>
    <n v="63.9"/>
    <n v="5"/>
    <n v="3"/>
    <n v="1"/>
    <n v="0"/>
    <n v="3.7"/>
    <s v="Boring"/>
    <s v="gaming console"/>
    <x v="1"/>
    <s v="weekday"/>
    <n v="82.18"/>
    <n v="4.43"/>
    <s v="4k"/>
    <s v="debit card"/>
    <x v="0"/>
    <n v="231.24"/>
    <n v="3.0668647845468082"/>
    <m/>
    <s v="1K"/>
    <n v="14"/>
    <n v="643"/>
    <s v="drama"/>
    <s v="drama"/>
    <n v="92.206264822134386"/>
    <s v="Show 281"/>
    <n v="0"/>
    <m/>
  </r>
  <r>
    <s v="USER75228"/>
    <x v="7"/>
    <x v="0"/>
    <s v="netflix"/>
    <s v="Show 101"/>
    <x v="5"/>
    <n v="2007"/>
    <n v="175.44"/>
    <n v="1"/>
    <n v="5"/>
    <n v="1"/>
    <n v="0"/>
    <n v="3.5"/>
    <s v="Too slow"/>
    <s v="gaming console"/>
    <x v="3"/>
    <s v="weekday"/>
    <n v="87.5"/>
    <n v="1.23"/>
    <s v="1080p"/>
    <s v="upi"/>
    <x v="1"/>
    <n v="175.44"/>
    <n v="2.960808709175736"/>
    <m/>
    <s v="1K"/>
    <n v="16"/>
    <n v="684"/>
    <s v="drama"/>
    <s v="drama"/>
    <n v="89.583182711198418"/>
    <s v="Show 281"/>
    <n v="0"/>
    <m/>
  </r>
  <r>
    <s v="USER46738"/>
    <x v="1"/>
    <x v="2"/>
    <s v="prime video"/>
    <s v="Show 26"/>
    <x v="4"/>
    <n v="1990"/>
    <n v="179.63"/>
    <n v="2"/>
    <n v="0"/>
    <n v="0"/>
    <n v="1"/>
    <n v="4.4000000000000004"/>
    <s v="No Comment"/>
    <s v="smart tv"/>
    <x v="2"/>
    <s v="weekday"/>
    <n v="50.41"/>
    <n v="1.63"/>
    <s v="720p"/>
    <s v="wallet"/>
    <x v="0"/>
    <n v="179.63"/>
    <n v="2.9899122807017551"/>
    <m/>
    <s v="1K"/>
    <n v="7"/>
    <n v="643"/>
    <s v="drama"/>
    <s v="drama"/>
    <n v="95.074317269076303"/>
    <s v="Show 281"/>
    <n v="0"/>
    <m/>
  </r>
  <r>
    <s v="USER11076"/>
    <x v="6"/>
    <x v="0"/>
    <s v="prime video"/>
    <s v="Show 319"/>
    <x v="0"/>
    <n v="2019"/>
    <n v="140.03"/>
    <n v="1"/>
    <n v="0"/>
    <n v="1"/>
    <n v="0"/>
    <n v="3.2"/>
    <s v="Too slow"/>
    <s v="smart tv"/>
    <x v="0"/>
    <s v="weekday"/>
    <n v="10.4"/>
    <n v="0.97"/>
    <s v="1080p"/>
    <s v="wallet"/>
    <x v="2"/>
    <n v="140.03"/>
    <n v="2.960808709175736"/>
    <m/>
    <s v="1K"/>
    <n v="19"/>
    <n v="643"/>
    <s v="drama"/>
    <s v="drama"/>
    <n v="94.941498973305954"/>
    <s v="Show 281"/>
    <n v="0"/>
    <m/>
  </r>
  <r>
    <s v="USER80771"/>
    <x v="3"/>
    <x v="0"/>
    <s v="prime video"/>
    <s v="Show 324"/>
    <x v="0"/>
    <n v="2024"/>
    <n v="47.43"/>
    <n v="9"/>
    <n v="5"/>
    <n v="0"/>
    <n v="1"/>
    <n v="4.0999999999999996"/>
    <s v="No Comment"/>
    <s v="gaming console"/>
    <x v="3"/>
    <s v="weekday"/>
    <n v="56.79"/>
    <n v="4.62"/>
    <s v="1080p"/>
    <s v="upi"/>
    <x v="0"/>
    <n v="47.43"/>
    <n v="2.960808709175736"/>
    <m/>
    <s v="1K"/>
    <n v="10"/>
    <n v="643"/>
    <s v="drama"/>
    <s v="drama"/>
    <n v="89.583182711198418"/>
    <s v="Show 281"/>
    <n v="0"/>
    <m/>
  </r>
  <r>
    <s v="USER43831"/>
    <x v="5"/>
    <x v="0"/>
    <s v="prime video"/>
    <s v="Show 411"/>
    <x v="7"/>
    <n v="2005"/>
    <n v="151.25"/>
    <n v="9"/>
    <n v="5"/>
    <n v="0"/>
    <n v="1"/>
    <n v="2.5"/>
    <s v="No Comment"/>
    <s v="tablet"/>
    <x v="0"/>
    <s v="weekday"/>
    <n v="7.7"/>
    <n v="2.44"/>
    <s v="4k"/>
    <s v="upi"/>
    <x v="2"/>
    <n v="151.25"/>
    <n v="2.960808709175736"/>
    <m/>
    <s v="1K"/>
    <n v="26"/>
    <n v="643"/>
    <s v="drama"/>
    <s v="sci-fi"/>
    <n v="94.941498973305954"/>
    <s v="Show 281"/>
    <n v="0"/>
    <m/>
  </r>
  <r>
    <s v="USER84930"/>
    <x v="7"/>
    <x v="0"/>
    <s v="prime video"/>
    <s v="Show 133"/>
    <x v="0"/>
    <n v="1995"/>
    <n v="39.619999999999997"/>
    <n v="10"/>
    <n v="2"/>
    <n v="0"/>
    <n v="1"/>
    <n v="3.2"/>
    <s v="No Comment"/>
    <s v="mobile"/>
    <x v="2"/>
    <s v="weekday"/>
    <n v="91.87"/>
    <n v="0.19"/>
    <s v="720p"/>
    <s v="debit card"/>
    <x v="0"/>
    <n v="39.619999999999997"/>
    <n v="2.960808709175736"/>
    <m/>
    <s v="1K"/>
    <n v="19"/>
    <n v="684"/>
    <s v="drama"/>
    <s v="sci-fi"/>
    <n v="95.074317269076303"/>
    <s v="Show 281"/>
    <n v="0"/>
    <m/>
  </r>
  <r>
    <s v="USER98239"/>
    <x v="6"/>
    <x v="2"/>
    <s v="prime video"/>
    <s v="Show 227"/>
    <x v="0"/>
    <n v="2009"/>
    <n v="118.54"/>
    <n v="8"/>
    <n v="5"/>
    <n v="0"/>
    <n v="1"/>
    <n v="5"/>
    <s v="No Comment"/>
    <s v="mobile"/>
    <x v="3"/>
    <s v="weekend"/>
    <n v="31.91"/>
    <n v="4.97"/>
    <s v="1080p"/>
    <s v="debit card"/>
    <x v="2"/>
    <n v="118.54"/>
    <n v="2.9899122807017551"/>
    <m/>
    <s v="1K"/>
    <n v="1"/>
    <n v="673"/>
    <s v="drama"/>
    <s v="sci-fi"/>
    <n v="89.583182711198418"/>
    <s v="Show 281"/>
    <n v="0"/>
    <m/>
  </r>
  <r>
    <s v="USER41041"/>
    <x v="4"/>
    <x v="1"/>
    <s v="prime video"/>
    <s v="Show 72"/>
    <x v="3"/>
    <n v="2000"/>
    <n v="99.41"/>
    <n v="0"/>
    <n v="4"/>
    <n v="1"/>
    <n v="0"/>
    <n v="4.2"/>
    <s v="Too slow"/>
    <s v="tablet"/>
    <x v="2"/>
    <s v="weekday"/>
    <n v="74.19"/>
    <n v="0.48"/>
    <s v="480p"/>
    <s v="credit card"/>
    <x v="1"/>
    <n v="99.41"/>
    <n v="3.0668647845468082"/>
    <m/>
    <s v="1K"/>
    <n v="9"/>
    <n v="673"/>
    <s v="drama"/>
    <s v="sci-fi"/>
    <n v="95.074317269076303"/>
    <s v="Show 281"/>
    <n v="0"/>
    <m/>
  </r>
  <r>
    <s v="USER35720"/>
    <x v="1"/>
    <x v="1"/>
    <s v="prime video"/>
    <s v="Show 72"/>
    <x v="5"/>
    <n v="2003"/>
    <n v="151.61000000000001"/>
    <n v="10"/>
    <n v="2"/>
    <n v="0"/>
    <n v="1"/>
    <n v="1.1000000000000001"/>
    <s v="No Comment"/>
    <s v="tablet"/>
    <x v="2"/>
    <s v="weekday"/>
    <n v="43.53"/>
    <n v="2.74"/>
    <s v="480p"/>
    <s v="gift card"/>
    <x v="1"/>
    <n v="151.61000000000001"/>
    <n v="3.0668647845468082"/>
    <m/>
    <s v="1K"/>
    <n v="40"/>
    <n v="643"/>
    <s v="drama"/>
    <s v="drama"/>
    <n v="95.074317269076303"/>
    <s v="Show 281"/>
    <n v="0"/>
    <m/>
  </r>
  <r>
    <s v="USER88903"/>
    <x v="3"/>
    <x v="0"/>
    <s v="netflix"/>
    <s v="Show 9"/>
    <x v="3"/>
    <n v="2001"/>
    <n v="151.54"/>
    <n v="4"/>
    <n v="1"/>
    <n v="1"/>
    <n v="0"/>
    <n v="1.4"/>
    <s v="Amazing cinematography"/>
    <s v="tablet"/>
    <x v="0"/>
    <s v="weekend"/>
    <n v="69.78"/>
    <n v="3.1"/>
    <s v="720p"/>
    <s v="wallet"/>
    <x v="2"/>
    <n v="151.54"/>
    <n v="2.960808709175736"/>
    <m/>
    <s v="1K"/>
    <n v="37"/>
    <n v="684"/>
    <s v="drama"/>
    <s v="drama"/>
    <n v="94.941498973305954"/>
    <s v="Show 281"/>
    <n v="0"/>
    <m/>
  </r>
  <r>
    <s v="USER11643"/>
    <x v="5"/>
    <x v="2"/>
    <s v="netflix"/>
    <s v="Show 167"/>
    <x v="0"/>
    <n v="1997"/>
    <n v="88.62"/>
    <n v="5"/>
    <n v="0"/>
    <n v="0"/>
    <n v="1"/>
    <n v="1.7"/>
    <s v="No Comment"/>
    <s v="gaming console"/>
    <x v="2"/>
    <s v="weekday"/>
    <n v="53.37"/>
    <n v="3.01"/>
    <s v="720p"/>
    <s v="debit card"/>
    <x v="1"/>
    <n v="88.62"/>
    <n v="2.9899122807017551"/>
    <m/>
    <s v="1K"/>
    <n v="34"/>
    <n v="684"/>
    <s v="drama"/>
    <s v="drama"/>
    <n v="95.074317269076303"/>
    <s v="Show 281"/>
    <n v="0"/>
    <m/>
  </r>
  <r>
    <s v="USER38409"/>
    <x v="7"/>
    <x v="2"/>
    <s v="netflix"/>
    <s v="Show 373"/>
    <x v="1"/>
    <n v="1990"/>
    <n v="110.49"/>
    <n v="5"/>
    <n v="1"/>
    <n v="1"/>
    <n v="0"/>
    <n v="4.4000000000000004"/>
    <s v="Loved it!"/>
    <s v="tablet"/>
    <x v="2"/>
    <s v="weekend"/>
    <n v="46.04"/>
    <n v="4.55"/>
    <s v="720p"/>
    <s v="wallet"/>
    <x v="1"/>
    <n v="110.49"/>
    <n v="2.9899122807017551"/>
    <m/>
    <s v="1K"/>
    <n v="7"/>
    <n v="684"/>
    <s v="drama"/>
    <s v="drama"/>
    <n v="95.074317269076303"/>
    <s v="Show 281"/>
    <n v="0"/>
    <m/>
  </r>
  <r>
    <s v="USER38326"/>
    <x v="6"/>
    <x v="2"/>
    <s v="prime video"/>
    <s v="Show 382"/>
    <x v="3"/>
    <n v="2022"/>
    <n v="28.98"/>
    <n v="5"/>
    <n v="1"/>
    <n v="0"/>
    <n v="1"/>
    <n v="1.4"/>
    <s v="No Comment"/>
    <s v="tablet"/>
    <x v="3"/>
    <s v="weekend"/>
    <n v="99.41"/>
    <n v="0.77"/>
    <s v="720p"/>
    <s v="gift card"/>
    <x v="0"/>
    <n v="28.98"/>
    <n v="2.9899122807017551"/>
    <m/>
    <s v="1K"/>
    <n v="37"/>
    <n v="673"/>
    <s v="drama"/>
    <s v="sci-fi"/>
    <n v="89.583182711198418"/>
    <s v="Show 281"/>
    <n v="0"/>
    <m/>
  </r>
  <r>
    <s v="USER35111"/>
    <x v="1"/>
    <x v="1"/>
    <s v="netflix"/>
    <s v="Show 276"/>
    <x v="3"/>
    <n v="2014"/>
    <n v="12.24"/>
    <n v="4"/>
    <n v="0"/>
    <n v="0"/>
    <n v="1"/>
    <n v="2.4"/>
    <s v="No Comment"/>
    <s v="mobile"/>
    <x v="1"/>
    <s v="weekend"/>
    <n v="79.819999999999993"/>
    <n v="1.87"/>
    <s v="4k"/>
    <s v="credit card"/>
    <x v="0"/>
    <n v="12.24"/>
    <n v="3.0668647845468082"/>
    <m/>
    <s v="1K"/>
    <n v="27"/>
    <n v="643"/>
    <s v="drama"/>
    <s v="sci-fi"/>
    <n v="92.206264822134386"/>
    <s v="Show 281"/>
    <n v="0"/>
    <m/>
  </r>
  <r>
    <s v="USER66496"/>
    <x v="6"/>
    <x v="0"/>
    <s v="prime video"/>
    <s v="Show 328"/>
    <x v="0"/>
    <n v="1999"/>
    <n v="68.069999999999993"/>
    <n v="3"/>
    <n v="2"/>
    <n v="1"/>
    <n v="0"/>
    <n v="1.3"/>
    <s v="Boring"/>
    <s v="tablet"/>
    <x v="0"/>
    <s v="weekday"/>
    <n v="61.9"/>
    <n v="1.27"/>
    <s v="1080p"/>
    <s v="wallet"/>
    <x v="1"/>
    <n v="68.069999999999993"/>
    <n v="2.960808709175736"/>
    <m/>
    <s v="1K"/>
    <n v="38"/>
    <n v="643"/>
    <s v="drama"/>
    <s v="sci-fi"/>
    <n v="94.941498973305954"/>
    <s v="Show 281"/>
    <n v="0"/>
    <m/>
  </r>
  <r>
    <s v="USER71829"/>
    <x v="7"/>
    <x v="0"/>
    <s v="netflix"/>
    <s v="Show 271"/>
    <x v="3"/>
    <n v="1993"/>
    <n v="78.75"/>
    <n v="7"/>
    <n v="4"/>
    <n v="0"/>
    <n v="1"/>
    <n v="1.5"/>
    <s v="No Comment"/>
    <s v="laptop"/>
    <x v="1"/>
    <s v="weekday"/>
    <n v="10.82"/>
    <n v="3.89"/>
    <s v="1080p"/>
    <s v="wallet"/>
    <x v="0"/>
    <n v="78.75"/>
    <n v="2.960808709175736"/>
    <m/>
    <s v="1K"/>
    <n v="36"/>
    <n v="673"/>
    <s v="drama"/>
    <s v="sci-fi"/>
    <n v="92.206264822134386"/>
    <s v="Show 281"/>
    <n v="0"/>
    <m/>
  </r>
  <r>
    <s v="USER36099"/>
    <x v="6"/>
    <x v="1"/>
    <s v="netflix"/>
    <s v="Show 342"/>
    <x v="4"/>
    <n v="1990"/>
    <n v="84.5"/>
    <n v="9"/>
    <n v="1"/>
    <n v="1"/>
    <n v="0"/>
    <n v="3.2"/>
    <s v="Loved it!"/>
    <s v="gaming console"/>
    <x v="0"/>
    <s v="weekend"/>
    <n v="30.49"/>
    <n v="1.99"/>
    <s v="720p"/>
    <s v="upi"/>
    <x v="1"/>
    <n v="84.5"/>
    <n v="3.0668647845468082"/>
    <m/>
    <s v="1K"/>
    <n v="19"/>
    <n v="673"/>
    <s v="drama"/>
    <s v="sci-fi"/>
    <n v="94.941498973305954"/>
    <s v="Show 281"/>
    <n v="0"/>
    <m/>
  </r>
  <r>
    <s v="USER88884"/>
    <x v="1"/>
    <x v="1"/>
    <s v="prime video"/>
    <s v="Show 478"/>
    <x v="3"/>
    <n v="2011"/>
    <n v="54.34"/>
    <n v="10"/>
    <n v="4"/>
    <n v="1"/>
    <n v="0"/>
    <n v="2.8"/>
    <s v="No Comment"/>
    <s v="mobile"/>
    <x v="1"/>
    <s v="weekday"/>
    <n v="38.04"/>
    <n v="0.36"/>
    <s v="480p"/>
    <s v="wallet"/>
    <x v="2"/>
    <n v="54.34"/>
    <n v="3.0668647845468082"/>
    <m/>
    <s v="1K"/>
    <n v="23"/>
    <n v="684"/>
    <s v="drama"/>
    <s v="sci-fi"/>
    <n v="92.206264822134386"/>
    <s v="Show 281"/>
    <n v="0"/>
    <m/>
  </r>
  <r>
    <s v="USER47360"/>
    <x v="7"/>
    <x v="2"/>
    <s v="netflix"/>
    <s v="Show 440"/>
    <x v="4"/>
    <n v="2024"/>
    <n v="43.13"/>
    <n v="2"/>
    <n v="4"/>
    <n v="1"/>
    <n v="0"/>
    <n v="2.2999999999999998"/>
    <s v="No Comment"/>
    <s v="mobile"/>
    <x v="3"/>
    <s v="weekday"/>
    <n v="42.19"/>
    <n v="4.88"/>
    <s v="720p"/>
    <s v="gift card"/>
    <x v="2"/>
    <n v="43.13"/>
    <n v="2.9899122807017551"/>
    <m/>
    <s v="1K"/>
    <n v="28"/>
    <n v="643"/>
    <s v="drama"/>
    <s v="sci-fi"/>
    <n v="89.583182711198418"/>
    <s v="Show 281"/>
    <n v="0"/>
    <m/>
  </r>
  <r>
    <s v="USER74826"/>
    <x v="3"/>
    <x v="0"/>
    <s v="netflix"/>
    <s v="Show 313"/>
    <x v="5"/>
    <n v="2013"/>
    <n v="119.37"/>
    <n v="1"/>
    <n v="1"/>
    <n v="1"/>
    <n v="0"/>
    <n v="3.8"/>
    <s v="Loved it!"/>
    <s v="mobile"/>
    <x v="0"/>
    <s v="weekend"/>
    <n v="77.83"/>
    <n v="1"/>
    <s v="1080p"/>
    <s v="debit card"/>
    <x v="1"/>
    <n v="119.37"/>
    <n v="2.960808709175736"/>
    <m/>
    <s v="1K"/>
    <n v="13"/>
    <n v="643"/>
    <s v="drama"/>
    <s v="drama"/>
    <n v="94.941498973305954"/>
    <s v="Show 281"/>
    <n v="0"/>
    <m/>
  </r>
  <r>
    <s v="USER29073"/>
    <x v="6"/>
    <x v="0"/>
    <s v="netflix"/>
    <s v="Show 93"/>
    <x v="3"/>
    <n v="2023"/>
    <n v="73.77"/>
    <n v="7"/>
    <n v="1"/>
    <n v="0"/>
    <n v="1"/>
    <n v="2"/>
    <s v="No Comment"/>
    <s v="laptop"/>
    <x v="2"/>
    <s v="weekday"/>
    <n v="64.88"/>
    <n v="1.34"/>
    <s v="480p"/>
    <s v="gift card"/>
    <x v="0"/>
    <n v="73.77"/>
    <n v="2.960808709175736"/>
    <m/>
    <s v="1K"/>
    <n v="31"/>
    <n v="684"/>
    <s v="drama"/>
    <s v="drama"/>
    <n v="95.074317269076303"/>
    <s v="Show 281"/>
    <n v="0"/>
    <m/>
  </r>
  <r>
    <s v="USER68816"/>
    <x v="5"/>
    <x v="2"/>
    <s v="netflix"/>
    <s v="Show 203"/>
    <x v="2"/>
    <n v="2011"/>
    <n v="50.01"/>
    <n v="2"/>
    <n v="0"/>
    <n v="0"/>
    <n v="1"/>
    <n v="2.9"/>
    <s v="No Comment"/>
    <s v="mobile"/>
    <x v="2"/>
    <s v="weekend"/>
    <n v="27.26"/>
    <n v="4.0199999999999996"/>
    <s v="480p"/>
    <s v="wallet"/>
    <x v="2"/>
    <n v="50.01"/>
    <n v="2.9899122807017551"/>
    <m/>
    <s v="1K"/>
    <n v="22"/>
    <n v="673"/>
    <s v="drama"/>
    <s v="drama"/>
    <n v="95.074317269076303"/>
    <s v="Show 281"/>
    <n v="0"/>
    <m/>
  </r>
  <r>
    <s v="USER84263"/>
    <x v="4"/>
    <x v="1"/>
    <s v="netflix"/>
    <s v="Show 499"/>
    <x v="3"/>
    <n v="2011"/>
    <n v="147.65"/>
    <n v="4"/>
    <n v="1"/>
    <n v="1"/>
    <n v="0"/>
    <n v="3.8"/>
    <s v="Too slow"/>
    <s v="mobile"/>
    <x v="2"/>
    <s v="weekday"/>
    <n v="89.96"/>
    <n v="0.7"/>
    <s v="4k"/>
    <s v="debit card"/>
    <x v="1"/>
    <n v="147.65"/>
    <n v="3.0668647845468082"/>
    <m/>
    <s v="1K"/>
    <n v="13"/>
    <n v="684"/>
    <s v="drama"/>
    <s v="drama"/>
    <n v="95.074317269076303"/>
    <s v="Show 281"/>
    <n v="0"/>
    <m/>
  </r>
  <r>
    <s v="USER55033"/>
    <x v="0"/>
    <x v="2"/>
    <s v="netflix"/>
    <s v="Show 20"/>
    <x v="2"/>
    <n v="2021"/>
    <n v="58.92"/>
    <n v="0"/>
    <n v="4"/>
    <n v="1"/>
    <n v="0"/>
    <n v="2.7"/>
    <s v="Too slow"/>
    <s v="mobile"/>
    <x v="2"/>
    <s v="weekday"/>
    <n v="22.08"/>
    <n v="2.0699999999999998"/>
    <s v="480p"/>
    <s v="debit card"/>
    <x v="1"/>
    <n v="58.92"/>
    <n v="2.9899122807017551"/>
    <m/>
    <s v="1K"/>
    <n v="24"/>
    <n v="684"/>
    <s v="drama"/>
    <s v="drama"/>
    <n v="95.074317269076303"/>
    <s v="Show 281"/>
    <n v="0"/>
    <m/>
  </r>
  <r>
    <s v="USER43696"/>
    <x v="5"/>
    <x v="2"/>
    <s v="netflix"/>
    <s v="Show 243"/>
    <x v="0"/>
    <n v="2013"/>
    <n v="161.19"/>
    <n v="3"/>
    <n v="4"/>
    <n v="0"/>
    <n v="1"/>
    <n v="1.7"/>
    <s v="No Comment"/>
    <s v="smart tv"/>
    <x v="2"/>
    <s v="weekend"/>
    <n v="16.27"/>
    <n v="1.37"/>
    <s v="4k"/>
    <s v="gift card"/>
    <x v="1"/>
    <n v="161.19"/>
    <n v="2.9899122807017551"/>
    <m/>
    <s v="1K"/>
    <n v="34"/>
    <n v="673"/>
    <s v="drama"/>
    <s v="sci-fi"/>
    <n v="95.074317269076303"/>
    <s v="Show 281"/>
    <n v="0"/>
    <m/>
  </r>
  <r>
    <s v="USER72830"/>
    <x v="7"/>
    <x v="1"/>
    <s v="prime video"/>
    <s v="Show 383"/>
    <x v="7"/>
    <n v="1992"/>
    <n v="108.04"/>
    <n v="5"/>
    <n v="1"/>
    <n v="1"/>
    <n v="0"/>
    <n v="3.6"/>
    <s v="Too slow"/>
    <s v="mobile"/>
    <x v="3"/>
    <s v="weekday"/>
    <n v="62.14"/>
    <n v="1.36"/>
    <s v="1080p"/>
    <s v="gift card"/>
    <x v="2"/>
    <n v="108.04"/>
    <n v="3.0668647845468082"/>
    <m/>
    <s v="1K"/>
    <n v="15"/>
    <n v="684"/>
    <s v="drama"/>
    <s v="sci-fi"/>
    <n v="89.583182711198418"/>
    <s v="Show 281"/>
    <n v="0"/>
    <m/>
  </r>
  <r>
    <s v="USER38764"/>
    <x v="1"/>
    <x v="2"/>
    <s v="prime video"/>
    <s v="Show 183"/>
    <x v="4"/>
    <n v="2019"/>
    <n v="12.72"/>
    <n v="3"/>
    <n v="0"/>
    <n v="1"/>
    <n v="0"/>
    <n v="4.9000000000000004"/>
    <s v="No Comment"/>
    <s v="mobile"/>
    <x v="3"/>
    <s v="weekday"/>
    <n v="10.78"/>
    <n v="0.33"/>
    <s v="480p"/>
    <s v="debit card"/>
    <x v="1"/>
    <n v="12.72"/>
    <n v="2.9899122807017551"/>
    <m/>
    <s v="1K"/>
    <n v="2"/>
    <n v="684"/>
    <s v="drama"/>
    <s v="sci-fi"/>
    <n v="89.583182711198418"/>
    <s v="Show 281"/>
    <n v="0"/>
    <m/>
  </r>
  <r>
    <s v="USER66872"/>
    <x v="5"/>
    <x v="2"/>
    <s v="prime video"/>
    <s v="Show 471"/>
    <x v="5"/>
    <n v="2010"/>
    <n v="161.19"/>
    <n v="5"/>
    <n v="3"/>
    <n v="0"/>
    <n v="1"/>
    <n v="1.4"/>
    <s v="No Comment"/>
    <s v="smart tv"/>
    <x v="1"/>
    <s v="weekend"/>
    <n v="91.05"/>
    <n v="4.67"/>
    <s v="720p"/>
    <s v="wallet"/>
    <x v="1"/>
    <n v="161.19"/>
    <n v="2.9899122807017551"/>
    <m/>
    <s v="1K"/>
    <n v="37"/>
    <n v="684"/>
    <s v="drama"/>
    <s v="sci-fi"/>
    <n v="92.206264822134386"/>
    <s v="Show 281"/>
    <n v="0"/>
    <m/>
  </r>
  <r>
    <s v="USER39897"/>
    <x v="6"/>
    <x v="2"/>
    <s v="prime video"/>
    <s v="Show 80"/>
    <x v="6"/>
    <n v="2000"/>
    <n v="27.41"/>
    <n v="4"/>
    <n v="2"/>
    <n v="1"/>
    <n v="0"/>
    <n v="1.2"/>
    <s v="Amazing cinematography"/>
    <s v="smart tv"/>
    <x v="1"/>
    <s v="weekday"/>
    <n v="52.09"/>
    <n v="4.3099999999999996"/>
    <s v="4k"/>
    <s v="wallet"/>
    <x v="2"/>
    <n v="27.41"/>
    <n v="2.9899122807017551"/>
    <m/>
    <s v="1K"/>
    <n v="39"/>
    <n v="643"/>
    <s v="drama"/>
    <s v="drama"/>
    <n v="92.206264822134386"/>
    <s v="Show 281"/>
    <n v="0"/>
    <m/>
  </r>
  <r>
    <s v="USER65257"/>
    <x v="1"/>
    <x v="0"/>
    <s v="prime video"/>
    <s v="Show 370"/>
    <x v="1"/>
    <n v="2010"/>
    <n v="76.209999999999994"/>
    <n v="7"/>
    <n v="0"/>
    <n v="0"/>
    <n v="1"/>
    <n v="3.1"/>
    <s v="No Comment"/>
    <s v="tablet"/>
    <x v="0"/>
    <s v="weekend"/>
    <n v="9.18"/>
    <n v="2.2200000000000002"/>
    <s v="4k"/>
    <s v="debit card"/>
    <x v="0"/>
    <n v="76.209999999999994"/>
    <n v="2.960808709175736"/>
    <m/>
    <s v="1K"/>
    <n v="20"/>
    <n v="684"/>
    <s v="drama"/>
    <s v="sci-fi"/>
    <n v="94.941498973305954"/>
    <s v="Show 281"/>
    <n v="0"/>
    <m/>
  </r>
  <r>
    <s v="USER96574"/>
    <x v="5"/>
    <x v="2"/>
    <s v="prime video"/>
    <s v="Show 172"/>
    <x v="4"/>
    <n v="2019"/>
    <n v="85.49"/>
    <n v="2"/>
    <n v="3"/>
    <n v="0"/>
    <n v="1"/>
    <n v="1.7"/>
    <s v="No Comment"/>
    <s v="tablet"/>
    <x v="1"/>
    <s v="weekend"/>
    <n v="67.94"/>
    <n v="2.48"/>
    <s v="4k"/>
    <s v="gift card"/>
    <x v="1"/>
    <n v="85.49"/>
    <n v="2.9899122807017551"/>
    <m/>
    <s v="1K"/>
    <n v="34"/>
    <n v="673"/>
    <s v="drama"/>
    <s v="sci-fi"/>
    <n v="92.206264822134386"/>
    <s v="Show 281"/>
    <n v="0"/>
    <m/>
  </r>
  <r>
    <s v="USER35578"/>
    <x v="4"/>
    <x v="1"/>
    <s v="prime video"/>
    <s v="Show 473"/>
    <x v="2"/>
    <n v="2021"/>
    <n v="40.98"/>
    <n v="5"/>
    <n v="5"/>
    <n v="0"/>
    <n v="1"/>
    <n v="1.4"/>
    <s v="No Comment"/>
    <s v="tablet"/>
    <x v="1"/>
    <s v="weekday"/>
    <n v="11.68"/>
    <n v="0.34"/>
    <s v="1080p"/>
    <s v="gift card"/>
    <x v="1"/>
    <n v="40.98"/>
    <n v="3.0668647845468082"/>
    <m/>
    <s v="1K"/>
    <n v="37"/>
    <n v="673"/>
    <s v="drama"/>
    <s v="drama"/>
    <n v="92.206264822134386"/>
    <s v="Show 281"/>
    <n v="0"/>
    <m/>
  </r>
  <r>
    <s v="USER44643"/>
    <x v="6"/>
    <x v="1"/>
    <s v="netflix"/>
    <s v="Show 315"/>
    <x v="0"/>
    <n v="2017"/>
    <n v="142.94"/>
    <n v="1"/>
    <n v="5"/>
    <n v="0"/>
    <n v="1"/>
    <n v="2"/>
    <s v="No Comment"/>
    <s v="gaming console"/>
    <x v="1"/>
    <s v="weekend"/>
    <n v="11.87"/>
    <n v="1.37"/>
    <s v="720p"/>
    <s v="gift card"/>
    <x v="0"/>
    <n v="142.94"/>
    <n v="3.0668647845468082"/>
    <m/>
    <s v="1K"/>
    <n v="31"/>
    <n v="643"/>
    <s v="drama"/>
    <s v="drama"/>
    <n v="92.206264822134386"/>
    <s v="Show 281"/>
    <n v="0"/>
    <m/>
  </r>
  <r>
    <s v="USER11980"/>
    <x v="3"/>
    <x v="0"/>
    <s v="netflix"/>
    <s v="Show 38"/>
    <x v="5"/>
    <n v="2020"/>
    <n v="112.93"/>
    <n v="9"/>
    <n v="2"/>
    <n v="1"/>
    <n v="0"/>
    <n v="3.5"/>
    <s v="No Comment"/>
    <s v="smart tv"/>
    <x v="2"/>
    <s v="weekday"/>
    <n v="97.92"/>
    <n v="1.45"/>
    <s v="480p"/>
    <s v="credit card"/>
    <x v="0"/>
    <n v="112.93"/>
    <n v="2.960808709175736"/>
    <m/>
    <s v="1K"/>
    <n v="16"/>
    <n v="673"/>
    <s v="drama"/>
    <s v="drama"/>
    <n v="95.074317269076303"/>
    <s v="Show 281"/>
    <n v="0"/>
    <m/>
  </r>
  <r>
    <s v="USER95435"/>
    <x v="2"/>
    <x v="1"/>
    <s v="netflix"/>
    <s v="Show 103"/>
    <x v="3"/>
    <n v="1998"/>
    <n v="173.19"/>
    <n v="10"/>
    <n v="0"/>
    <n v="1"/>
    <n v="0"/>
    <n v="3.6"/>
    <s v="Would watch again"/>
    <s v="laptop"/>
    <x v="2"/>
    <s v="weekday"/>
    <n v="53.26"/>
    <n v="2.58"/>
    <s v="480p"/>
    <s v="debit card"/>
    <x v="1"/>
    <n v="173.19"/>
    <n v="3.0668647845468082"/>
    <m/>
    <s v="1K"/>
    <n v="15"/>
    <n v="673"/>
    <s v="drama"/>
    <s v="drama"/>
    <n v="95.074317269076303"/>
    <s v="Show 281"/>
    <n v="0"/>
    <m/>
  </r>
  <r>
    <s v="USER84716"/>
    <x v="3"/>
    <x v="1"/>
    <s v="netflix"/>
    <s v="Show 158"/>
    <x v="4"/>
    <n v="2002"/>
    <n v="169.9"/>
    <n v="4"/>
    <n v="2"/>
    <n v="0"/>
    <n v="1"/>
    <n v="1"/>
    <s v="No Comment"/>
    <s v="laptop"/>
    <x v="0"/>
    <s v="weekday"/>
    <n v="36.119999999999997"/>
    <n v="3.69"/>
    <s v="4k"/>
    <s v="wallet"/>
    <x v="2"/>
    <n v="169.9"/>
    <n v="3.0668647845468082"/>
    <m/>
    <s v="1K"/>
    <n v="41"/>
    <n v="684"/>
    <s v="drama"/>
    <s v="drama"/>
    <n v="94.941498973305954"/>
    <s v="Show 281"/>
    <n v="0"/>
    <m/>
  </r>
  <r>
    <s v="USER38593"/>
    <x v="1"/>
    <x v="2"/>
    <s v="prime video"/>
    <s v="Show 318"/>
    <x v="1"/>
    <n v="2003"/>
    <n v="178.56"/>
    <n v="9"/>
    <n v="2"/>
    <n v="1"/>
    <n v="0"/>
    <n v="3.4"/>
    <s v="Loved it!"/>
    <s v="mobile"/>
    <x v="2"/>
    <s v="weekday"/>
    <n v="99.58"/>
    <n v="3.89"/>
    <s v="1080p"/>
    <s v="wallet"/>
    <x v="0"/>
    <n v="178.56"/>
    <n v="2.9899122807017551"/>
    <m/>
    <s v="1K"/>
    <n v="17"/>
    <n v="673"/>
    <s v="drama"/>
    <s v="drama"/>
    <n v="95.074317269076303"/>
    <s v="Show 281"/>
    <n v="0"/>
    <m/>
  </r>
  <r>
    <s v="USER45692"/>
    <x v="6"/>
    <x v="1"/>
    <s v="prime video"/>
    <s v="Show 431"/>
    <x v="3"/>
    <n v="2008"/>
    <n v="130.31"/>
    <n v="6"/>
    <n v="5"/>
    <n v="0"/>
    <n v="1"/>
    <n v="4.7"/>
    <s v="No Comment"/>
    <s v="smart tv"/>
    <x v="1"/>
    <s v="weekend"/>
    <n v="62.09"/>
    <n v="0.05"/>
    <s v="480p"/>
    <s v="debit card"/>
    <x v="1"/>
    <n v="130.31"/>
    <n v="3.0668647845468082"/>
    <m/>
    <s v="1K"/>
    <n v="4"/>
    <n v="673"/>
    <s v="drama"/>
    <s v="drama"/>
    <n v="92.206264822134386"/>
    <s v="Show 281"/>
    <n v="0"/>
    <m/>
  </r>
  <r>
    <s v="USER19248"/>
    <x v="1"/>
    <x v="1"/>
    <s v="prime video"/>
    <s v="Show 58"/>
    <x v="3"/>
    <n v="2016"/>
    <n v="126.6"/>
    <n v="8"/>
    <n v="3"/>
    <n v="1"/>
    <n v="0"/>
    <n v="3.2"/>
    <s v="Loved it!"/>
    <s v="laptop"/>
    <x v="2"/>
    <s v="weekend"/>
    <n v="17.98"/>
    <n v="1.59"/>
    <s v="720p"/>
    <s v="debit card"/>
    <x v="2"/>
    <n v="126.6"/>
    <n v="3.0668647845468082"/>
    <m/>
    <s v="1K"/>
    <n v="19"/>
    <n v="673"/>
    <s v="drama"/>
    <s v="drama"/>
    <n v="95.074317269076303"/>
    <s v="Show 281"/>
    <n v="0"/>
    <m/>
  </r>
  <r>
    <s v="USER51614"/>
    <x v="0"/>
    <x v="1"/>
    <s v="netflix"/>
    <s v="Show 140"/>
    <x v="3"/>
    <n v="2016"/>
    <n v="8.81"/>
    <n v="9"/>
    <n v="2"/>
    <n v="0"/>
    <n v="1"/>
    <n v="2.6"/>
    <s v="No Comment"/>
    <s v="smart tv"/>
    <x v="1"/>
    <s v="weekend"/>
    <n v="27.9"/>
    <n v="1.96"/>
    <s v="1080p"/>
    <s v="gift card"/>
    <x v="1"/>
    <n v="8.81"/>
    <n v="3.0668647845468082"/>
    <m/>
    <s v="1K"/>
    <n v="25"/>
    <n v="684"/>
    <s v="drama"/>
    <s v="drama"/>
    <n v="92.206264822134386"/>
    <s v="Show 281"/>
    <n v="0"/>
    <m/>
  </r>
  <r>
    <s v="USER34908"/>
    <x v="7"/>
    <x v="2"/>
    <s v="netflix"/>
    <s v="Show 152"/>
    <x v="7"/>
    <n v="2011"/>
    <n v="27.61"/>
    <n v="4"/>
    <n v="0"/>
    <n v="1"/>
    <n v="0"/>
    <n v="4.0999999999999996"/>
    <s v="Would watch again"/>
    <s v="tablet"/>
    <x v="1"/>
    <s v="weekend"/>
    <n v="17.52"/>
    <n v="1.05"/>
    <s v="720p"/>
    <s v="wallet"/>
    <x v="1"/>
    <n v="27.61"/>
    <n v="2.9899122807017551"/>
    <m/>
    <s v="1K"/>
    <n v="10"/>
    <n v="673"/>
    <s v="drama"/>
    <s v="drama"/>
    <n v="92.206264822134386"/>
    <s v="Show 281"/>
    <n v="0"/>
    <m/>
  </r>
  <r>
    <s v="USER53717"/>
    <x v="7"/>
    <x v="1"/>
    <s v="prime video"/>
    <s v="Show 438"/>
    <x v="5"/>
    <n v="1993"/>
    <n v="116.03"/>
    <n v="7"/>
    <n v="1"/>
    <n v="1"/>
    <n v="0"/>
    <n v="3.9"/>
    <s v="Boring"/>
    <s v="laptop"/>
    <x v="1"/>
    <s v="weekend"/>
    <n v="20.399999999999999"/>
    <n v="2.81"/>
    <s v="480p"/>
    <s v="upi"/>
    <x v="0"/>
    <n v="116.03"/>
    <n v="3.0668647845468082"/>
    <m/>
    <s v="1K"/>
    <n v="12"/>
    <n v="643"/>
    <s v="drama"/>
    <s v="drama"/>
    <n v="92.206264822134386"/>
    <s v="Show 281"/>
    <n v="0"/>
    <m/>
  </r>
  <r>
    <s v="USER54860"/>
    <x v="1"/>
    <x v="0"/>
    <s v="prime video"/>
    <s v="Show 133"/>
    <x v="5"/>
    <n v="2008"/>
    <n v="149.84"/>
    <n v="0"/>
    <n v="5"/>
    <n v="1"/>
    <n v="0"/>
    <n v="2.7"/>
    <s v="No Comment"/>
    <s v="laptop"/>
    <x v="0"/>
    <s v="weekday"/>
    <n v="53.84"/>
    <n v="4.68"/>
    <s v="4k"/>
    <s v="credit card"/>
    <x v="2"/>
    <n v="149.84"/>
    <n v="2.960808709175736"/>
    <m/>
    <s v="1K"/>
    <n v="24"/>
    <n v="643"/>
    <s v="drama"/>
    <s v="drama"/>
    <n v="94.941498973305954"/>
    <s v="Show 281"/>
    <n v="0"/>
    <m/>
  </r>
  <r>
    <s v="USER52293"/>
    <x v="7"/>
    <x v="0"/>
    <s v="prime video"/>
    <s v="Show 48"/>
    <x v="7"/>
    <n v="2008"/>
    <n v="137.12"/>
    <n v="3"/>
    <n v="0"/>
    <n v="0"/>
    <n v="1"/>
    <n v="4.9000000000000004"/>
    <s v="No Comment"/>
    <s v="mobile"/>
    <x v="0"/>
    <s v="weekday"/>
    <n v="72.69"/>
    <n v="1.67"/>
    <s v="1080p"/>
    <s v="upi"/>
    <x v="1"/>
    <n v="137.12"/>
    <n v="2.960808709175736"/>
    <m/>
    <s v="1K"/>
    <n v="2"/>
    <n v="684"/>
    <s v="drama"/>
    <s v="drama"/>
    <n v="94.941498973305954"/>
    <s v="Show 281"/>
    <n v="0"/>
    <m/>
  </r>
  <r>
    <s v="USER47788"/>
    <x v="0"/>
    <x v="2"/>
    <s v="prime video"/>
    <s v="Show 255"/>
    <x v="7"/>
    <n v="1999"/>
    <n v="32.380000000000003"/>
    <n v="4"/>
    <n v="1"/>
    <n v="1"/>
    <n v="0"/>
    <n v="1.3"/>
    <s v="Would watch again"/>
    <s v="tablet"/>
    <x v="2"/>
    <s v="weekday"/>
    <n v="43.89"/>
    <n v="2.86"/>
    <s v="1080p"/>
    <s v="gift card"/>
    <x v="2"/>
    <n v="32.380000000000003"/>
    <n v="2.9899122807017551"/>
    <m/>
    <s v="1K"/>
    <n v="38"/>
    <n v="643"/>
    <s v="drama"/>
    <s v="drama"/>
    <n v="95.074317269076303"/>
    <s v="Show 281"/>
    <n v="0"/>
    <m/>
  </r>
  <r>
    <s v="USER93658"/>
    <x v="6"/>
    <x v="0"/>
    <s v="prime video"/>
    <s v="Show 236"/>
    <x v="6"/>
    <n v="2016"/>
    <n v="151.93"/>
    <n v="8"/>
    <n v="1"/>
    <n v="0"/>
    <n v="1"/>
    <n v="1.1000000000000001"/>
    <s v="No Comment"/>
    <s v="gaming console"/>
    <x v="1"/>
    <s v="weekend"/>
    <n v="79.56"/>
    <n v="1.23"/>
    <s v="4k"/>
    <s v="gift card"/>
    <x v="2"/>
    <n v="151.93"/>
    <n v="2.960808709175736"/>
    <m/>
    <s v="1K"/>
    <n v="40"/>
    <n v="673"/>
    <s v="drama"/>
    <s v="drama"/>
    <n v="92.206264822134386"/>
    <s v="Show 281"/>
    <n v="0"/>
    <m/>
  </r>
  <r>
    <s v="USER27665"/>
    <x v="2"/>
    <x v="1"/>
    <s v="netflix"/>
    <s v="Show 244"/>
    <x v="2"/>
    <n v="2002"/>
    <n v="144.25"/>
    <n v="8"/>
    <n v="0"/>
    <n v="0"/>
    <n v="1"/>
    <n v="4.3"/>
    <s v="No Comment"/>
    <s v="smart tv"/>
    <x v="3"/>
    <s v="weekday"/>
    <n v="20.71"/>
    <n v="1.1299999999999999"/>
    <s v="720p"/>
    <s v="wallet"/>
    <x v="1"/>
    <n v="144.25"/>
    <n v="3.0668647845468082"/>
    <m/>
    <s v="1K"/>
    <n v="8"/>
    <n v="684"/>
    <s v="drama"/>
    <s v="drama"/>
    <n v="89.583182711198418"/>
    <s v="Show 281"/>
    <n v="0"/>
    <m/>
  </r>
  <r>
    <s v="USER23216"/>
    <x v="7"/>
    <x v="2"/>
    <s v="prime video"/>
    <s v="Show 218"/>
    <x v="6"/>
    <n v="2011"/>
    <n v="177.39"/>
    <n v="4"/>
    <n v="2"/>
    <n v="1"/>
    <n v="0"/>
    <n v="5"/>
    <s v="Loved it!"/>
    <s v="laptop"/>
    <x v="3"/>
    <s v="weekend"/>
    <n v="21.72"/>
    <n v="3.4"/>
    <s v="4k"/>
    <s v="debit card"/>
    <x v="2"/>
    <n v="177.39"/>
    <n v="2.9899122807017551"/>
    <m/>
    <s v="1K"/>
    <n v="1"/>
    <n v="643"/>
    <s v="drama"/>
    <s v="drama"/>
    <n v="89.583182711198418"/>
    <s v="Show 281"/>
    <n v="0"/>
    <m/>
  </r>
  <r>
    <s v="USER40426"/>
    <x v="6"/>
    <x v="0"/>
    <s v="prime video"/>
    <s v="Show 116"/>
    <x v="7"/>
    <n v="1991"/>
    <n v="175.24"/>
    <n v="6"/>
    <n v="2"/>
    <n v="1"/>
    <n v="0"/>
    <n v="3.9"/>
    <s v="Loved it!"/>
    <s v="smart tv"/>
    <x v="0"/>
    <s v="weekday"/>
    <n v="70.37"/>
    <n v="1.64"/>
    <s v="720p"/>
    <s v="debit card"/>
    <x v="0"/>
    <n v="175.24"/>
    <n v="2.960808709175736"/>
    <m/>
    <s v="1K"/>
    <n v="12"/>
    <n v="684"/>
    <s v="drama"/>
    <s v="drama"/>
    <n v="94.941498973305954"/>
    <s v="Show 281"/>
    <n v="0"/>
    <m/>
  </r>
  <r>
    <s v="USER12906"/>
    <x v="7"/>
    <x v="2"/>
    <s v="prime video"/>
    <s v="Show 345"/>
    <x v="5"/>
    <n v="2009"/>
    <n v="10.93"/>
    <n v="0"/>
    <n v="0"/>
    <n v="1"/>
    <n v="0"/>
    <n v="1.4"/>
    <s v="Boring"/>
    <s v="smart tv"/>
    <x v="0"/>
    <s v="weekend"/>
    <n v="72.709999999999994"/>
    <n v="0.14000000000000001"/>
    <s v="1080p"/>
    <s v="upi"/>
    <x v="0"/>
    <n v="10.93"/>
    <n v="2.9899122807017551"/>
    <m/>
    <s v="1K"/>
    <n v="37"/>
    <n v="673"/>
    <s v="drama"/>
    <s v="drama"/>
    <n v="94.941498973305954"/>
    <s v="Show 281"/>
    <n v="0"/>
    <m/>
  </r>
  <r>
    <s v="USER60991"/>
    <x v="6"/>
    <x v="1"/>
    <s v="netflix"/>
    <s v="Show 435"/>
    <x v="5"/>
    <n v="2015"/>
    <n v="25.47"/>
    <n v="0"/>
    <n v="1"/>
    <n v="0"/>
    <n v="1"/>
    <n v="2.7"/>
    <s v="No Comment"/>
    <s v="gaming console"/>
    <x v="3"/>
    <s v="weekday"/>
    <n v="38.24"/>
    <n v="3.12"/>
    <s v="720p"/>
    <s v="debit card"/>
    <x v="1"/>
    <n v="25.47"/>
    <n v="3.0668647845468082"/>
    <m/>
    <s v="1K"/>
    <n v="24"/>
    <n v="643"/>
    <s v="drama"/>
    <s v="drama"/>
    <n v="89.583182711198418"/>
    <s v="Show 281"/>
    <n v="0"/>
    <m/>
  </r>
  <r>
    <s v="USER13372"/>
    <x v="5"/>
    <x v="0"/>
    <s v="prime video"/>
    <s v="Show 323"/>
    <x v="7"/>
    <n v="1994"/>
    <n v="21.6"/>
    <n v="8"/>
    <n v="1"/>
    <n v="1"/>
    <n v="0"/>
    <n v="4.2"/>
    <s v="No Comment"/>
    <s v="tablet"/>
    <x v="2"/>
    <s v="weekend"/>
    <n v="38.409999999999997"/>
    <n v="0.73"/>
    <s v="4k"/>
    <s v="gift card"/>
    <x v="1"/>
    <n v="21.6"/>
    <n v="2.960808709175736"/>
    <m/>
    <s v="1K"/>
    <n v="9"/>
    <n v="643"/>
    <s v="drama"/>
    <s v="drama"/>
    <n v="95.074317269076303"/>
    <s v="Show 281"/>
    <n v="0"/>
    <m/>
  </r>
  <r>
    <s v="USER61593"/>
    <x v="1"/>
    <x v="0"/>
    <s v="prime video"/>
    <s v="Show 424"/>
    <x v="7"/>
    <n v="2020"/>
    <n v="112.55"/>
    <n v="0"/>
    <n v="0"/>
    <n v="0"/>
    <n v="1"/>
    <n v="2.2000000000000002"/>
    <s v="No Comment"/>
    <s v="mobile"/>
    <x v="2"/>
    <s v="weekend"/>
    <n v="12.89"/>
    <n v="3.69"/>
    <s v="1080p"/>
    <s v="credit card"/>
    <x v="0"/>
    <n v="112.55"/>
    <n v="2.960808709175736"/>
    <m/>
    <s v="1K"/>
    <n v="29"/>
    <n v="643"/>
    <s v="drama"/>
    <s v="drama"/>
    <n v="95.074317269076303"/>
    <s v="Show 281"/>
    <n v="0"/>
    <m/>
  </r>
  <r>
    <s v="USER85848"/>
    <x v="2"/>
    <x v="0"/>
    <s v="prime video"/>
    <s v="Show 397"/>
    <x v="6"/>
    <n v="1999"/>
    <n v="17"/>
    <n v="9"/>
    <n v="2"/>
    <n v="0"/>
    <n v="1"/>
    <n v="4.7"/>
    <s v="No Comment"/>
    <s v="smart tv"/>
    <x v="3"/>
    <s v="weekday"/>
    <n v="38.94"/>
    <n v="0.15"/>
    <s v="480p"/>
    <s v="wallet"/>
    <x v="0"/>
    <n v="17"/>
    <n v="2.960808709175736"/>
    <m/>
    <s v="1K"/>
    <n v="4"/>
    <n v="673"/>
    <s v="drama"/>
    <s v="drama"/>
    <n v="89.583182711198418"/>
    <s v="Show 281"/>
    <n v="0"/>
    <m/>
  </r>
  <r>
    <s v="USER40120"/>
    <x v="2"/>
    <x v="1"/>
    <s v="prime video"/>
    <s v="Show 361"/>
    <x v="6"/>
    <n v="2013"/>
    <n v="109.67"/>
    <n v="9"/>
    <n v="2"/>
    <n v="0"/>
    <n v="1"/>
    <n v="4.3"/>
    <s v="No Comment"/>
    <s v="smart tv"/>
    <x v="1"/>
    <s v="weekend"/>
    <n v="49.31"/>
    <n v="4.5999999999999996"/>
    <s v="4k"/>
    <s v="gift card"/>
    <x v="1"/>
    <n v="109.67"/>
    <n v="3.0668647845468082"/>
    <m/>
    <s v="1K"/>
    <n v="8"/>
    <n v="684"/>
    <s v="drama"/>
    <s v="drama"/>
    <n v="92.206264822134386"/>
    <s v="Show 281"/>
    <n v="0"/>
    <m/>
  </r>
  <r>
    <s v="USER76941"/>
    <x v="2"/>
    <x v="2"/>
    <s v="prime video"/>
    <s v="Show 26"/>
    <x v="7"/>
    <n v="2011"/>
    <n v="27.42"/>
    <n v="7"/>
    <n v="0"/>
    <n v="0"/>
    <n v="1"/>
    <n v="3.6"/>
    <s v="No Comment"/>
    <s v="gaming console"/>
    <x v="0"/>
    <s v="weekend"/>
    <n v="25.1"/>
    <n v="0.23"/>
    <s v="4k"/>
    <s v="upi"/>
    <x v="2"/>
    <n v="27.42"/>
    <n v="2.9899122807017551"/>
    <m/>
    <s v="1K"/>
    <n v="15"/>
    <n v="684"/>
    <s v="drama"/>
    <s v="drama"/>
    <n v="94.941498973305954"/>
    <s v="Show 281"/>
    <n v="0"/>
    <m/>
  </r>
  <r>
    <s v="USER33334"/>
    <x v="4"/>
    <x v="2"/>
    <s v="netflix"/>
    <s v="Show 118"/>
    <x v="0"/>
    <n v="2007"/>
    <n v="77.73"/>
    <n v="8"/>
    <n v="4"/>
    <n v="0"/>
    <n v="1"/>
    <n v="3.7"/>
    <s v="No Comment"/>
    <s v="smart tv"/>
    <x v="0"/>
    <s v="weekend"/>
    <n v="59.68"/>
    <n v="4.17"/>
    <s v="480p"/>
    <s v="upi"/>
    <x v="0"/>
    <n v="77.73"/>
    <n v="2.9899122807017551"/>
    <m/>
    <s v="1K"/>
    <n v="14"/>
    <n v="643"/>
    <s v="drama"/>
    <s v="drama"/>
    <n v="94.941498973305954"/>
    <s v="Show 281"/>
    <n v="0"/>
    <m/>
  </r>
  <r>
    <s v="USER97689"/>
    <x v="5"/>
    <x v="0"/>
    <s v="prime video"/>
    <s v="Show 43"/>
    <x v="4"/>
    <n v="2005"/>
    <n v="158.44999999999999"/>
    <n v="8"/>
    <n v="5"/>
    <n v="1"/>
    <n v="0"/>
    <n v="3.8"/>
    <s v="No Comment"/>
    <s v="mobile"/>
    <x v="0"/>
    <s v="weekday"/>
    <n v="68.650000000000006"/>
    <n v="2.4900000000000002"/>
    <s v="480p"/>
    <s v="wallet"/>
    <x v="1"/>
    <n v="158.44999999999999"/>
    <n v="2.960808709175736"/>
    <m/>
    <s v="1K"/>
    <n v="13"/>
    <n v="673"/>
    <s v="drama"/>
    <s v="drama"/>
    <n v="94.941498973305954"/>
    <s v="Show 281"/>
    <n v="0"/>
    <m/>
  </r>
  <r>
    <s v="USER21444"/>
    <x v="7"/>
    <x v="1"/>
    <s v="netflix"/>
    <s v="Show 371"/>
    <x v="6"/>
    <n v="1991"/>
    <n v="7.71"/>
    <n v="0"/>
    <n v="3"/>
    <n v="0"/>
    <n v="1"/>
    <n v="3.4"/>
    <s v="No Comment"/>
    <s v="mobile"/>
    <x v="3"/>
    <s v="weekday"/>
    <n v="32.89"/>
    <n v="1.94"/>
    <s v="1080p"/>
    <s v="wallet"/>
    <x v="1"/>
    <n v="7.71"/>
    <n v="3.0668647845468082"/>
    <m/>
    <s v="1K"/>
    <n v="17"/>
    <n v="673"/>
    <s v="drama"/>
    <s v="drama"/>
    <n v="89.583182711198418"/>
    <s v="Show 281"/>
    <n v="0"/>
    <m/>
  </r>
  <r>
    <s v="USER44337"/>
    <x v="5"/>
    <x v="1"/>
    <s v="prime video"/>
    <s v="Show 367"/>
    <x v="4"/>
    <n v="2011"/>
    <n v="114.07"/>
    <n v="3"/>
    <n v="5"/>
    <n v="0"/>
    <n v="1"/>
    <n v="2.6"/>
    <s v="No Comment"/>
    <s v="mobile"/>
    <x v="0"/>
    <s v="weekend"/>
    <n v="56.6"/>
    <n v="1.8"/>
    <s v="720p"/>
    <s v="credit card"/>
    <x v="2"/>
    <n v="114.07"/>
    <n v="3.0668647845468082"/>
    <m/>
    <s v="1K"/>
    <n v="25"/>
    <n v="673"/>
    <s v="drama"/>
    <s v="drama"/>
    <n v="94.941498973305954"/>
    <s v="Show 281"/>
    <n v="0"/>
    <m/>
  </r>
  <r>
    <s v="USER56845"/>
    <x v="7"/>
    <x v="1"/>
    <s v="prime video"/>
    <s v="Show 136"/>
    <x v="1"/>
    <n v="2019"/>
    <n v="94.7"/>
    <n v="6"/>
    <n v="3"/>
    <n v="0"/>
    <n v="1"/>
    <n v="4.7"/>
    <s v="No Comment"/>
    <s v="tablet"/>
    <x v="0"/>
    <s v="weekday"/>
    <n v="77.31"/>
    <n v="2.19"/>
    <s v="480p"/>
    <s v="wallet"/>
    <x v="2"/>
    <n v="94.7"/>
    <n v="3.0668647845468082"/>
    <m/>
    <s v="1K"/>
    <n v="4"/>
    <n v="684"/>
    <s v="drama"/>
    <s v="drama"/>
    <n v="94.941498973305954"/>
    <s v="Show 281"/>
    <n v="0"/>
    <m/>
  </r>
  <r>
    <s v="USER21070"/>
    <x v="3"/>
    <x v="2"/>
    <s v="netflix"/>
    <s v="Show 256"/>
    <x v="4"/>
    <n v="2015"/>
    <n v="47.73"/>
    <n v="2"/>
    <n v="5"/>
    <n v="0"/>
    <n v="1"/>
    <n v="1.6"/>
    <s v="No Comment"/>
    <s v="smart tv"/>
    <x v="0"/>
    <s v="weekend"/>
    <n v="79.099999999999994"/>
    <n v="3.48"/>
    <s v="1080p"/>
    <s v="wallet"/>
    <x v="0"/>
    <n v="139.12"/>
    <n v="2.9899122807017551"/>
    <m/>
    <s v="1K"/>
    <n v="35"/>
    <n v="643"/>
    <s v="drama"/>
    <s v="drama"/>
    <n v="94.941498973305954"/>
    <s v="Show 281"/>
    <n v="0"/>
    <m/>
  </r>
  <r>
    <s v="USER28025"/>
    <x v="5"/>
    <x v="0"/>
    <s v="prime video"/>
    <s v="Show 280"/>
    <x v="6"/>
    <n v="1990"/>
    <n v="89.17"/>
    <n v="10"/>
    <n v="2"/>
    <n v="1"/>
    <n v="0"/>
    <n v="1.2"/>
    <s v="Too slow"/>
    <s v="mobile"/>
    <x v="2"/>
    <s v="weekend"/>
    <n v="93.94"/>
    <n v="1.82"/>
    <s v="720p"/>
    <s v="debit card"/>
    <x v="0"/>
    <n v="89.17"/>
    <n v="2.960808709175736"/>
    <m/>
    <s v="1K"/>
    <n v="39"/>
    <n v="673"/>
    <s v="drama"/>
    <s v="drama"/>
    <n v="95.074317269076303"/>
    <s v="Show 281"/>
    <n v="0"/>
    <m/>
  </r>
  <r>
    <s v="USER61791"/>
    <x v="5"/>
    <x v="1"/>
    <s v="prime video"/>
    <s v="Show 220"/>
    <x v="2"/>
    <n v="2017"/>
    <n v="17.559999999999999"/>
    <n v="5"/>
    <n v="5"/>
    <n v="1"/>
    <n v="0"/>
    <n v="3.1"/>
    <s v="Loved it!"/>
    <s v="smart tv"/>
    <x v="2"/>
    <s v="weekend"/>
    <n v="77.069999999999993"/>
    <n v="0.93"/>
    <s v="480p"/>
    <s v="debit card"/>
    <x v="1"/>
    <n v="17.559999999999999"/>
    <n v="3.0668647845468082"/>
    <m/>
    <s v="1K"/>
    <n v="20"/>
    <n v="684"/>
    <s v="drama"/>
    <s v="drama"/>
    <n v="95.074317269076303"/>
    <s v="Show 281"/>
    <n v="0"/>
    <m/>
  </r>
  <r>
    <s v="USER57039"/>
    <x v="6"/>
    <x v="2"/>
    <s v="prime video"/>
    <s v="Show 454"/>
    <x v="1"/>
    <n v="1997"/>
    <n v="97.88"/>
    <n v="4"/>
    <n v="1"/>
    <n v="1"/>
    <n v="0"/>
    <n v="2.8"/>
    <s v="No Comment"/>
    <s v="smart tv"/>
    <x v="2"/>
    <s v="weekday"/>
    <n v="48.87"/>
    <n v="3.84"/>
    <s v="4k"/>
    <s v="debit card"/>
    <x v="2"/>
    <n v="97.88"/>
    <n v="2.9899122807017551"/>
    <m/>
    <s v="1K"/>
    <n v="23"/>
    <n v="643"/>
    <s v="drama"/>
    <s v="drama"/>
    <n v="95.074317269076303"/>
    <s v="Show 281"/>
    <n v="0"/>
    <m/>
  </r>
  <r>
    <s v="USER44693"/>
    <x v="4"/>
    <x v="0"/>
    <s v="netflix"/>
    <s v="Show 362"/>
    <x v="0"/>
    <n v="2000"/>
    <n v="87.06"/>
    <n v="3"/>
    <n v="2"/>
    <n v="0"/>
    <n v="1"/>
    <n v="2.8"/>
    <s v="No Comment"/>
    <s v="mobile"/>
    <x v="1"/>
    <s v="weekend"/>
    <n v="44.97"/>
    <n v="1.98"/>
    <s v="4k"/>
    <s v="debit card"/>
    <x v="2"/>
    <n v="87.06"/>
    <n v="2.960808709175736"/>
    <m/>
    <s v="1K"/>
    <n v="23"/>
    <n v="684"/>
    <s v="drama"/>
    <s v="drama"/>
    <n v="92.206264822134386"/>
    <s v="Show 281"/>
    <n v="0"/>
    <m/>
  </r>
  <r>
    <s v="USER80722"/>
    <x v="0"/>
    <x v="2"/>
    <s v="prime video"/>
    <s v="Show 437"/>
    <x v="7"/>
    <n v="2001"/>
    <n v="76.510000000000005"/>
    <n v="7"/>
    <n v="4"/>
    <n v="1"/>
    <n v="0"/>
    <n v="3.4"/>
    <s v="Amazing cinematography"/>
    <s v="gaming console"/>
    <x v="0"/>
    <s v="weekend"/>
    <n v="17.010000000000002"/>
    <n v="0.14000000000000001"/>
    <s v="1080p"/>
    <s v="gift card"/>
    <x v="2"/>
    <n v="130.17000000000002"/>
    <n v="2.9899122807017551"/>
    <m/>
    <s v="1K"/>
    <n v="17"/>
    <n v="684"/>
    <s v="drama"/>
    <s v="drama"/>
    <n v="94.941498973305954"/>
    <s v="Show 281"/>
    <n v="0"/>
    <m/>
  </r>
  <r>
    <s v="USER13885"/>
    <x v="7"/>
    <x v="2"/>
    <s v="netflix"/>
    <s v="Show 117"/>
    <x v="3"/>
    <n v="1997"/>
    <n v="41.14"/>
    <n v="2"/>
    <n v="0"/>
    <n v="0"/>
    <n v="1"/>
    <n v="3.7"/>
    <s v="No Comment"/>
    <s v="tablet"/>
    <x v="2"/>
    <s v="weekend"/>
    <n v="75.44"/>
    <n v="0.54"/>
    <s v="720p"/>
    <s v="debit card"/>
    <x v="0"/>
    <n v="41.14"/>
    <n v="2.9899122807017551"/>
    <m/>
    <s v="1K"/>
    <n v="14"/>
    <n v="673"/>
    <s v="drama"/>
    <s v="drama"/>
    <n v="95.074317269076303"/>
    <s v="Show 281"/>
    <n v="0"/>
    <m/>
  </r>
  <r>
    <s v="USER55805"/>
    <x v="6"/>
    <x v="1"/>
    <s v="prime video"/>
    <s v="Show 244"/>
    <x v="4"/>
    <n v="1999"/>
    <n v="78.319999999999993"/>
    <n v="8"/>
    <n v="5"/>
    <n v="0"/>
    <n v="1"/>
    <n v="2.7"/>
    <s v="No Comment"/>
    <s v="laptop"/>
    <x v="0"/>
    <s v="weekday"/>
    <n v="90.43"/>
    <n v="0.54"/>
    <s v="4k"/>
    <s v="gift card"/>
    <x v="0"/>
    <n v="78.319999999999993"/>
    <n v="3.0668647845468082"/>
    <m/>
    <s v="1K"/>
    <n v="24"/>
    <n v="684"/>
    <s v="drama"/>
    <s v="drama"/>
    <n v="94.941498973305954"/>
    <s v="Show 281"/>
    <n v="0"/>
    <m/>
  </r>
  <r>
    <s v="USER56190"/>
    <x v="4"/>
    <x v="2"/>
    <s v="prime video"/>
    <s v="Show 75"/>
    <x v="5"/>
    <n v="2001"/>
    <n v="78.94"/>
    <n v="6"/>
    <n v="2"/>
    <n v="1"/>
    <n v="0"/>
    <n v="1.8"/>
    <s v="Too slow"/>
    <s v="mobile"/>
    <x v="1"/>
    <s v="weekday"/>
    <n v="14.98"/>
    <n v="4.22"/>
    <s v="720p"/>
    <s v="wallet"/>
    <x v="0"/>
    <n v="78.94"/>
    <n v="2.9899122807017551"/>
    <m/>
    <s v="1K"/>
    <n v="33"/>
    <n v="673"/>
    <s v="drama"/>
    <s v="drama"/>
    <n v="92.206264822134386"/>
    <s v="Show 281"/>
    <n v="0"/>
    <m/>
  </r>
  <r>
    <s v="USER92983"/>
    <x v="5"/>
    <x v="1"/>
    <s v="netflix"/>
    <s v="Show 415"/>
    <x v="3"/>
    <n v="2018"/>
    <n v="9.58"/>
    <n v="8"/>
    <n v="4"/>
    <n v="0"/>
    <n v="1"/>
    <n v="2.4"/>
    <s v="No Comment"/>
    <s v="tablet"/>
    <x v="0"/>
    <s v="weekday"/>
    <n v="45.59"/>
    <n v="3.09"/>
    <s v="720p"/>
    <s v="gift card"/>
    <x v="1"/>
    <n v="9.58"/>
    <n v="3.0668647845468082"/>
    <m/>
    <s v="1K"/>
    <n v="27"/>
    <n v="684"/>
    <s v="drama"/>
    <s v="drama"/>
    <n v="94.941498973305954"/>
    <s v="Show 281"/>
    <n v="0"/>
    <m/>
  </r>
  <r>
    <s v="USER20862"/>
    <x v="3"/>
    <x v="2"/>
    <s v="netflix"/>
    <s v="Show 245"/>
    <x v="4"/>
    <n v="2000"/>
    <n v="36.26"/>
    <n v="5"/>
    <n v="3"/>
    <n v="1"/>
    <n v="0"/>
    <n v="4.2"/>
    <s v="No Comment"/>
    <s v="mobile"/>
    <x v="0"/>
    <s v="weekday"/>
    <n v="98.9"/>
    <n v="4.2300000000000004"/>
    <s v="720p"/>
    <s v="upi"/>
    <x v="2"/>
    <n v="36.26"/>
    <n v="2.9899122807017551"/>
    <m/>
    <s v="1K"/>
    <n v="9"/>
    <n v="643"/>
    <s v="drama"/>
    <s v="drama"/>
    <n v="94.941498973305954"/>
    <s v="Show 281"/>
    <n v="0"/>
    <m/>
  </r>
  <r>
    <s v="USER61212"/>
    <x v="5"/>
    <x v="0"/>
    <s v="prime video"/>
    <s v="Show 144"/>
    <x v="6"/>
    <n v="2018"/>
    <n v="156.65"/>
    <n v="8"/>
    <n v="4"/>
    <n v="0"/>
    <n v="1"/>
    <n v="2.5"/>
    <s v="No Comment"/>
    <s v="laptop"/>
    <x v="2"/>
    <s v="weekday"/>
    <n v="14.26"/>
    <n v="0.09"/>
    <s v="720p"/>
    <s v="credit card"/>
    <x v="1"/>
    <n v="156.65"/>
    <n v="2.960808709175736"/>
    <m/>
    <s v="1K"/>
    <n v="26"/>
    <n v="673"/>
    <s v="drama"/>
    <s v="drama"/>
    <n v="95.074317269076303"/>
    <s v="Show 281"/>
    <n v="0"/>
    <m/>
  </r>
  <r>
    <s v="USER72796"/>
    <x v="6"/>
    <x v="1"/>
    <s v="prime video"/>
    <s v="Show 436"/>
    <x v="2"/>
    <n v="1997"/>
    <n v="77.59"/>
    <n v="5"/>
    <n v="0"/>
    <n v="0"/>
    <n v="1"/>
    <n v="4.0999999999999996"/>
    <s v="No Comment"/>
    <s v="laptop"/>
    <x v="0"/>
    <s v="weekend"/>
    <n v="46.27"/>
    <n v="4.3"/>
    <s v="480p"/>
    <s v="upi"/>
    <x v="1"/>
    <n v="77.59"/>
    <n v="3.0668647845468082"/>
    <m/>
    <s v="1K"/>
    <n v="10"/>
    <n v="673"/>
    <s v="drama"/>
    <s v="drama"/>
    <n v="94.941498973305954"/>
    <s v="Show 281"/>
    <n v="0"/>
    <m/>
  </r>
  <r>
    <s v="USER95208"/>
    <x v="4"/>
    <x v="1"/>
    <s v="prime video"/>
    <s v="Show 428"/>
    <x v="0"/>
    <n v="2009"/>
    <n v="136.69999999999999"/>
    <n v="1"/>
    <n v="2"/>
    <n v="1"/>
    <n v="0"/>
    <n v="3.2"/>
    <s v="Loved it!"/>
    <s v="gaming console"/>
    <x v="1"/>
    <s v="weekday"/>
    <n v="40.549999999999997"/>
    <n v="2.7"/>
    <s v="480p"/>
    <s v="wallet"/>
    <x v="2"/>
    <n v="136.69999999999999"/>
    <n v="3.0668647845468082"/>
    <m/>
    <s v="1K"/>
    <n v="19"/>
    <n v="643"/>
    <s v="drama"/>
    <s v="drama"/>
    <n v="92.206264822134386"/>
    <s v="Show 281"/>
    <n v="0"/>
    <m/>
  </r>
  <r>
    <s v="USER57450"/>
    <x v="5"/>
    <x v="0"/>
    <s v="prime video"/>
    <s v="Show 415"/>
    <x v="6"/>
    <n v="2017"/>
    <n v="42.12"/>
    <n v="6"/>
    <n v="0"/>
    <n v="1"/>
    <n v="0"/>
    <n v="4.4000000000000004"/>
    <s v="No Comment"/>
    <s v="tablet"/>
    <x v="1"/>
    <s v="weekend"/>
    <n v="71.900000000000006"/>
    <n v="4.9800000000000004"/>
    <s v="4k"/>
    <s v="gift card"/>
    <x v="0"/>
    <n v="42.12"/>
    <n v="2.960808709175736"/>
    <m/>
    <s v="1K"/>
    <n v="7"/>
    <n v="684"/>
    <s v="drama"/>
    <s v="drama"/>
    <n v="92.206264822134386"/>
    <s v="Show 281"/>
    <n v="0"/>
    <m/>
  </r>
  <r>
    <s v="USER15312"/>
    <x v="0"/>
    <x v="2"/>
    <s v="prime video"/>
    <s v="Show 294"/>
    <x v="5"/>
    <n v="1999"/>
    <n v="136.63"/>
    <n v="4"/>
    <n v="2"/>
    <n v="0"/>
    <n v="1"/>
    <n v="3.2"/>
    <s v="No Comment"/>
    <s v="smart tv"/>
    <x v="0"/>
    <s v="weekend"/>
    <n v="84.77"/>
    <n v="3.52"/>
    <s v="1080p"/>
    <s v="wallet"/>
    <x v="2"/>
    <n v="136.63"/>
    <n v="2.9899122807017551"/>
    <m/>
    <s v="1K"/>
    <n v="19"/>
    <n v="673"/>
    <s v="drama"/>
    <s v="drama"/>
    <n v="94.941498973305954"/>
    <s v="Show 281"/>
    <n v="0"/>
    <m/>
  </r>
  <r>
    <s v="USER35332"/>
    <x v="4"/>
    <x v="1"/>
    <s v="netflix"/>
    <s v="Show 400"/>
    <x v="0"/>
    <n v="1991"/>
    <n v="62.42"/>
    <n v="7"/>
    <n v="1"/>
    <n v="1"/>
    <n v="0"/>
    <n v="2.2999999999999998"/>
    <s v="Loved it!"/>
    <s v="mobile"/>
    <x v="1"/>
    <s v="weekend"/>
    <n v="86.66"/>
    <n v="0.6"/>
    <s v="4k"/>
    <s v="upi"/>
    <x v="1"/>
    <n v="62.42"/>
    <n v="3.0668647845468082"/>
    <m/>
    <s v="1K"/>
    <n v="28"/>
    <n v="684"/>
    <s v="drama"/>
    <s v="drama"/>
    <n v="92.206264822134386"/>
    <s v="Show 281"/>
    <n v="0"/>
    <m/>
  </r>
  <r>
    <s v="USER94328"/>
    <x v="2"/>
    <x v="2"/>
    <s v="netflix"/>
    <s v="Show 169"/>
    <x v="3"/>
    <n v="2014"/>
    <n v="93.2"/>
    <n v="10"/>
    <n v="4"/>
    <n v="0"/>
    <n v="1"/>
    <n v="4.7"/>
    <s v="No Comment"/>
    <s v="smart tv"/>
    <x v="0"/>
    <s v="weekday"/>
    <n v="17.25"/>
    <n v="0.35"/>
    <s v="4k"/>
    <s v="debit card"/>
    <x v="2"/>
    <n v="93.2"/>
    <n v="2.9899122807017551"/>
    <m/>
    <s v="1K"/>
    <n v="4"/>
    <n v="673"/>
    <s v="drama"/>
    <s v="drama"/>
    <n v="94.941498973305954"/>
    <s v="Show 281"/>
    <n v="0"/>
    <m/>
  </r>
  <r>
    <s v="USER10364"/>
    <x v="5"/>
    <x v="1"/>
    <s v="netflix"/>
    <s v="Show 267"/>
    <x v="1"/>
    <n v="2024"/>
    <n v="97.71"/>
    <n v="8"/>
    <n v="3"/>
    <n v="1"/>
    <n v="0"/>
    <n v="1.4"/>
    <s v="Would watch again"/>
    <s v="tablet"/>
    <x v="0"/>
    <s v="weekday"/>
    <n v="57.13"/>
    <n v="4.58"/>
    <s v="1080p"/>
    <s v="upi"/>
    <x v="1"/>
    <n v="97.71"/>
    <n v="3.0668647845468082"/>
    <m/>
    <s v="1K"/>
    <n v="37"/>
    <n v="643"/>
    <s v="drama"/>
    <s v="drama"/>
    <n v="94.941498973305954"/>
    <s v="Show 281"/>
    <n v="0"/>
    <m/>
  </r>
  <r>
    <s v="USER42726"/>
    <x v="3"/>
    <x v="0"/>
    <s v="prime video"/>
    <s v="Show 166"/>
    <x v="7"/>
    <n v="2002"/>
    <n v="119.7"/>
    <n v="0"/>
    <n v="5"/>
    <n v="0"/>
    <n v="1"/>
    <n v="1.1000000000000001"/>
    <s v="No Comment"/>
    <s v="mobile"/>
    <x v="1"/>
    <s v="weekend"/>
    <n v="60.91"/>
    <n v="4.49"/>
    <s v="4k"/>
    <s v="credit card"/>
    <x v="2"/>
    <n v="119.7"/>
    <n v="2.960808709175736"/>
    <m/>
    <s v="1K"/>
    <n v="40"/>
    <n v="684"/>
    <s v="drama"/>
    <s v="drama"/>
    <n v="92.206264822134386"/>
    <s v="Show 281"/>
    <n v="0"/>
    <m/>
  </r>
  <r>
    <s v="USER30109"/>
    <x v="3"/>
    <x v="2"/>
    <s v="netflix"/>
    <s v="Show 155"/>
    <x v="0"/>
    <n v="2007"/>
    <n v="141.81"/>
    <n v="8"/>
    <n v="0"/>
    <n v="0"/>
    <n v="1"/>
    <n v="3.3"/>
    <s v="No Comment"/>
    <s v="smart tv"/>
    <x v="1"/>
    <s v="weekday"/>
    <n v="93.37"/>
    <n v="0.61"/>
    <s v="1080p"/>
    <s v="debit card"/>
    <x v="1"/>
    <n v="141.81"/>
    <n v="2.9899122807017551"/>
    <m/>
    <s v="1K"/>
    <n v="18"/>
    <n v="673"/>
    <s v="drama"/>
    <s v="drama"/>
    <n v="92.206264822134386"/>
    <s v="Show 281"/>
    <n v="0"/>
    <m/>
  </r>
  <r>
    <s v="USER33155"/>
    <x v="3"/>
    <x v="1"/>
    <s v="netflix"/>
    <s v="Show 463"/>
    <x v="2"/>
    <n v="2021"/>
    <n v="66.930000000000007"/>
    <n v="7"/>
    <n v="2"/>
    <n v="1"/>
    <n v="0"/>
    <n v="2.5"/>
    <s v="Too slow"/>
    <s v="tablet"/>
    <x v="3"/>
    <s v="weekday"/>
    <n v="53.75"/>
    <n v="3.63"/>
    <s v="4k"/>
    <s v="upi"/>
    <x v="2"/>
    <n v="66.930000000000007"/>
    <n v="3.0668647845468082"/>
    <m/>
    <s v="1K"/>
    <n v="26"/>
    <n v="684"/>
    <s v="drama"/>
    <s v="drama"/>
    <n v="89.583182711198418"/>
    <s v="Show 281"/>
    <n v="0"/>
    <m/>
  </r>
  <r>
    <s v="USER28937"/>
    <x v="6"/>
    <x v="2"/>
    <s v="prime video"/>
    <s v="Show 389"/>
    <x v="7"/>
    <n v="2014"/>
    <n v="81.64"/>
    <n v="2"/>
    <n v="4"/>
    <n v="1"/>
    <n v="0"/>
    <n v="2.8"/>
    <s v="No Comment"/>
    <s v="smart tv"/>
    <x v="2"/>
    <s v="weekend"/>
    <n v="42.25"/>
    <n v="1.1100000000000001"/>
    <s v="480p"/>
    <s v="upi"/>
    <x v="2"/>
    <n v="81.64"/>
    <n v="2.9899122807017551"/>
    <m/>
    <s v="1K"/>
    <n v="23"/>
    <n v="684"/>
    <s v="drama"/>
    <s v="drama"/>
    <n v="95.074317269076303"/>
    <s v="Show 281"/>
    <n v="0"/>
    <m/>
  </r>
  <r>
    <s v="USER71152"/>
    <x v="5"/>
    <x v="2"/>
    <s v="netflix"/>
    <s v="Show 389"/>
    <x v="2"/>
    <n v="2011"/>
    <n v="87.09"/>
    <n v="8"/>
    <n v="4"/>
    <n v="1"/>
    <n v="0"/>
    <n v="1.4"/>
    <s v="Loved it!"/>
    <s v="laptop"/>
    <x v="2"/>
    <s v="weekend"/>
    <n v="89.43"/>
    <n v="2.66"/>
    <s v="720p"/>
    <s v="gift card"/>
    <x v="1"/>
    <n v="87.09"/>
    <n v="2.9899122807017551"/>
    <m/>
    <s v="1K"/>
    <n v="37"/>
    <n v="643"/>
    <s v="drama"/>
    <s v="drama"/>
    <n v="95.074317269076303"/>
    <s v="Show 281"/>
    <n v="0"/>
    <m/>
  </r>
  <r>
    <s v="USER72575"/>
    <x v="0"/>
    <x v="0"/>
    <s v="netflix"/>
    <s v="Show 283"/>
    <x v="6"/>
    <n v="2005"/>
    <n v="82.03"/>
    <n v="9"/>
    <n v="5"/>
    <n v="0"/>
    <n v="1"/>
    <n v="2.4"/>
    <s v="No Comment"/>
    <s v="gaming console"/>
    <x v="0"/>
    <s v="weekday"/>
    <n v="13.1"/>
    <n v="4.68"/>
    <s v="480p"/>
    <s v="debit card"/>
    <x v="2"/>
    <n v="171"/>
    <n v="2.960808709175736"/>
    <m/>
    <s v="1K"/>
    <n v="27"/>
    <n v="643"/>
    <s v="drama"/>
    <s v="drama"/>
    <n v="94.941498973305954"/>
    <s v="Show 281"/>
    <n v="0"/>
    <m/>
  </r>
  <r>
    <s v="USER82195"/>
    <x v="1"/>
    <x v="0"/>
    <s v="netflix"/>
    <s v="Show 457"/>
    <x v="6"/>
    <n v="2002"/>
    <n v="123.5"/>
    <n v="4"/>
    <n v="1"/>
    <n v="0"/>
    <n v="1"/>
    <n v="2.2000000000000002"/>
    <s v="No Comment"/>
    <s v="smart tv"/>
    <x v="3"/>
    <s v="weekend"/>
    <n v="35.6"/>
    <n v="3.23"/>
    <s v="1080p"/>
    <s v="gift card"/>
    <x v="0"/>
    <n v="123.5"/>
    <n v="2.960808709175736"/>
    <m/>
    <s v="1K"/>
    <n v="29"/>
    <n v="684"/>
    <s v="drama"/>
    <s v="drama"/>
    <n v="89.583182711198418"/>
    <s v="Show 281"/>
    <n v="0"/>
    <m/>
  </r>
  <r>
    <s v="USER85195"/>
    <x v="4"/>
    <x v="2"/>
    <s v="prime video"/>
    <s v="Show 71"/>
    <x v="5"/>
    <n v="1995"/>
    <n v="176.02"/>
    <n v="5"/>
    <n v="1"/>
    <n v="1"/>
    <n v="0"/>
    <n v="2.2999999999999998"/>
    <s v="No Comment"/>
    <s v="smart tv"/>
    <x v="0"/>
    <s v="weekday"/>
    <n v="42.86"/>
    <n v="0.74"/>
    <s v="480p"/>
    <s v="credit card"/>
    <x v="1"/>
    <n v="176.02"/>
    <n v="2.9899122807017551"/>
    <m/>
    <s v="1K"/>
    <n v="28"/>
    <n v="673"/>
    <s v="drama"/>
    <s v="drama"/>
    <n v="94.941498973305954"/>
    <s v="Show 281"/>
    <n v="0"/>
    <m/>
  </r>
  <r>
    <s v="USER76449"/>
    <x v="5"/>
    <x v="1"/>
    <s v="prime video"/>
    <s v="Show 148"/>
    <x v="1"/>
    <n v="2017"/>
    <n v="83.18"/>
    <n v="1"/>
    <n v="3"/>
    <n v="0"/>
    <n v="1"/>
    <n v="3.6"/>
    <s v="No Comment"/>
    <s v="tablet"/>
    <x v="1"/>
    <s v="weekday"/>
    <n v="83.74"/>
    <n v="2.85"/>
    <s v="480p"/>
    <s v="gift card"/>
    <x v="2"/>
    <n v="83.18"/>
    <n v="3.0668647845468082"/>
    <m/>
    <s v="1K"/>
    <n v="15"/>
    <n v="684"/>
    <s v="drama"/>
    <s v="drama"/>
    <n v="92.206264822134386"/>
    <s v="Show 281"/>
    <n v="0"/>
    <m/>
  </r>
  <r>
    <s v="USER81860"/>
    <x v="2"/>
    <x v="2"/>
    <s v="prime video"/>
    <s v="Show 69"/>
    <x v="5"/>
    <n v="2001"/>
    <n v="80.42"/>
    <n v="6"/>
    <n v="0"/>
    <n v="0"/>
    <n v="1"/>
    <n v="3.3"/>
    <s v="No Comment"/>
    <s v="mobile"/>
    <x v="1"/>
    <s v="weekday"/>
    <n v="49.22"/>
    <n v="4.6500000000000004"/>
    <s v="4k"/>
    <s v="upi"/>
    <x v="0"/>
    <n v="80.42"/>
    <n v="2.9899122807017551"/>
    <m/>
    <s v="1K"/>
    <n v="18"/>
    <n v="684"/>
    <s v="drama"/>
    <s v="drama"/>
    <n v="92.206264822134386"/>
    <s v="Show 281"/>
    <n v="0"/>
    <m/>
  </r>
  <r>
    <s v="USER94296"/>
    <x v="0"/>
    <x v="2"/>
    <s v="prime video"/>
    <s v="Show 204"/>
    <x v="0"/>
    <n v="2006"/>
    <n v="177.26"/>
    <n v="10"/>
    <n v="2"/>
    <n v="1"/>
    <n v="0"/>
    <n v="4.0999999999999996"/>
    <s v="Too slow"/>
    <s v="gaming console"/>
    <x v="3"/>
    <s v="weekday"/>
    <n v="92.05"/>
    <n v="2.87"/>
    <s v="4k"/>
    <s v="debit card"/>
    <x v="0"/>
    <n v="177.26"/>
    <n v="2.9899122807017551"/>
    <m/>
    <s v="1K"/>
    <n v="10"/>
    <n v="684"/>
    <s v="drama"/>
    <s v="drama"/>
    <n v="89.583182711198418"/>
    <s v="Show 281"/>
    <n v="0"/>
    <m/>
  </r>
  <r>
    <s v="USER43949"/>
    <x v="0"/>
    <x v="2"/>
    <s v="prime video"/>
    <s v="Show 288"/>
    <x v="1"/>
    <n v="2001"/>
    <n v="175.28"/>
    <n v="7"/>
    <n v="4"/>
    <n v="1"/>
    <n v="0"/>
    <n v="3.3"/>
    <s v="No Comment"/>
    <s v="tablet"/>
    <x v="0"/>
    <s v="weekday"/>
    <n v="44.79"/>
    <n v="3.94"/>
    <s v="4k"/>
    <s v="debit card"/>
    <x v="1"/>
    <n v="175.28"/>
    <n v="2.9899122807017551"/>
    <m/>
    <s v="1K"/>
    <n v="18"/>
    <n v="684"/>
    <s v="drama"/>
    <s v="drama"/>
    <n v="94.941498973305954"/>
    <s v="Show 281"/>
    <n v="0"/>
    <m/>
  </r>
  <r>
    <s v="USER48424"/>
    <x v="3"/>
    <x v="2"/>
    <s v="netflix"/>
    <s v="Show 28"/>
    <x v="2"/>
    <n v="2005"/>
    <n v="73.34"/>
    <n v="3"/>
    <n v="3"/>
    <n v="1"/>
    <n v="0"/>
    <n v="4.0999999999999996"/>
    <s v="Amazing cinematography"/>
    <s v="laptop"/>
    <x v="2"/>
    <s v="weekend"/>
    <n v="20.83"/>
    <n v="2.87"/>
    <s v="480p"/>
    <s v="upi"/>
    <x v="2"/>
    <n v="73.34"/>
    <n v="2.9899122807017551"/>
    <m/>
    <s v="1K"/>
    <n v="10"/>
    <n v="684"/>
    <s v="drama"/>
    <s v="drama"/>
    <n v="95.074317269076303"/>
    <s v="Show 281"/>
    <n v="0"/>
    <m/>
  </r>
  <r>
    <s v="USER25228"/>
    <x v="2"/>
    <x v="2"/>
    <s v="netflix"/>
    <s v="Show 404"/>
    <x v="3"/>
    <n v="2017"/>
    <n v="40.21"/>
    <n v="10"/>
    <n v="2"/>
    <n v="1"/>
    <n v="0"/>
    <n v="2.6"/>
    <s v="Amazing cinematography"/>
    <s v="laptop"/>
    <x v="2"/>
    <s v="weekday"/>
    <n v="52.64"/>
    <n v="4"/>
    <s v="1080p"/>
    <s v="credit card"/>
    <x v="2"/>
    <n v="40.21"/>
    <n v="2.9899122807017551"/>
    <m/>
    <s v="1K"/>
    <n v="25"/>
    <n v="673"/>
    <s v="drama"/>
    <s v="drama"/>
    <n v="95.074317269076303"/>
    <s v="Show 281"/>
    <n v="0"/>
    <m/>
  </r>
  <r>
    <s v="USER52807"/>
    <x v="1"/>
    <x v="1"/>
    <s v="netflix"/>
    <s v="Show 73"/>
    <x v="4"/>
    <n v="1999"/>
    <n v="167.94"/>
    <n v="10"/>
    <n v="0"/>
    <n v="1"/>
    <n v="0"/>
    <n v="2.5"/>
    <s v="Boring"/>
    <s v="smart tv"/>
    <x v="0"/>
    <s v="weekday"/>
    <n v="82.64"/>
    <n v="3.86"/>
    <s v="4k"/>
    <s v="debit card"/>
    <x v="1"/>
    <n v="167.94"/>
    <n v="3.0668647845468082"/>
    <m/>
    <s v="1K"/>
    <n v="26"/>
    <n v="684"/>
    <s v="drama"/>
    <s v="drama"/>
    <n v="94.941498973305954"/>
    <s v="Show 281"/>
    <n v="0"/>
    <m/>
  </r>
  <r>
    <s v="USER84950"/>
    <x v="3"/>
    <x v="2"/>
    <s v="prime video"/>
    <s v="Show 129"/>
    <x v="1"/>
    <n v="1994"/>
    <n v="170.86"/>
    <n v="4"/>
    <n v="4"/>
    <n v="1"/>
    <n v="0"/>
    <n v="3.4"/>
    <s v="Boring"/>
    <s v="tablet"/>
    <x v="3"/>
    <s v="weekend"/>
    <n v="56.82"/>
    <n v="4.2"/>
    <s v="720p"/>
    <s v="credit card"/>
    <x v="0"/>
    <n v="170.86"/>
    <n v="2.9899122807017551"/>
    <m/>
    <s v="1K"/>
    <n v="17"/>
    <n v="643"/>
    <s v="drama"/>
    <s v="drama"/>
    <n v="89.583182711198418"/>
    <s v="Show 281"/>
    <n v="0"/>
    <m/>
  </r>
  <r>
    <s v="USER51304"/>
    <x v="6"/>
    <x v="0"/>
    <s v="netflix"/>
    <s v="Show 422"/>
    <x v="3"/>
    <n v="2011"/>
    <n v="43.78"/>
    <n v="4"/>
    <n v="4"/>
    <n v="0"/>
    <n v="1"/>
    <n v="2.2999999999999998"/>
    <s v="No Comment"/>
    <s v="smart tv"/>
    <x v="2"/>
    <s v="weekday"/>
    <n v="46.87"/>
    <n v="1.93"/>
    <s v="1080p"/>
    <s v="debit card"/>
    <x v="2"/>
    <n v="43.78"/>
    <n v="2.960808709175736"/>
    <m/>
    <s v="1K"/>
    <n v="28"/>
    <n v="643"/>
    <s v="drama"/>
    <s v="drama"/>
    <n v="95.074317269076303"/>
    <s v="Show 281"/>
    <n v="0"/>
    <m/>
  </r>
  <r>
    <s v="USER39987"/>
    <x v="4"/>
    <x v="0"/>
    <s v="netflix"/>
    <s v="Show 98"/>
    <x v="6"/>
    <n v="2018"/>
    <n v="101.88"/>
    <n v="8"/>
    <n v="5"/>
    <n v="0"/>
    <n v="1"/>
    <n v="2.8"/>
    <s v="No Comment"/>
    <s v="mobile"/>
    <x v="0"/>
    <s v="weekend"/>
    <n v="77.680000000000007"/>
    <n v="1.73"/>
    <s v="720p"/>
    <s v="wallet"/>
    <x v="2"/>
    <n v="101.88"/>
    <n v="2.960808709175736"/>
    <m/>
    <s v="1K"/>
    <n v="23"/>
    <n v="673"/>
    <s v="drama"/>
    <s v="drama"/>
    <n v="94.941498973305954"/>
    <s v="Show 281"/>
    <n v="0"/>
    <m/>
  </r>
  <r>
    <s v="USER10700"/>
    <x v="6"/>
    <x v="1"/>
    <s v="netflix"/>
    <s v="Show 66"/>
    <x v="5"/>
    <n v="1993"/>
    <n v="43.45"/>
    <n v="3"/>
    <n v="4"/>
    <n v="0"/>
    <n v="1"/>
    <n v="1.3"/>
    <s v="No Comment"/>
    <s v="smart tv"/>
    <x v="2"/>
    <s v="weekday"/>
    <n v="64.7"/>
    <n v="2.4300000000000002"/>
    <s v="1080p"/>
    <s v="wallet"/>
    <x v="2"/>
    <n v="43.45"/>
    <n v="3.0668647845468082"/>
    <m/>
    <s v="1K"/>
    <n v="38"/>
    <n v="643"/>
    <s v="drama"/>
    <s v="drama"/>
    <n v="95.074317269076303"/>
    <s v="Show 281"/>
    <n v="0"/>
    <m/>
  </r>
  <r>
    <s v="USER32442"/>
    <x v="6"/>
    <x v="0"/>
    <s v="netflix"/>
    <s v="Show 152"/>
    <x v="5"/>
    <n v="1990"/>
    <n v="167.62"/>
    <n v="0"/>
    <n v="4"/>
    <n v="0"/>
    <n v="1"/>
    <n v="1.3"/>
    <s v="No Comment"/>
    <s v="gaming console"/>
    <x v="2"/>
    <s v="weekday"/>
    <n v="34.229999999999997"/>
    <n v="3.04"/>
    <s v="1080p"/>
    <s v="gift card"/>
    <x v="1"/>
    <n v="167.62"/>
    <n v="2.960808709175736"/>
    <m/>
    <s v="1K"/>
    <n v="38"/>
    <n v="684"/>
    <s v="drama"/>
    <s v="drama"/>
    <n v="95.074317269076303"/>
    <s v="Show 281"/>
    <n v="0"/>
    <m/>
  </r>
  <r>
    <s v="USER83438"/>
    <x v="3"/>
    <x v="2"/>
    <s v="prime video"/>
    <s v="Show 172"/>
    <x v="0"/>
    <n v="1991"/>
    <n v="104.41"/>
    <n v="1"/>
    <n v="5"/>
    <n v="1"/>
    <n v="0"/>
    <n v="2.9"/>
    <s v="Boring"/>
    <s v="smart tv"/>
    <x v="0"/>
    <s v="weekend"/>
    <n v="24.33"/>
    <n v="3.47"/>
    <s v="480p"/>
    <s v="debit card"/>
    <x v="0"/>
    <n v="104.41"/>
    <n v="2.9899122807017551"/>
    <m/>
    <s v="1K"/>
    <n v="22"/>
    <n v="684"/>
    <s v="drama"/>
    <s v="drama"/>
    <n v="94.941498973305954"/>
    <s v="Show 281"/>
    <n v="0"/>
    <m/>
  </r>
  <r>
    <s v="USER32773"/>
    <x v="1"/>
    <x v="2"/>
    <s v="prime video"/>
    <s v="Show 33"/>
    <x v="7"/>
    <n v="2008"/>
    <n v="34.53"/>
    <n v="6"/>
    <n v="5"/>
    <n v="1"/>
    <n v="0"/>
    <n v="4.7"/>
    <s v="Would watch again"/>
    <s v="laptop"/>
    <x v="3"/>
    <s v="weekend"/>
    <n v="66.77"/>
    <n v="1.43"/>
    <s v="1080p"/>
    <s v="gift card"/>
    <x v="1"/>
    <n v="34.53"/>
    <n v="2.9899122807017551"/>
    <m/>
    <s v="1K"/>
    <n v="4"/>
    <n v="684"/>
    <s v="drama"/>
    <s v="drama"/>
    <n v="89.583182711198418"/>
    <s v="Show 281"/>
    <n v="0"/>
    <m/>
  </r>
  <r>
    <s v="USER55309"/>
    <x v="2"/>
    <x v="2"/>
    <s v="prime video"/>
    <s v="Show 342"/>
    <x v="7"/>
    <n v="2016"/>
    <n v="28.4"/>
    <n v="5"/>
    <n v="3"/>
    <n v="1"/>
    <n v="0"/>
    <n v="2.5"/>
    <s v="Loved it!"/>
    <s v="mobile"/>
    <x v="2"/>
    <s v="weekend"/>
    <n v="28.85"/>
    <n v="2.92"/>
    <s v="480p"/>
    <s v="wallet"/>
    <x v="2"/>
    <n v="28.4"/>
    <n v="2.9899122807017551"/>
    <m/>
    <s v="1K"/>
    <n v="26"/>
    <n v="684"/>
    <s v="drama"/>
    <s v="drama"/>
    <n v="95.074317269076303"/>
    <s v="Show 281"/>
    <n v="0"/>
    <m/>
  </r>
  <r>
    <s v="USER63598"/>
    <x v="2"/>
    <x v="2"/>
    <s v="prime video"/>
    <s v="Show 97"/>
    <x v="7"/>
    <n v="1991"/>
    <n v="85.57"/>
    <n v="10"/>
    <n v="3"/>
    <n v="1"/>
    <n v="0"/>
    <n v="3.3"/>
    <s v="Would watch again"/>
    <s v="tablet"/>
    <x v="2"/>
    <s v="weekday"/>
    <n v="69.87"/>
    <n v="2.67"/>
    <s v="480p"/>
    <s v="debit card"/>
    <x v="1"/>
    <n v="85.57"/>
    <n v="2.9899122807017551"/>
    <m/>
    <s v="1K"/>
    <n v="18"/>
    <n v="684"/>
    <s v="drama"/>
    <s v="drama"/>
    <n v="95.074317269076303"/>
    <s v="Show 281"/>
    <n v="0"/>
    <m/>
  </r>
  <r>
    <s v="USER92855"/>
    <x v="7"/>
    <x v="2"/>
    <s v="prime video"/>
    <s v="Show 365"/>
    <x v="3"/>
    <n v="2007"/>
    <n v="40.43"/>
    <n v="5"/>
    <n v="1"/>
    <n v="1"/>
    <n v="0"/>
    <n v="4.2"/>
    <s v="Too slow"/>
    <s v="tablet"/>
    <x v="2"/>
    <s v="weekend"/>
    <n v="84.08"/>
    <n v="1.1399999999999999"/>
    <s v="4k"/>
    <s v="wallet"/>
    <x v="1"/>
    <n v="40.43"/>
    <n v="2.9899122807017551"/>
    <m/>
    <s v="1K"/>
    <n v="9"/>
    <n v="643"/>
    <s v="drama"/>
    <s v="drama"/>
    <n v="95.074317269076303"/>
    <s v="Show 281"/>
    <n v="0"/>
    <m/>
  </r>
  <r>
    <s v="USER54578"/>
    <x v="4"/>
    <x v="0"/>
    <s v="netflix"/>
    <s v="Show 260"/>
    <x v="6"/>
    <n v="1991"/>
    <n v="58.48"/>
    <n v="7"/>
    <n v="4"/>
    <n v="1"/>
    <n v="0"/>
    <n v="1.3"/>
    <s v="Boring"/>
    <s v="laptop"/>
    <x v="0"/>
    <s v="weekday"/>
    <n v="86.6"/>
    <n v="0.97"/>
    <s v="4k"/>
    <s v="gift card"/>
    <x v="1"/>
    <n v="58.48"/>
    <n v="2.960808709175736"/>
    <m/>
    <s v="1K"/>
    <n v="38"/>
    <n v="684"/>
    <s v="drama"/>
    <s v="drama"/>
    <n v="94.941498973305954"/>
    <s v="Show 281"/>
    <n v="0"/>
    <m/>
  </r>
  <r>
    <s v="USER14467"/>
    <x v="3"/>
    <x v="2"/>
    <s v="netflix"/>
    <s v="Show 301"/>
    <x v="7"/>
    <n v="1997"/>
    <n v="54.64"/>
    <n v="10"/>
    <n v="4"/>
    <n v="0"/>
    <n v="1"/>
    <n v="1.9"/>
    <s v="No Comment"/>
    <s v="smart tv"/>
    <x v="3"/>
    <s v="weekend"/>
    <n v="86.58"/>
    <n v="2.81"/>
    <s v="720p"/>
    <s v="upi"/>
    <x v="0"/>
    <n v="54.64"/>
    <n v="2.9899122807017551"/>
    <m/>
    <s v="1K"/>
    <n v="32"/>
    <n v="643"/>
    <s v="drama"/>
    <s v="drama"/>
    <n v="89.583182711198418"/>
    <s v="Show 281"/>
    <n v="0"/>
    <m/>
  </r>
  <r>
    <s v="USER60848"/>
    <x v="1"/>
    <x v="0"/>
    <s v="netflix"/>
    <s v="Show 7"/>
    <x v="0"/>
    <n v="2012"/>
    <n v="160.07"/>
    <n v="4"/>
    <n v="1"/>
    <n v="1"/>
    <n v="0"/>
    <n v="1.6"/>
    <s v="Loved it!"/>
    <s v="laptop"/>
    <x v="0"/>
    <s v="weekday"/>
    <n v="74.02"/>
    <n v="1.18"/>
    <s v="480p"/>
    <s v="upi"/>
    <x v="1"/>
    <n v="160.07"/>
    <n v="2.960808709175736"/>
    <m/>
    <s v="1K"/>
    <n v="35"/>
    <n v="643"/>
    <s v="drama"/>
    <s v="drama"/>
    <n v="94.941498973305954"/>
    <s v="Show 281"/>
    <n v="0"/>
    <m/>
  </r>
  <r>
    <s v="USER93166"/>
    <x v="6"/>
    <x v="0"/>
    <s v="netflix"/>
    <s v="Show 100"/>
    <x v="6"/>
    <n v="2014"/>
    <n v="38.799999999999997"/>
    <n v="8"/>
    <n v="2"/>
    <n v="1"/>
    <n v="0"/>
    <n v="4.7"/>
    <s v="Too slow"/>
    <s v="laptop"/>
    <x v="3"/>
    <s v="weekend"/>
    <n v="26.57"/>
    <n v="0.6"/>
    <s v="480p"/>
    <s v="wallet"/>
    <x v="2"/>
    <n v="38.799999999999997"/>
    <n v="2.960808709175736"/>
    <m/>
    <s v="1K"/>
    <n v="4"/>
    <n v="684"/>
    <s v="drama"/>
    <s v="drama"/>
    <n v="89.583182711198418"/>
    <s v="Show 281"/>
    <n v="0"/>
    <m/>
  </r>
  <r>
    <s v="USER45576"/>
    <x v="3"/>
    <x v="2"/>
    <s v="netflix"/>
    <s v="Show 390"/>
    <x v="6"/>
    <n v="2014"/>
    <n v="152.69999999999999"/>
    <n v="1"/>
    <n v="2"/>
    <n v="0"/>
    <n v="1"/>
    <n v="2.8"/>
    <s v="No Comment"/>
    <s v="smart tv"/>
    <x v="3"/>
    <s v="weekend"/>
    <n v="21.42"/>
    <n v="2.61"/>
    <s v="4k"/>
    <s v="credit card"/>
    <x v="1"/>
    <n v="152.69999999999999"/>
    <n v="2.9899122807017551"/>
    <m/>
    <s v="1K"/>
    <n v="23"/>
    <n v="684"/>
    <s v="drama"/>
    <s v="drama"/>
    <n v="89.583182711198418"/>
    <s v="Show 281"/>
    <n v="0"/>
    <m/>
  </r>
  <r>
    <s v="USER23594"/>
    <x v="4"/>
    <x v="2"/>
    <s v="prime video"/>
    <s v="Show 251"/>
    <x v="4"/>
    <n v="2000"/>
    <n v="175.2"/>
    <n v="6"/>
    <n v="1"/>
    <n v="0"/>
    <n v="1"/>
    <n v="1.6"/>
    <s v="No Comment"/>
    <s v="tablet"/>
    <x v="0"/>
    <s v="weekend"/>
    <n v="29.4"/>
    <n v="4.12"/>
    <s v="720p"/>
    <s v="credit card"/>
    <x v="0"/>
    <n v="175.2"/>
    <n v="2.9899122807017551"/>
    <m/>
    <s v="1K"/>
    <n v="35"/>
    <n v="684"/>
    <s v="drama"/>
    <s v="drama"/>
    <n v="94.941498973305954"/>
    <s v="Show 281"/>
    <n v="0"/>
    <m/>
  </r>
  <r>
    <s v="USER82200"/>
    <x v="2"/>
    <x v="2"/>
    <s v="prime video"/>
    <s v="Show 489"/>
    <x v="2"/>
    <n v="2021"/>
    <n v="27.6"/>
    <n v="1"/>
    <n v="1"/>
    <n v="0"/>
    <n v="1"/>
    <n v="1.3"/>
    <s v="No Comment"/>
    <s v="tablet"/>
    <x v="0"/>
    <s v="weekend"/>
    <n v="28.95"/>
    <n v="0.3"/>
    <s v="1080p"/>
    <s v="wallet"/>
    <x v="0"/>
    <n v="27.6"/>
    <n v="2.9899122807017551"/>
    <m/>
    <s v="1K"/>
    <n v="38"/>
    <n v="673"/>
    <s v="drama"/>
    <s v="drama"/>
    <n v="94.941498973305954"/>
    <s v="Show 281"/>
    <n v="0"/>
    <m/>
  </r>
  <r>
    <s v="USER17242"/>
    <x v="1"/>
    <x v="1"/>
    <s v="netflix"/>
    <s v="Show 462"/>
    <x v="6"/>
    <n v="2010"/>
    <n v="84.23"/>
    <n v="7"/>
    <n v="0"/>
    <n v="1"/>
    <n v="0"/>
    <n v="4"/>
    <s v="Boring"/>
    <s v="gaming console"/>
    <x v="0"/>
    <s v="weekend"/>
    <n v="82.51"/>
    <n v="4.37"/>
    <s v="4k"/>
    <s v="credit card"/>
    <x v="1"/>
    <n v="84.23"/>
    <n v="3.0668647845468082"/>
    <m/>
    <s v="1K"/>
    <n v="11"/>
    <n v="673"/>
    <s v="drama"/>
    <s v="drama"/>
    <n v="94.941498973305954"/>
    <s v="Show 281"/>
    <n v="0"/>
    <m/>
  </r>
  <r>
    <s v="USER91708"/>
    <x v="3"/>
    <x v="1"/>
    <s v="prime video"/>
    <s v="Show 255"/>
    <x v="0"/>
    <n v="2004"/>
    <n v="24.77"/>
    <n v="10"/>
    <n v="2"/>
    <n v="0"/>
    <n v="1"/>
    <n v="4.2"/>
    <s v="No Comment"/>
    <s v="smart tv"/>
    <x v="2"/>
    <s v="weekday"/>
    <n v="52.36"/>
    <n v="3.5"/>
    <s v="4k"/>
    <s v="debit card"/>
    <x v="0"/>
    <n v="24.77"/>
    <n v="3.0668647845468082"/>
    <m/>
    <s v="1K"/>
    <n v="9"/>
    <n v="684"/>
    <s v="drama"/>
    <s v="drama"/>
    <n v="95.074317269076303"/>
    <s v="Show 281"/>
    <n v="0"/>
    <m/>
  </r>
  <r>
    <s v="USER62884"/>
    <x v="7"/>
    <x v="2"/>
    <s v="netflix"/>
    <s v="Show 67"/>
    <x v="1"/>
    <n v="2024"/>
    <n v="62.75"/>
    <n v="7"/>
    <n v="1"/>
    <n v="0"/>
    <n v="1"/>
    <n v="4.9000000000000004"/>
    <s v="No Comment"/>
    <s v="laptop"/>
    <x v="1"/>
    <s v="weekday"/>
    <n v="35.03"/>
    <n v="2.46"/>
    <s v="4k"/>
    <s v="wallet"/>
    <x v="0"/>
    <n v="62.75"/>
    <n v="2.9899122807017551"/>
    <m/>
    <s v="1K"/>
    <n v="2"/>
    <n v="684"/>
    <s v="drama"/>
    <s v="drama"/>
    <n v="92.206264822134386"/>
    <s v="Show 281"/>
    <n v="0"/>
    <m/>
  </r>
  <r>
    <s v="USER34756"/>
    <x v="2"/>
    <x v="2"/>
    <s v="prime video"/>
    <s v="Show 6"/>
    <x v="5"/>
    <n v="2010"/>
    <n v="24.5"/>
    <n v="5"/>
    <n v="0"/>
    <n v="0"/>
    <n v="1"/>
    <n v="1.2"/>
    <s v="No Comment"/>
    <s v="gaming console"/>
    <x v="2"/>
    <s v="weekend"/>
    <n v="10.27"/>
    <n v="4.3"/>
    <s v="4k"/>
    <s v="upi"/>
    <x v="0"/>
    <n v="24.5"/>
    <n v="2.9899122807017551"/>
    <m/>
    <s v="1K"/>
    <n v="39"/>
    <n v="673"/>
    <s v="drama"/>
    <s v="drama"/>
    <n v="95.074317269076303"/>
    <s v="Show 281"/>
    <n v="0"/>
    <m/>
  </r>
  <r>
    <s v="USER56218"/>
    <x v="1"/>
    <x v="1"/>
    <s v="netflix"/>
    <s v="Show 289"/>
    <x v="3"/>
    <n v="1990"/>
    <n v="121.3"/>
    <n v="7"/>
    <n v="2"/>
    <n v="0"/>
    <n v="1"/>
    <n v="4.9000000000000004"/>
    <s v="No Comment"/>
    <s v="mobile"/>
    <x v="1"/>
    <s v="weekday"/>
    <n v="10.35"/>
    <n v="4.92"/>
    <s v="480p"/>
    <s v="wallet"/>
    <x v="0"/>
    <n v="121.3"/>
    <n v="3.0668647845468082"/>
    <m/>
    <s v="1K"/>
    <n v="2"/>
    <n v="643"/>
    <s v="drama"/>
    <s v="drama"/>
    <n v="92.206264822134386"/>
    <s v="Show 281"/>
    <n v="0"/>
    <m/>
  </r>
  <r>
    <s v="USER12825"/>
    <x v="4"/>
    <x v="0"/>
    <s v="netflix"/>
    <s v="Show 182"/>
    <x v="3"/>
    <n v="2015"/>
    <n v="60.68"/>
    <n v="2"/>
    <n v="3"/>
    <n v="1"/>
    <n v="0"/>
    <n v="3.2"/>
    <s v="Boring"/>
    <s v="tablet"/>
    <x v="1"/>
    <s v="weekend"/>
    <n v="13.79"/>
    <n v="3.14"/>
    <s v="4k"/>
    <s v="gift card"/>
    <x v="2"/>
    <n v="60.68"/>
    <n v="2.960808709175736"/>
    <m/>
    <s v="1K"/>
    <n v="19"/>
    <n v="673"/>
    <s v="drama"/>
    <s v="drama"/>
    <n v="92.206264822134386"/>
    <s v="Show 281"/>
    <n v="0"/>
    <m/>
  </r>
  <r>
    <s v="USER69493"/>
    <x v="7"/>
    <x v="1"/>
    <s v="netflix"/>
    <s v="Show 143"/>
    <x v="6"/>
    <n v="1994"/>
    <n v="52.42"/>
    <n v="1"/>
    <n v="2"/>
    <n v="0"/>
    <n v="1"/>
    <n v="4.4000000000000004"/>
    <s v="No Comment"/>
    <s v="laptop"/>
    <x v="0"/>
    <s v="weekday"/>
    <n v="60.62"/>
    <n v="2.66"/>
    <s v="720p"/>
    <s v="upi"/>
    <x v="1"/>
    <n v="52.42"/>
    <n v="3.0668647845468082"/>
    <m/>
    <s v="1K"/>
    <n v="7"/>
    <n v="673"/>
    <s v="drama"/>
    <s v="drama"/>
    <n v="94.941498973305954"/>
    <s v="Show 281"/>
    <n v="0"/>
    <m/>
  </r>
  <r>
    <s v="USER39996"/>
    <x v="2"/>
    <x v="1"/>
    <s v="prime video"/>
    <s v="Show 299"/>
    <x v="7"/>
    <n v="2007"/>
    <n v="85.72"/>
    <n v="2"/>
    <n v="3"/>
    <n v="1"/>
    <n v="0"/>
    <n v="1.7"/>
    <s v="Amazing cinematography"/>
    <s v="mobile"/>
    <x v="1"/>
    <s v="weekend"/>
    <n v="18.690000000000001"/>
    <n v="2.58"/>
    <s v="720p"/>
    <s v="debit card"/>
    <x v="0"/>
    <n v="85.72"/>
    <n v="3.0668647845468082"/>
    <m/>
    <s v="1K"/>
    <n v="34"/>
    <n v="684"/>
    <s v="drama"/>
    <s v="drama"/>
    <n v="92.206264822134386"/>
    <s v="Show 281"/>
    <n v="0"/>
    <m/>
  </r>
  <r>
    <s v="USER24521"/>
    <x v="0"/>
    <x v="2"/>
    <s v="prime video"/>
    <s v="Show 380"/>
    <x v="5"/>
    <n v="2011"/>
    <n v="161.03"/>
    <n v="4"/>
    <n v="4"/>
    <n v="0"/>
    <n v="1"/>
    <n v="2.7"/>
    <s v="No Comment"/>
    <s v="laptop"/>
    <x v="0"/>
    <s v="weekend"/>
    <n v="5.46"/>
    <n v="3.28"/>
    <s v="1080p"/>
    <s v="credit card"/>
    <x v="0"/>
    <n v="161.03"/>
    <n v="2.9899122807017551"/>
    <m/>
    <s v="1K"/>
    <n v="24"/>
    <n v="673"/>
    <s v="drama"/>
    <s v="drama"/>
    <n v="94.941498973305954"/>
    <s v="Show 281"/>
    <n v="0"/>
    <m/>
  </r>
  <r>
    <s v="USER71712"/>
    <x v="4"/>
    <x v="1"/>
    <s v="prime video"/>
    <s v="Show 33"/>
    <x v="7"/>
    <n v="1990"/>
    <n v="15.58"/>
    <n v="0"/>
    <n v="1"/>
    <n v="1"/>
    <n v="0"/>
    <n v="4.8"/>
    <s v="Would watch again"/>
    <s v="smart tv"/>
    <x v="3"/>
    <s v="weekday"/>
    <n v="98.62"/>
    <n v="3.45"/>
    <s v="720p"/>
    <s v="gift card"/>
    <x v="1"/>
    <n v="15.58"/>
    <n v="3.0668647845468082"/>
    <m/>
    <s v="1K"/>
    <n v="3"/>
    <n v="673"/>
    <s v="drama"/>
    <s v="drama"/>
    <n v="89.583182711198418"/>
    <s v="Show 281"/>
    <n v="0"/>
    <m/>
  </r>
  <r>
    <s v="USER88044"/>
    <x v="6"/>
    <x v="1"/>
    <s v="prime video"/>
    <s v="Show 61"/>
    <x v="5"/>
    <n v="2024"/>
    <n v="138.52000000000001"/>
    <n v="2"/>
    <n v="2"/>
    <n v="0"/>
    <n v="1"/>
    <n v="3.6"/>
    <s v="No Comment"/>
    <s v="tablet"/>
    <x v="2"/>
    <s v="weekday"/>
    <n v="90.28"/>
    <n v="2.88"/>
    <s v="4k"/>
    <s v="credit card"/>
    <x v="2"/>
    <n v="138.52000000000001"/>
    <n v="3.0668647845468082"/>
    <m/>
    <s v="1K"/>
    <n v="15"/>
    <n v="673"/>
    <s v="drama"/>
    <s v="drama"/>
    <n v="95.074317269076303"/>
    <s v="Show 281"/>
    <n v="0"/>
    <m/>
  </r>
  <r>
    <s v="USER14482"/>
    <x v="5"/>
    <x v="1"/>
    <s v="prime video"/>
    <s v="Show 486"/>
    <x v="4"/>
    <n v="1991"/>
    <n v="98.33"/>
    <n v="4"/>
    <n v="2"/>
    <n v="1"/>
    <n v="0"/>
    <n v="3.6"/>
    <s v="Would watch again"/>
    <s v="tablet"/>
    <x v="3"/>
    <s v="weekend"/>
    <n v="98.63"/>
    <n v="4"/>
    <s v="720p"/>
    <s v="wallet"/>
    <x v="2"/>
    <n v="98.33"/>
    <n v="3.0668647845468082"/>
    <m/>
    <s v="1K"/>
    <n v="15"/>
    <n v="643"/>
    <s v="drama"/>
    <s v="drama"/>
    <n v="89.583182711198418"/>
    <s v="Show 281"/>
    <n v="0"/>
    <m/>
  </r>
  <r>
    <s v="USER68526"/>
    <x v="7"/>
    <x v="0"/>
    <s v="netflix"/>
    <s v="Show 376"/>
    <x v="5"/>
    <n v="2012"/>
    <n v="161.77000000000001"/>
    <n v="1"/>
    <n v="4"/>
    <n v="1"/>
    <n v="0"/>
    <n v="4.8"/>
    <s v="No Comment"/>
    <s v="laptop"/>
    <x v="1"/>
    <s v="weekday"/>
    <n v="95.92"/>
    <n v="4.28"/>
    <s v="4k"/>
    <s v="wallet"/>
    <x v="1"/>
    <n v="161.77000000000001"/>
    <n v="2.960808709175736"/>
    <m/>
    <s v="1K"/>
    <n v="3"/>
    <n v="643"/>
    <s v="drama"/>
    <s v="drama"/>
    <n v="92.206264822134386"/>
    <s v="Show 281"/>
    <n v="0"/>
    <m/>
  </r>
  <r>
    <s v="USER69011"/>
    <x v="6"/>
    <x v="0"/>
    <s v="netflix"/>
    <s v="Show 202"/>
    <x v="3"/>
    <n v="2006"/>
    <n v="62.74"/>
    <n v="9"/>
    <n v="0"/>
    <n v="1"/>
    <n v="0"/>
    <n v="4.3"/>
    <s v="Loved it!"/>
    <s v="smart tv"/>
    <x v="0"/>
    <s v="weekend"/>
    <n v="37.159999999999997"/>
    <n v="0.75"/>
    <s v="480p"/>
    <s v="wallet"/>
    <x v="2"/>
    <n v="62.74"/>
    <n v="2.960808709175736"/>
    <m/>
    <s v="1K"/>
    <n v="8"/>
    <n v="643"/>
    <s v="drama"/>
    <s v="drama"/>
    <n v="94.941498973305954"/>
    <s v="Show 281"/>
    <n v="0"/>
    <m/>
  </r>
  <r>
    <s v="USER69239"/>
    <x v="0"/>
    <x v="0"/>
    <s v="prime video"/>
    <s v="Show 271"/>
    <x v="3"/>
    <n v="2006"/>
    <n v="93.46"/>
    <n v="4"/>
    <n v="3"/>
    <n v="1"/>
    <n v="0"/>
    <n v="3.6"/>
    <s v="Loved it!"/>
    <s v="gaming console"/>
    <x v="2"/>
    <s v="weekend"/>
    <n v="53.04"/>
    <n v="0.48"/>
    <s v="1080p"/>
    <s v="credit card"/>
    <x v="2"/>
    <n v="93.46"/>
    <n v="2.960808709175736"/>
    <m/>
    <s v="1K"/>
    <n v="15"/>
    <n v="643"/>
    <s v="drama"/>
    <s v="drama"/>
    <n v="95.074317269076303"/>
    <s v="Show 281"/>
    <n v="0"/>
    <m/>
  </r>
  <r>
    <s v="USER25661"/>
    <x v="5"/>
    <x v="0"/>
    <s v="prime video"/>
    <s v="Show 198"/>
    <x v="3"/>
    <n v="2011"/>
    <n v="91.6"/>
    <n v="9"/>
    <n v="4"/>
    <n v="1"/>
    <n v="0"/>
    <n v="3.1"/>
    <s v="Boring"/>
    <s v="tablet"/>
    <x v="3"/>
    <s v="weekend"/>
    <n v="99.61"/>
    <n v="4.7699999999999996"/>
    <s v="720p"/>
    <s v="wallet"/>
    <x v="2"/>
    <n v="91.6"/>
    <n v="2.960808709175736"/>
    <m/>
    <s v="1K"/>
    <n v="20"/>
    <n v="643"/>
    <s v="drama"/>
    <s v="drama"/>
    <n v="89.583182711198418"/>
    <s v="Show 281"/>
    <n v="0"/>
    <m/>
  </r>
  <r>
    <s v="USER15343"/>
    <x v="4"/>
    <x v="0"/>
    <s v="netflix"/>
    <s v="Show 494"/>
    <x v="6"/>
    <n v="2017"/>
    <n v="108.41"/>
    <n v="9"/>
    <n v="2"/>
    <n v="0"/>
    <n v="1"/>
    <n v="2"/>
    <s v="No Comment"/>
    <s v="gaming console"/>
    <x v="1"/>
    <s v="weekday"/>
    <n v="65.400000000000006"/>
    <n v="4.5999999999999996"/>
    <s v="4k"/>
    <s v="gift card"/>
    <x v="1"/>
    <n v="108.41"/>
    <n v="2.960808709175736"/>
    <m/>
    <s v="1K"/>
    <n v="31"/>
    <n v="673"/>
    <s v="drama"/>
    <s v="drama"/>
    <n v="92.206264822134386"/>
    <s v="Show 281"/>
    <n v="0"/>
    <m/>
  </r>
  <r>
    <s v="USER60703"/>
    <x v="4"/>
    <x v="1"/>
    <s v="prime video"/>
    <s v="Show 449"/>
    <x v="2"/>
    <n v="1999"/>
    <n v="132.19"/>
    <n v="1"/>
    <n v="5"/>
    <n v="0"/>
    <n v="1"/>
    <n v="2.9"/>
    <s v="No Comment"/>
    <s v="tablet"/>
    <x v="1"/>
    <s v="weekday"/>
    <n v="35.299999999999997"/>
    <n v="0.12"/>
    <s v="4k"/>
    <s v="debit card"/>
    <x v="2"/>
    <n v="132.19"/>
    <n v="3.0668647845468082"/>
    <m/>
    <s v="1K"/>
    <n v="22"/>
    <n v="673"/>
    <s v="drama"/>
    <s v="drama"/>
    <n v="92.206264822134386"/>
    <s v="Show 281"/>
    <n v="0"/>
    <m/>
  </r>
  <r>
    <s v="USER67224"/>
    <x v="7"/>
    <x v="1"/>
    <s v="netflix"/>
    <s v="Show 134"/>
    <x v="1"/>
    <n v="1999"/>
    <n v="126.99"/>
    <n v="1"/>
    <n v="5"/>
    <n v="1"/>
    <n v="0"/>
    <n v="4.5999999999999996"/>
    <s v="Loved it!"/>
    <s v="mobile"/>
    <x v="1"/>
    <s v="weekday"/>
    <n v="13.02"/>
    <n v="1.44"/>
    <s v="1080p"/>
    <s v="upi"/>
    <x v="1"/>
    <n v="126.99"/>
    <n v="3.0668647845468082"/>
    <m/>
    <s v="1K"/>
    <n v="5"/>
    <n v="673"/>
    <s v="drama"/>
    <s v="drama"/>
    <n v="92.206264822134386"/>
    <s v="Show 281"/>
    <n v="0"/>
    <m/>
  </r>
  <r>
    <s v="USER84428"/>
    <x v="7"/>
    <x v="1"/>
    <s v="netflix"/>
    <s v="Show 399"/>
    <x v="3"/>
    <n v="2019"/>
    <n v="65.760000000000005"/>
    <n v="10"/>
    <n v="1"/>
    <n v="0"/>
    <n v="1"/>
    <n v="2.9"/>
    <s v="No Comment"/>
    <s v="mobile"/>
    <x v="0"/>
    <s v="weekend"/>
    <n v="60"/>
    <n v="2.7"/>
    <s v="480p"/>
    <s v="debit card"/>
    <x v="1"/>
    <n v="65.760000000000005"/>
    <n v="3.0668647845468082"/>
    <m/>
    <s v="1K"/>
    <n v="22"/>
    <n v="684"/>
    <s v="drama"/>
    <s v="drama"/>
    <n v="94.941498973305954"/>
    <s v="Show 281"/>
    <n v="0"/>
    <m/>
  </r>
  <r>
    <s v="USER86560"/>
    <x v="6"/>
    <x v="2"/>
    <s v="prime video"/>
    <s v="Show 146"/>
    <x v="4"/>
    <n v="2009"/>
    <n v="119.72"/>
    <n v="10"/>
    <n v="0"/>
    <n v="0"/>
    <n v="1"/>
    <n v="4.4000000000000004"/>
    <s v="No Comment"/>
    <s v="gaming console"/>
    <x v="3"/>
    <s v="weekday"/>
    <n v="80.459999999999994"/>
    <n v="0.1"/>
    <s v="4k"/>
    <s v="gift card"/>
    <x v="2"/>
    <n v="119.72"/>
    <n v="2.9899122807017551"/>
    <m/>
    <s v="1K"/>
    <n v="7"/>
    <n v="684"/>
    <s v="drama"/>
    <s v="drama"/>
    <n v="89.583182711198418"/>
    <s v="Show 281"/>
    <n v="0"/>
    <m/>
  </r>
  <r>
    <s v="USER77131"/>
    <x v="0"/>
    <x v="2"/>
    <s v="netflix"/>
    <s v="Show 340"/>
    <x v="7"/>
    <n v="2017"/>
    <n v="146.11000000000001"/>
    <n v="8"/>
    <n v="2"/>
    <n v="0"/>
    <n v="1"/>
    <n v="4.7"/>
    <s v="No Comment"/>
    <s v="laptop"/>
    <x v="1"/>
    <s v="weekday"/>
    <n v="64.83"/>
    <n v="3.5"/>
    <s v="480p"/>
    <s v="gift card"/>
    <x v="1"/>
    <n v="146.11000000000001"/>
    <n v="2.9899122807017551"/>
    <m/>
    <s v="1K"/>
    <n v="4"/>
    <n v="643"/>
    <s v="drama"/>
    <s v="drama"/>
    <n v="92.206264822134386"/>
    <s v="Show 281"/>
    <n v="0"/>
    <m/>
  </r>
  <r>
    <s v="USER96485"/>
    <x v="6"/>
    <x v="0"/>
    <s v="prime video"/>
    <s v="Show 478"/>
    <x v="2"/>
    <n v="2010"/>
    <n v="36.119999999999997"/>
    <n v="2"/>
    <n v="4"/>
    <n v="0"/>
    <n v="1"/>
    <n v="2.2000000000000002"/>
    <s v="No Comment"/>
    <s v="gaming console"/>
    <x v="1"/>
    <s v="weekday"/>
    <n v="85.11"/>
    <n v="3.58"/>
    <s v="480p"/>
    <s v="upi"/>
    <x v="1"/>
    <n v="36.119999999999997"/>
    <n v="2.960808709175736"/>
    <m/>
    <s v="1K"/>
    <n v="29"/>
    <n v="684"/>
    <s v="drama"/>
    <s v="drama"/>
    <n v="92.206264822134386"/>
    <s v="Show 281"/>
    <n v="0"/>
    <m/>
  </r>
  <r>
    <s v="USER50128"/>
    <x v="7"/>
    <x v="2"/>
    <s v="netflix"/>
    <s v="Show 40"/>
    <x v="0"/>
    <n v="2023"/>
    <n v="67.62"/>
    <n v="4"/>
    <n v="2"/>
    <n v="0"/>
    <n v="1"/>
    <n v="4.4000000000000004"/>
    <s v="No Comment"/>
    <s v="mobile"/>
    <x v="2"/>
    <s v="weekend"/>
    <n v="12.83"/>
    <n v="0.83"/>
    <s v="720p"/>
    <s v="gift card"/>
    <x v="1"/>
    <n v="67.62"/>
    <n v="2.9899122807017551"/>
    <m/>
    <s v="1K"/>
    <n v="7"/>
    <n v="684"/>
    <s v="drama"/>
    <s v="drama"/>
    <n v="95.074317269076303"/>
    <s v="Show 281"/>
    <n v="0"/>
    <m/>
  </r>
  <r>
    <s v="USER66599"/>
    <x v="0"/>
    <x v="2"/>
    <s v="netflix"/>
    <s v="Show 144"/>
    <x v="4"/>
    <n v="1992"/>
    <n v="82.76"/>
    <n v="3"/>
    <n v="1"/>
    <n v="1"/>
    <n v="0"/>
    <n v="1.9"/>
    <s v="No Comment"/>
    <s v="smart tv"/>
    <x v="2"/>
    <s v="weekday"/>
    <n v="39.75"/>
    <n v="3.43"/>
    <s v="480p"/>
    <s v="upi"/>
    <x v="0"/>
    <n v="82.76"/>
    <n v="2.9899122807017551"/>
    <m/>
    <s v="1K"/>
    <n v="32"/>
    <n v="684"/>
    <s v="drama"/>
    <s v="drama"/>
    <n v="95.074317269076303"/>
    <s v="Show 281"/>
    <n v="0"/>
    <m/>
  </r>
  <r>
    <s v="USER22240"/>
    <x v="0"/>
    <x v="2"/>
    <s v="prime video"/>
    <s v="Show 202"/>
    <x v="1"/>
    <n v="1990"/>
    <n v="160.91999999999999"/>
    <n v="7"/>
    <n v="1"/>
    <n v="0"/>
    <n v="1"/>
    <n v="1.5"/>
    <s v="No Comment"/>
    <s v="laptop"/>
    <x v="0"/>
    <s v="weekend"/>
    <n v="11.48"/>
    <n v="2.52"/>
    <s v="720p"/>
    <s v="gift card"/>
    <x v="0"/>
    <n v="160.91999999999999"/>
    <n v="2.9899122807017551"/>
    <m/>
    <s v="1K"/>
    <n v="36"/>
    <n v="684"/>
    <s v="drama"/>
    <s v="drama"/>
    <n v="94.941498973305954"/>
    <s v="Show 281"/>
    <n v="0"/>
    <m/>
  </r>
  <r>
    <s v="USER17551"/>
    <x v="7"/>
    <x v="2"/>
    <s v="prime video"/>
    <s v="Show 248"/>
    <x v="5"/>
    <n v="2023"/>
    <n v="59.84"/>
    <n v="7"/>
    <n v="0"/>
    <n v="1"/>
    <n v="0"/>
    <n v="4.8"/>
    <s v="Too slow"/>
    <s v="tablet"/>
    <x v="3"/>
    <s v="weekday"/>
    <n v="33.729999999999997"/>
    <n v="1.9"/>
    <s v="720p"/>
    <s v="credit card"/>
    <x v="2"/>
    <n v="59.84"/>
    <n v="2.9899122807017551"/>
    <m/>
    <s v="1K"/>
    <n v="3"/>
    <n v="643"/>
    <s v="drama"/>
    <s v="drama"/>
    <n v="89.583182711198418"/>
    <s v="Show 281"/>
    <n v="0"/>
    <m/>
  </r>
  <r>
    <s v="USER47309"/>
    <x v="0"/>
    <x v="0"/>
    <s v="prime video"/>
    <s v="Show 107"/>
    <x v="3"/>
    <n v="1994"/>
    <n v="161.34"/>
    <n v="1"/>
    <n v="5"/>
    <n v="1"/>
    <n v="0"/>
    <n v="2.8"/>
    <s v="Would watch again"/>
    <s v="smart tv"/>
    <x v="1"/>
    <s v="weekend"/>
    <n v="90.54"/>
    <n v="0.36"/>
    <s v="4k"/>
    <s v="debit card"/>
    <x v="0"/>
    <n v="161.34"/>
    <n v="2.960808709175736"/>
    <m/>
    <s v="1K"/>
    <n v="23"/>
    <n v="673"/>
    <s v="drama"/>
    <s v="drama"/>
    <n v="92.206264822134386"/>
    <s v="Show 281"/>
    <n v="0"/>
    <m/>
  </r>
  <r>
    <s v="USER44442"/>
    <x v="7"/>
    <x v="1"/>
    <s v="prime video"/>
    <s v="Show 262"/>
    <x v="6"/>
    <n v="1992"/>
    <n v="46.89"/>
    <n v="9"/>
    <n v="2"/>
    <n v="1"/>
    <n v="0"/>
    <n v="4.9000000000000004"/>
    <s v="Would watch again"/>
    <s v="smart tv"/>
    <x v="3"/>
    <s v="weekend"/>
    <n v="66.45"/>
    <n v="2.33"/>
    <s v="480p"/>
    <s v="credit card"/>
    <x v="2"/>
    <n v="46.89"/>
    <n v="3.0668647845468082"/>
    <m/>
    <s v="1K"/>
    <n v="2"/>
    <n v="684"/>
    <s v="drama"/>
    <s v="drama"/>
    <n v="89.583182711198418"/>
    <s v="Show 281"/>
    <n v="0"/>
    <m/>
  </r>
  <r>
    <s v="USER17485"/>
    <x v="1"/>
    <x v="2"/>
    <s v="netflix"/>
    <s v="Show 395"/>
    <x v="2"/>
    <n v="2006"/>
    <n v="129.78"/>
    <n v="6"/>
    <n v="5"/>
    <n v="1"/>
    <n v="0"/>
    <n v="2.9"/>
    <s v="No Comment"/>
    <s v="laptop"/>
    <x v="3"/>
    <s v="weekend"/>
    <n v="74.45"/>
    <n v="4.05"/>
    <s v="480p"/>
    <s v="credit card"/>
    <x v="1"/>
    <n v="129.78"/>
    <n v="2.9899122807017551"/>
    <m/>
    <s v="1K"/>
    <n v="22"/>
    <n v="684"/>
    <s v="drama"/>
    <s v="drama"/>
    <n v="89.583182711198418"/>
    <s v="Show 281"/>
    <n v="0"/>
    <m/>
  </r>
  <r>
    <s v="USER67513"/>
    <x v="3"/>
    <x v="2"/>
    <s v="prime video"/>
    <s v="Show 169"/>
    <x v="0"/>
    <n v="2011"/>
    <n v="144.49"/>
    <n v="4"/>
    <n v="4"/>
    <n v="0"/>
    <n v="1"/>
    <n v="2.7"/>
    <s v="No Comment"/>
    <s v="smart tv"/>
    <x v="0"/>
    <s v="weekday"/>
    <n v="69.010000000000005"/>
    <n v="2.82"/>
    <s v="1080p"/>
    <s v="wallet"/>
    <x v="2"/>
    <n v="144.49"/>
    <n v="2.9899122807017551"/>
    <m/>
    <s v="1K"/>
    <n v="24"/>
    <n v="673"/>
    <s v="drama"/>
    <s v="drama"/>
    <n v="94.941498973305954"/>
    <s v="Show 281"/>
    <n v="0"/>
    <m/>
  </r>
  <r>
    <s v="USER86417"/>
    <x v="0"/>
    <x v="1"/>
    <s v="prime video"/>
    <s v="Show 69"/>
    <x v="0"/>
    <n v="2019"/>
    <n v="79.540000000000006"/>
    <n v="1"/>
    <n v="1"/>
    <n v="0"/>
    <n v="1"/>
    <n v="1.5"/>
    <s v="No Comment"/>
    <s v="smart tv"/>
    <x v="3"/>
    <s v="weekday"/>
    <n v="23.61"/>
    <n v="0.97"/>
    <s v="1080p"/>
    <s v="debit card"/>
    <x v="2"/>
    <n v="79.540000000000006"/>
    <n v="3.0668647845468082"/>
    <m/>
    <s v="1K"/>
    <n v="36"/>
    <n v="673"/>
    <s v="drama"/>
    <s v="drama"/>
    <n v="89.583182711198418"/>
    <s v="Show 281"/>
    <n v="0"/>
    <m/>
  </r>
  <r>
    <s v="USER76121"/>
    <x v="1"/>
    <x v="1"/>
    <s v="prime video"/>
    <s v="Show 327"/>
    <x v="1"/>
    <n v="2006"/>
    <n v="144.81"/>
    <n v="10"/>
    <n v="4"/>
    <n v="1"/>
    <n v="0"/>
    <n v="4.3"/>
    <s v="Would watch again"/>
    <s v="tablet"/>
    <x v="3"/>
    <s v="weekend"/>
    <n v="88.96"/>
    <n v="3.77"/>
    <s v="4k"/>
    <s v="wallet"/>
    <x v="1"/>
    <n v="144.81"/>
    <n v="3.0668647845468082"/>
    <m/>
    <s v="1K"/>
    <n v="8"/>
    <n v="684"/>
    <s v="drama"/>
    <s v="drama"/>
    <n v="89.583182711198418"/>
    <s v="Show 281"/>
    <n v="0"/>
    <m/>
  </r>
  <r>
    <s v="USER77841"/>
    <x v="2"/>
    <x v="2"/>
    <s v="prime video"/>
    <s v="Show 252"/>
    <x v="6"/>
    <n v="2019"/>
    <n v="131.4"/>
    <n v="3"/>
    <n v="1"/>
    <n v="0"/>
    <n v="1"/>
    <n v="4.8"/>
    <s v="No Comment"/>
    <s v="tablet"/>
    <x v="0"/>
    <s v="weekend"/>
    <n v="36.24"/>
    <n v="0.77"/>
    <s v="720p"/>
    <s v="gift card"/>
    <x v="1"/>
    <n v="131.4"/>
    <n v="2.9899122807017551"/>
    <m/>
    <s v="1K"/>
    <n v="3"/>
    <n v="684"/>
    <s v="drama"/>
    <s v="drama"/>
    <n v="94.941498973305954"/>
    <s v="Show 281"/>
    <n v="0"/>
    <m/>
  </r>
  <r>
    <s v="USER11891"/>
    <x v="3"/>
    <x v="2"/>
    <s v="netflix"/>
    <s v="Show 112"/>
    <x v="2"/>
    <n v="2001"/>
    <n v="53.34"/>
    <n v="7"/>
    <n v="3"/>
    <n v="0"/>
    <n v="1"/>
    <n v="1.6"/>
    <s v="No Comment"/>
    <s v="tablet"/>
    <x v="1"/>
    <s v="weekday"/>
    <n v="47.43"/>
    <n v="1.94"/>
    <s v="4k"/>
    <s v="wallet"/>
    <x v="0"/>
    <n v="53.34"/>
    <n v="2.9899122807017551"/>
    <m/>
    <s v="1K"/>
    <n v="35"/>
    <n v="643"/>
    <s v="drama"/>
    <s v="drama"/>
    <n v="92.206264822134386"/>
    <s v="Show 281"/>
    <n v="0"/>
    <m/>
  </r>
  <r>
    <s v="USER44735"/>
    <x v="0"/>
    <x v="0"/>
    <s v="netflix"/>
    <s v="Show 147"/>
    <x v="4"/>
    <n v="2017"/>
    <n v="25.67"/>
    <n v="2"/>
    <n v="2"/>
    <n v="1"/>
    <n v="0"/>
    <n v="1.8"/>
    <s v="Would watch again"/>
    <s v="mobile"/>
    <x v="1"/>
    <s v="weekend"/>
    <n v="17.45"/>
    <n v="1.81"/>
    <s v="480p"/>
    <s v="debit card"/>
    <x v="1"/>
    <n v="25.67"/>
    <n v="2.960808709175736"/>
    <m/>
    <s v="1K"/>
    <n v="33"/>
    <n v="684"/>
    <s v="drama"/>
    <s v="drama"/>
    <n v="92.206264822134386"/>
    <s v="Show 281"/>
    <n v="0"/>
    <m/>
  </r>
  <r>
    <s v="USER27726"/>
    <x v="1"/>
    <x v="2"/>
    <s v="prime video"/>
    <s v="Show 165"/>
    <x v="1"/>
    <n v="1999"/>
    <n v="158.21"/>
    <n v="4"/>
    <n v="5"/>
    <n v="0"/>
    <n v="1"/>
    <n v="1.9"/>
    <s v="No Comment"/>
    <s v="tablet"/>
    <x v="0"/>
    <s v="weekday"/>
    <n v="28.71"/>
    <n v="4.38"/>
    <s v="4k"/>
    <s v="wallet"/>
    <x v="2"/>
    <n v="158.21"/>
    <n v="2.9899122807017551"/>
    <m/>
    <s v="1K"/>
    <n v="32"/>
    <n v="684"/>
    <s v="drama"/>
    <s v="drama"/>
    <n v="94.941498973305954"/>
    <s v="Show 281"/>
    <n v="0"/>
    <m/>
  </r>
  <r>
    <s v="USER60605"/>
    <x v="1"/>
    <x v="2"/>
    <s v="netflix"/>
    <s v="Show 184"/>
    <x v="1"/>
    <n v="1993"/>
    <n v="126.66"/>
    <n v="10"/>
    <n v="2"/>
    <n v="1"/>
    <n v="0"/>
    <n v="4.4000000000000004"/>
    <s v="Amazing cinematography"/>
    <s v="laptop"/>
    <x v="1"/>
    <s v="weekday"/>
    <n v="40.99"/>
    <n v="0.08"/>
    <s v="4k"/>
    <s v="gift card"/>
    <x v="0"/>
    <n v="126.66"/>
    <n v="2.9899122807017551"/>
    <m/>
    <s v="1K"/>
    <n v="7"/>
    <n v="684"/>
    <s v="drama"/>
    <s v="drama"/>
    <n v="92.206264822134386"/>
    <s v="Show 281"/>
    <n v="0"/>
    <m/>
  </r>
  <r>
    <s v="USER46598"/>
    <x v="0"/>
    <x v="2"/>
    <s v="netflix"/>
    <s v="Show 180"/>
    <x v="0"/>
    <n v="2013"/>
    <n v="179.26"/>
    <n v="10"/>
    <n v="5"/>
    <n v="0"/>
    <n v="1"/>
    <n v="1.7"/>
    <s v="No Comment"/>
    <s v="gaming console"/>
    <x v="3"/>
    <s v="weekend"/>
    <n v="30.14"/>
    <n v="3.49"/>
    <s v="4k"/>
    <s v="credit card"/>
    <x v="2"/>
    <n v="179.26"/>
    <n v="2.9899122807017551"/>
    <m/>
    <s v="1K"/>
    <n v="34"/>
    <n v="684"/>
    <s v="drama"/>
    <s v="drama"/>
    <n v="89.583182711198418"/>
    <s v="Show 281"/>
    <n v="0"/>
    <m/>
  </r>
  <r>
    <s v="USER36555"/>
    <x v="0"/>
    <x v="2"/>
    <s v="netflix"/>
    <s v="Show 246"/>
    <x v="7"/>
    <n v="1995"/>
    <n v="97.86"/>
    <n v="7"/>
    <n v="1"/>
    <n v="0"/>
    <n v="1"/>
    <n v="2"/>
    <s v="No Comment"/>
    <s v="smart tv"/>
    <x v="2"/>
    <s v="weekend"/>
    <n v="77.349999999999994"/>
    <n v="1.64"/>
    <s v="480p"/>
    <s v="upi"/>
    <x v="1"/>
    <n v="97.86"/>
    <n v="2.9899122807017551"/>
    <m/>
    <s v="1K"/>
    <n v="31"/>
    <n v="643"/>
    <s v="drama"/>
    <s v="drama"/>
    <n v="95.074317269076303"/>
    <s v="Show 281"/>
    <n v="0"/>
    <m/>
  </r>
  <r>
    <s v="USER48679"/>
    <x v="6"/>
    <x v="0"/>
    <s v="prime video"/>
    <s v="Show 289"/>
    <x v="3"/>
    <n v="2014"/>
    <n v="105.09"/>
    <n v="6"/>
    <n v="5"/>
    <n v="1"/>
    <n v="0"/>
    <n v="2"/>
    <s v="Would watch again"/>
    <s v="laptop"/>
    <x v="0"/>
    <s v="weekend"/>
    <n v="96.69"/>
    <n v="2.93"/>
    <s v="1080p"/>
    <s v="debit card"/>
    <x v="0"/>
    <n v="105.09"/>
    <n v="2.960808709175736"/>
    <m/>
    <s v="1K"/>
    <n v="31"/>
    <n v="643"/>
    <s v="drama"/>
    <s v="drama"/>
    <n v="94.941498973305954"/>
    <s v="Show 281"/>
    <n v="0"/>
    <m/>
  </r>
  <r>
    <s v="USER51958"/>
    <x v="4"/>
    <x v="0"/>
    <s v="netflix"/>
    <s v="Show 317"/>
    <x v="2"/>
    <n v="2001"/>
    <n v="71.900000000000006"/>
    <n v="0"/>
    <n v="5"/>
    <n v="0"/>
    <n v="1"/>
    <n v="2.2999999999999998"/>
    <s v="No Comment"/>
    <s v="mobile"/>
    <x v="2"/>
    <s v="weekday"/>
    <n v="19.48"/>
    <n v="1.73"/>
    <s v="4k"/>
    <s v="wallet"/>
    <x v="1"/>
    <n v="71.900000000000006"/>
    <n v="2.960808709175736"/>
    <m/>
    <s v="1K"/>
    <n v="28"/>
    <n v="684"/>
    <s v="drama"/>
    <s v="drama"/>
    <n v="95.074317269076303"/>
    <s v="Show 281"/>
    <n v="0"/>
    <m/>
  </r>
  <r>
    <s v="USER87026"/>
    <x v="1"/>
    <x v="2"/>
    <s v="netflix"/>
    <s v="Show 109"/>
    <x v="6"/>
    <n v="2008"/>
    <n v="32.090000000000003"/>
    <n v="5"/>
    <n v="5"/>
    <n v="1"/>
    <n v="0"/>
    <n v="2.7"/>
    <s v="Loved it!"/>
    <s v="smart tv"/>
    <x v="3"/>
    <s v="weekend"/>
    <n v="15.58"/>
    <n v="2.59"/>
    <s v="1080p"/>
    <s v="credit card"/>
    <x v="0"/>
    <n v="32.090000000000003"/>
    <n v="2.9899122807017551"/>
    <m/>
    <s v="1K"/>
    <n v="24"/>
    <n v="684"/>
    <s v="drama"/>
    <s v="drama"/>
    <n v="89.583182711198418"/>
    <s v="Show 281"/>
    <n v="0"/>
    <m/>
  </r>
  <r>
    <s v="USER63442"/>
    <x v="4"/>
    <x v="2"/>
    <s v="netflix"/>
    <s v="Show 356"/>
    <x v="4"/>
    <n v="1991"/>
    <n v="147.9"/>
    <n v="1"/>
    <n v="1"/>
    <n v="1"/>
    <n v="0"/>
    <n v="2.2000000000000002"/>
    <s v="Would watch again"/>
    <s v="tablet"/>
    <x v="0"/>
    <s v="weekday"/>
    <n v="28.87"/>
    <n v="0.89"/>
    <s v="720p"/>
    <s v="wallet"/>
    <x v="2"/>
    <n v="147.9"/>
    <n v="2.9899122807017551"/>
    <m/>
    <s v="1K"/>
    <n v="29"/>
    <n v="643"/>
    <s v="drama"/>
    <s v="drama"/>
    <n v="94.941498973305954"/>
    <s v="Show 281"/>
    <n v="0"/>
    <m/>
  </r>
  <r>
    <s v="USER89631"/>
    <x v="0"/>
    <x v="0"/>
    <s v="netflix"/>
    <s v="Show 322"/>
    <x v="6"/>
    <n v="2014"/>
    <n v="56.26"/>
    <n v="10"/>
    <n v="5"/>
    <n v="1"/>
    <n v="0"/>
    <n v="1.1000000000000001"/>
    <s v="Too slow"/>
    <s v="smart tv"/>
    <x v="3"/>
    <s v="weekday"/>
    <n v="17.43"/>
    <n v="3.94"/>
    <s v="480p"/>
    <s v="debit card"/>
    <x v="0"/>
    <n v="56.26"/>
    <n v="2.960808709175736"/>
    <m/>
    <s v="1K"/>
    <n v="40"/>
    <n v="673"/>
    <s v="drama"/>
    <s v="drama"/>
    <n v="89.583182711198418"/>
    <s v="Show 281"/>
    <n v="0"/>
    <m/>
  </r>
  <r>
    <s v="USER89545"/>
    <x v="5"/>
    <x v="1"/>
    <s v="netflix"/>
    <s v="Show 155"/>
    <x v="7"/>
    <n v="2005"/>
    <n v="60.92"/>
    <n v="4"/>
    <n v="0"/>
    <n v="0"/>
    <n v="1"/>
    <n v="2.2000000000000002"/>
    <s v="No Comment"/>
    <s v="mobile"/>
    <x v="1"/>
    <s v="weekday"/>
    <n v="84.23"/>
    <n v="2.8"/>
    <s v="720p"/>
    <s v="upi"/>
    <x v="2"/>
    <n v="60.92"/>
    <n v="3.0668647845468082"/>
    <m/>
    <s v="1K"/>
    <n v="29"/>
    <n v="684"/>
    <s v="drama"/>
    <s v="drama"/>
    <n v="92.206264822134386"/>
    <s v="Show 281"/>
    <n v="0"/>
    <m/>
  </r>
  <r>
    <s v="USER86734"/>
    <x v="6"/>
    <x v="2"/>
    <s v="prime video"/>
    <s v="Show 209"/>
    <x v="6"/>
    <n v="2009"/>
    <n v="15.35"/>
    <n v="2"/>
    <n v="1"/>
    <n v="0"/>
    <n v="1"/>
    <n v="2.4"/>
    <s v="No Comment"/>
    <s v="mobile"/>
    <x v="2"/>
    <s v="weekday"/>
    <n v="74.06"/>
    <n v="2.71"/>
    <s v="480p"/>
    <s v="gift card"/>
    <x v="2"/>
    <n v="15.35"/>
    <n v="2.9899122807017551"/>
    <m/>
    <s v="1K"/>
    <n v="27"/>
    <n v="643"/>
    <s v="drama"/>
    <s v="drama"/>
    <n v="95.074317269076303"/>
    <s v="Show 281"/>
    <n v="0"/>
    <m/>
  </r>
  <r>
    <s v="USER68430"/>
    <x v="2"/>
    <x v="0"/>
    <s v="prime video"/>
    <s v="Show 257"/>
    <x v="2"/>
    <n v="2018"/>
    <n v="174.01"/>
    <n v="2"/>
    <n v="5"/>
    <n v="0"/>
    <n v="1"/>
    <n v="4.0999999999999996"/>
    <s v="No Comment"/>
    <s v="laptop"/>
    <x v="0"/>
    <s v="weekday"/>
    <n v="75.89"/>
    <n v="4.55"/>
    <s v="1080p"/>
    <s v="wallet"/>
    <x v="1"/>
    <n v="174.01"/>
    <n v="2.960808709175736"/>
    <m/>
    <s v="1K"/>
    <n v="10"/>
    <n v="643"/>
    <s v="drama"/>
    <s v="drama"/>
    <n v="94.941498973305954"/>
    <s v="Show 281"/>
    <n v="0"/>
    <m/>
  </r>
  <r>
    <s v="USER19372"/>
    <x v="7"/>
    <x v="0"/>
    <s v="netflix"/>
    <s v="Show 173"/>
    <x v="2"/>
    <n v="2013"/>
    <n v="132.51"/>
    <n v="9"/>
    <n v="2"/>
    <n v="1"/>
    <n v="0"/>
    <n v="3.3"/>
    <s v="Boring"/>
    <s v="laptop"/>
    <x v="3"/>
    <s v="weekday"/>
    <n v="54.85"/>
    <n v="3.48"/>
    <s v="720p"/>
    <s v="upi"/>
    <x v="2"/>
    <n v="132.51"/>
    <n v="2.960808709175736"/>
    <m/>
    <s v="1K"/>
    <n v="18"/>
    <n v="684"/>
    <s v="drama"/>
    <s v="drama"/>
    <n v="89.583182711198418"/>
    <s v="Show 281"/>
    <n v="0"/>
    <m/>
  </r>
  <r>
    <s v="USER41043"/>
    <x v="7"/>
    <x v="2"/>
    <s v="netflix"/>
    <s v="Show 222"/>
    <x v="6"/>
    <n v="2006"/>
    <n v="92.98"/>
    <n v="5"/>
    <n v="5"/>
    <n v="0"/>
    <n v="1"/>
    <n v="2.2000000000000002"/>
    <s v="No Comment"/>
    <s v="laptop"/>
    <x v="2"/>
    <s v="weekday"/>
    <n v="88.72"/>
    <n v="0.06"/>
    <s v="4k"/>
    <s v="debit card"/>
    <x v="0"/>
    <n v="92.98"/>
    <n v="2.9899122807017551"/>
    <m/>
    <s v="1K"/>
    <n v="29"/>
    <n v="673"/>
    <s v="drama"/>
    <s v="drama"/>
    <n v="95.074317269076303"/>
    <s v="Show 281"/>
    <n v="0"/>
    <m/>
  </r>
  <r>
    <s v="USER94740"/>
    <x v="1"/>
    <x v="1"/>
    <s v="netflix"/>
    <s v="Show 12"/>
    <x v="7"/>
    <n v="2001"/>
    <n v="19.440000000000001"/>
    <n v="4"/>
    <n v="1"/>
    <n v="0"/>
    <n v="1"/>
    <n v="2.8"/>
    <s v="No Comment"/>
    <s v="tablet"/>
    <x v="1"/>
    <s v="weekday"/>
    <n v="48.17"/>
    <n v="4.72"/>
    <s v="4k"/>
    <s v="credit card"/>
    <x v="1"/>
    <n v="19.440000000000001"/>
    <n v="3.0668647845468082"/>
    <m/>
    <s v="1K"/>
    <n v="23"/>
    <n v="684"/>
    <s v="drama"/>
    <s v="drama"/>
    <n v="92.206264822134386"/>
    <s v="Show 281"/>
    <n v="0"/>
    <m/>
  </r>
  <r>
    <s v="USER12755"/>
    <x v="2"/>
    <x v="2"/>
    <s v="netflix"/>
    <s v="Show 362"/>
    <x v="2"/>
    <n v="2016"/>
    <n v="93.18"/>
    <n v="3"/>
    <n v="4"/>
    <n v="0"/>
    <n v="1"/>
    <n v="2.7"/>
    <s v="No Comment"/>
    <s v="gaming console"/>
    <x v="2"/>
    <s v="weekday"/>
    <n v="80.78"/>
    <n v="2.81"/>
    <s v="1080p"/>
    <s v="upi"/>
    <x v="0"/>
    <n v="93.18"/>
    <n v="2.9899122807017551"/>
    <m/>
    <s v="1K"/>
    <n v="24"/>
    <n v="643"/>
    <s v="drama"/>
    <s v="drama"/>
    <n v="95.074317269076303"/>
    <s v="Show 281"/>
    <n v="0"/>
    <m/>
  </r>
  <r>
    <s v="USER85441"/>
    <x v="1"/>
    <x v="0"/>
    <s v="netflix"/>
    <s v="Show 309"/>
    <x v="4"/>
    <n v="2011"/>
    <n v="52.99"/>
    <n v="7"/>
    <n v="3"/>
    <n v="0"/>
    <n v="1"/>
    <n v="4.3"/>
    <s v="No Comment"/>
    <s v="laptop"/>
    <x v="1"/>
    <s v="weekend"/>
    <n v="22.43"/>
    <n v="4.46"/>
    <s v="720p"/>
    <s v="debit card"/>
    <x v="2"/>
    <n v="52.99"/>
    <n v="2.960808709175736"/>
    <m/>
    <s v="1K"/>
    <n v="8"/>
    <n v="684"/>
    <s v="drama"/>
    <s v="drama"/>
    <n v="92.206264822134386"/>
    <s v="Show 281"/>
    <n v="0"/>
    <m/>
  </r>
  <r>
    <s v="USER43504"/>
    <x v="5"/>
    <x v="2"/>
    <s v="prime video"/>
    <s v="Show 368"/>
    <x v="5"/>
    <n v="2005"/>
    <n v="106.97"/>
    <n v="5"/>
    <n v="5"/>
    <n v="0"/>
    <n v="1"/>
    <n v="4.3"/>
    <s v="No Comment"/>
    <s v="mobile"/>
    <x v="1"/>
    <s v="weekend"/>
    <n v="98.52"/>
    <n v="0.49"/>
    <s v="480p"/>
    <s v="wallet"/>
    <x v="1"/>
    <n v="106.97"/>
    <n v="2.9899122807017551"/>
    <m/>
    <s v="1K"/>
    <n v="8"/>
    <n v="684"/>
    <s v="drama"/>
    <s v="drama"/>
    <n v="92.206264822134386"/>
    <s v="Show 281"/>
    <n v="0"/>
    <m/>
  </r>
  <r>
    <s v="USER87519"/>
    <x v="2"/>
    <x v="2"/>
    <s v="prime video"/>
    <s v="Show 457"/>
    <x v="5"/>
    <n v="1990"/>
    <n v="154.18"/>
    <n v="1"/>
    <n v="5"/>
    <n v="1"/>
    <n v="0"/>
    <n v="3.9"/>
    <s v="Boring"/>
    <s v="gaming console"/>
    <x v="1"/>
    <s v="weekday"/>
    <n v="8.48"/>
    <n v="4.96"/>
    <s v="720p"/>
    <s v="gift card"/>
    <x v="1"/>
    <n v="154.18"/>
    <n v="2.9899122807017551"/>
    <m/>
    <s v="1K"/>
    <n v="12"/>
    <n v="684"/>
    <s v="drama"/>
    <s v="drama"/>
    <n v="92.206264822134386"/>
    <s v="Show 281"/>
    <n v="0"/>
    <m/>
  </r>
  <r>
    <s v="USER25189"/>
    <x v="7"/>
    <x v="2"/>
    <s v="prime video"/>
    <s v="Show 268"/>
    <x v="6"/>
    <n v="2010"/>
    <n v="105.88"/>
    <n v="6"/>
    <n v="3"/>
    <n v="0"/>
    <n v="1"/>
    <n v="3.4"/>
    <s v="No Comment"/>
    <s v="mobile"/>
    <x v="1"/>
    <s v="weekend"/>
    <n v="15.8"/>
    <n v="4.6100000000000003"/>
    <s v="1080p"/>
    <s v="gift card"/>
    <x v="1"/>
    <n v="105.88"/>
    <n v="2.9899122807017551"/>
    <m/>
    <s v="1K"/>
    <n v="17"/>
    <n v="684"/>
    <s v="drama"/>
    <s v="drama"/>
    <n v="92.206264822134386"/>
    <s v="Show 281"/>
    <n v="0"/>
    <m/>
  </r>
  <r>
    <s v="USER50702"/>
    <x v="2"/>
    <x v="2"/>
    <s v="netflix"/>
    <s v="Show 278"/>
    <x v="1"/>
    <n v="1991"/>
    <n v="52.43"/>
    <n v="3"/>
    <n v="0"/>
    <n v="1"/>
    <n v="0"/>
    <n v="2.9"/>
    <s v="Would watch again"/>
    <s v="gaming console"/>
    <x v="2"/>
    <s v="weekend"/>
    <n v="68.8"/>
    <n v="3.45"/>
    <s v="720p"/>
    <s v="wallet"/>
    <x v="0"/>
    <n v="52.43"/>
    <n v="2.9899122807017551"/>
    <m/>
    <s v="1K"/>
    <n v="22"/>
    <n v="643"/>
    <s v="drama"/>
    <s v="drama"/>
    <n v="95.074317269076303"/>
    <s v="Show 281"/>
    <n v="0"/>
    <m/>
  </r>
  <r>
    <s v="USER69593"/>
    <x v="0"/>
    <x v="0"/>
    <s v="prime video"/>
    <s v="Show 446"/>
    <x v="2"/>
    <n v="2009"/>
    <n v="38.53"/>
    <n v="10"/>
    <n v="3"/>
    <n v="1"/>
    <n v="0"/>
    <n v="3.9"/>
    <s v="Would watch again"/>
    <s v="smart tv"/>
    <x v="2"/>
    <s v="weekend"/>
    <n v="44.87"/>
    <n v="2.4900000000000002"/>
    <s v="1080p"/>
    <s v="debit card"/>
    <x v="2"/>
    <n v="117.69"/>
    <n v="2.960808709175736"/>
    <m/>
    <s v="1K"/>
    <n v="12"/>
    <n v="673"/>
    <s v="drama"/>
    <s v="drama"/>
    <n v="95.074317269076303"/>
    <s v="Show 281"/>
    <n v="0"/>
    <m/>
  </r>
  <r>
    <s v="USER93214"/>
    <x v="4"/>
    <x v="1"/>
    <s v="netflix"/>
    <s v="Show 177"/>
    <x v="4"/>
    <n v="2001"/>
    <n v="60.3"/>
    <n v="4"/>
    <n v="4"/>
    <n v="1"/>
    <n v="0"/>
    <n v="1.3"/>
    <s v="Amazing cinematography"/>
    <s v="tablet"/>
    <x v="0"/>
    <s v="weekend"/>
    <n v="10.87"/>
    <n v="0.5"/>
    <s v="720p"/>
    <s v="wallet"/>
    <x v="1"/>
    <n v="60.3"/>
    <n v="3.0668647845468082"/>
    <m/>
    <s v="1K"/>
    <n v="38"/>
    <n v="684"/>
    <s v="drama"/>
    <s v="drama"/>
    <n v="94.941498973305954"/>
    <s v="Show 281"/>
    <n v="0"/>
    <m/>
  </r>
  <r>
    <s v="USER65007"/>
    <x v="2"/>
    <x v="2"/>
    <s v="prime video"/>
    <s v="Show 308"/>
    <x v="2"/>
    <n v="2012"/>
    <n v="21.57"/>
    <n v="10"/>
    <n v="5"/>
    <n v="1"/>
    <n v="0"/>
    <n v="4.0999999999999996"/>
    <s v="Too slow"/>
    <s v="tablet"/>
    <x v="0"/>
    <s v="weekend"/>
    <n v="97.19"/>
    <n v="4.97"/>
    <s v="480p"/>
    <s v="debit card"/>
    <x v="1"/>
    <n v="21.57"/>
    <n v="2.9899122807017551"/>
    <m/>
    <s v="1K"/>
    <n v="10"/>
    <n v="643"/>
    <s v="drama"/>
    <s v="drama"/>
    <n v="94.941498973305954"/>
    <s v="Show 281"/>
    <n v="0"/>
    <m/>
  </r>
  <r>
    <s v="USER26919"/>
    <x v="2"/>
    <x v="0"/>
    <s v="prime video"/>
    <s v="Show 393"/>
    <x v="3"/>
    <n v="1999"/>
    <n v="22.64"/>
    <n v="2"/>
    <n v="2"/>
    <n v="1"/>
    <n v="0"/>
    <n v="2.1"/>
    <s v="Too slow"/>
    <s v="gaming console"/>
    <x v="2"/>
    <s v="weekend"/>
    <n v="23.71"/>
    <n v="4.91"/>
    <s v="480p"/>
    <s v="upi"/>
    <x v="1"/>
    <n v="22.64"/>
    <n v="2.960808709175736"/>
    <m/>
    <s v="1K"/>
    <n v="30"/>
    <n v="684"/>
    <s v="drama"/>
    <s v="drama"/>
    <n v="95.074317269076303"/>
    <s v="Show 281"/>
    <n v="0"/>
    <m/>
  </r>
  <r>
    <s v="USER48910"/>
    <x v="4"/>
    <x v="2"/>
    <s v="netflix"/>
    <s v="Show 91"/>
    <x v="1"/>
    <n v="2022"/>
    <n v="104.1"/>
    <n v="0"/>
    <n v="2"/>
    <n v="0"/>
    <n v="1"/>
    <n v="4.2"/>
    <s v="No Comment"/>
    <s v="laptop"/>
    <x v="3"/>
    <s v="weekend"/>
    <n v="52.25"/>
    <n v="3.22"/>
    <s v="720p"/>
    <s v="wallet"/>
    <x v="0"/>
    <n v="104.1"/>
    <n v="2.9899122807017551"/>
    <m/>
    <s v="1K"/>
    <n v="9"/>
    <n v="684"/>
    <s v="drama"/>
    <s v="drama"/>
    <n v="89.583182711198418"/>
    <s v="Show 281"/>
    <n v="0"/>
    <m/>
  </r>
  <r>
    <s v="USER79046"/>
    <x v="7"/>
    <x v="2"/>
    <s v="prime video"/>
    <s v="Show 271"/>
    <x v="2"/>
    <n v="1994"/>
    <n v="149.38"/>
    <n v="2"/>
    <n v="3"/>
    <n v="1"/>
    <n v="0"/>
    <n v="3.8"/>
    <s v="Boring"/>
    <s v="mobile"/>
    <x v="1"/>
    <s v="weekday"/>
    <n v="87.56"/>
    <n v="1.49"/>
    <s v="1080p"/>
    <s v="gift card"/>
    <x v="2"/>
    <n v="149.38"/>
    <n v="2.9899122807017551"/>
    <m/>
    <s v="1K"/>
    <n v="13"/>
    <n v="643"/>
    <s v="drama"/>
    <s v="drama"/>
    <n v="92.206264822134386"/>
    <s v="Show 281"/>
    <n v="0"/>
    <m/>
  </r>
  <r>
    <s v="USER33670"/>
    <x v="7"/>
    <x v="0"/>
    <s v="prime video"/>
    <s v="Show 484"/>
    <x v="4"/>
    <n v="2001"/>
    <n v="14.23"/>
    <n v="9"/>
    <n v="0"/>
    <n v="1"/>
    <n v="0"/>
    <n v="4.4000000000000004"/>
    <s v="Would watch again"/>
    <s v="smart tv"/>
    <x v="3"/>
    <s v="weekday"/>
    <n v="96.27"/>
    <n v="0.37"/>
    <s v="1080p"/>
    <s v="debit card"/>
    <x v="1"/>
    <n v="14.23"/>
    <n v="2.960808709175736"/>
    <m/>
    <s v="1K"/>
    <n v="7"/>
    <n v="643"/>
    <s v="drama"/>
    <s v="sci-fi"/>
    <n v="89.583182711198418"/>
    <s v="Show 281"/>
    <n v="0"/>
    <m/>
  </r>
  <r>
    <s v="USER49427"/>
    <x v="3"/>
    <x v="0"/>
    <s v="prime video"/>
    <s v="Show 463"/>
    <x v="4"/>
    <n v="2013"/>
    <n v="22.54"/>
    <n v="2"/>
    <n v="1"/>
    <n v="1"/>
    <n v="0"/>
    <n v="2.4"/>
    <s v="Would watch again"/>
    <s v="mobile"/>
    <x v="2"/>
    <s v="weekend"/>
    <n v="6"/>
    <n v="1.3"/>
    <s v="4k"/>
    <s v="upi"/>
    <x v="2"/>
    <n v="22.54"/>
    <n v="2.960808709175736"/>
    <m/>
    <s v="1K"/>
    <n v="27"/>
    <n v="673"/>
    <s v="drama"/>
    <s v="drama"/>
    <n v="95.074317269076303"/>
    <s v="Show 281"/>
    <n v="0"/>
    <m/>
  </r>
  <r>
    <s v="USER21015"/>
    <x v="3"/>
    <x v="1"/>
    <s v="prime video"/>
    <s v="Show 235"/>
    <x v="7"/>
    <n v="2018"/>
    <n v="117.39"/>
    <n v="8"/>
    <n v="0"/>
    <n v="0"/>
    <n v="1"/>
    <n v="2.9"/>
    <s v="No Comment"/>
    <s v="mobile"/>
    <x v="1"/>
    <s v="weekday"/>
    <n v="46.08"/>
    <n v="0.86"/>
    <s v="1080p"/>
    <s v="upi"/>
    <x v="1"/>
    <n v="117.39"/>
    <n v="3.0668647845468082"/>
    <m/>
    <s v="1K"/>
    <n v="22"/>
    <n v="643"/>
    <s v="drama"/>
    <s v="drama"/>
    <n v="92.206264822134386"/>
    <s v="Show 281"/>
    <n v="0"/>
    <m/>
  </r>
  <r>
    <s v="USER43959"/>
    <x v="7"/>
    <x v="0"/>
    <s v="prime video"/>
    <s v="Show 287"/>
    <x v="1"/>
    <n v="2008"/>
    <n v="27.29"/>
    <n v="10"/>
    <n v="2"/>
    <n v="0"/>
    <n v="1"/>
    <n v="2.7"/>
    <s v="No Comment"/>
    <s v="gaming console"/>
    <x v="2"/>
    <s v="weekend"/>
    <n v="34.520000000000003"/>
    <n v="1.98"/>
    <s v="720p"/>
    <s v="debit card"/>
    <x v="1"/>
    <n v="27.29"/>
    <n v="2.960808709175736"/>
    <m/>
    <s v="1K"/>
    <n v="24"/>
    <n v="673"/>
    <s v="drama"/>
    <s v="drama"/>
    <n v="95.074317269076303"/>
    <s v="Show 281"/>
    <n v="0"/>
    <m/>
  </r>
  <r>
    <s v="USER77360"/>
    <x v="7"/>
    <x v="1"/>
    <s v="prime video"/>
    <s v="Show 231"/>
    <x v="3"/>
    <n v="2013"/>
    <n v="172.42"/>
    <n v="6"/>
    <n v="2"/>
    <n v="0"/>
    <n v="1"/>
    <n v="1.2"/>
    <s v="No Comment"/>
    <s v="gaming console"/>
    <x v="0"/>
    <s v="weekday"/>
    <n v="95.22"/>
    <n v="2.8"/>
    <s v="1080p"/>
    <s v="debit card"/>
    <x v="1"/>
    <n v="172.42"/>
    <n v="3.0668647845468082"/>
    <m/>
    <s v="1K"/>
    <n v="39"/>
    <n v="684"/>
    <s v="drama"/>
    <s v="drama"/>
    <n v="94.941498973305954"/>
    <s v="Show 281"/>
    <n v="0"/>
    <m/>
  </r>
  <r>
    <s v="USER72951"/>
    <x v="5"/>
    <x v="2"/>
    <s v="prime video"/>
    <s v="Show 270"/>
    <x v="7"/>
    <n v="2021"/>
    <n v="121.71"/>
    <n v="6"/>
    <n v="0"/>
    <n v="1"/>
    <n v="0"/>
    <n v="2.2000000000000002"/>
    <s v="Loved it!"/>
    <s v="gaming console"/>
    <x v="3"/>
    <s v="weekday"/>
    <n v="12.73"/>
    <n v="4.0199999999999996"/>
    <s v="480p"/>
    <s v="credit card"/>
    <x v="2"/>
    <n v="121.71"/>
    <n v="2.9899122807017551"/>
    <m/>
    <s v="1K"/>
    <n v="29"/>
    <n v="643"/>
    <s v="drama"/>
    <s v="drama"/>
    <n v="89.583182711198418"/>
    <s v="Show 281"/>
    <n v="0"/>
    <m/>
  </r>
  <r>
    <s v="USER33859"/>
    <x v="4"/>
    <x v="0"/>
    <s v="netflix"/>
    <s v="Show 181"/>
    <x v="0"/>
    <n v="2024"/>
    <n v="91.35"/>
    <n v="9"/>
    <n v="5"/>
    <n v="0"/>
    <n v="1"/>
    <n v="4.0999999999999996"/>
    <s v="No Comment"/>
    <s v="smart tv"/>
    <x v="0"/>
    <s v="weekday"/>
    <n v="87.6"/>
    <n v="3.2"/>
    <s v="4k"/>
    <s v="debit card"/>
    <x v="0"/>
    <n v="91.35"/>
    <n v="2.960808709175736"/>
    <m/>
    <s v="1K"/>
    <n v="10"/>
    <n v="673"/>
    <s v="drama"/>
    <s v="drama"/>
    <n v="94.941498973305954"/>
    <s v="Show 281"/>
    <n v="0"/>
    <m/>
  </r>
  <r>
    <s v="USER88539"/>
    <x v="7"/>
    <x v="1"/>
    <s v="prime video"/>
    <s v="Show 71"/>
    <x v="7"/>
    <n v="1997"/>
    <n v="161.04"/>
    <n v="5"/>
    <n v="4"/>
    <n v="1"/>
    <n v="0"/>
    <n v="1.7"/>
    <s v="No Comment"/>
    <s v="mobile"/>
    <x v="1"/>
    <s v="weekday"/>
    <n v="40.64"/>
    <n v="2.54"/>
    <s v="4k"/>
    <s v="gift card"/>
    <x v="1"/>
    <n v="161.04"/>
    <n v="3.0668647845468082"/>
    <m/>
    <s v="1K"/>
    <n v="34"/>
    <n v="643"/>
    <s v="drama"/>
    <s v="drama"/>
    <n v="92.206264822134386"/>
    <s v="Show 281"/>
    <n v="0"/>
    <m/>
  </r>
  <r>
    <s v="USER49494"/>
    <x v="2"/>
    <x v="0"/>
    <s v="netflix"/>
    <s v="Show 188"/>
    <x v="4"/>
    <n v="2021"/>
    <n v="130.33000000000001"/>
    <n v="5"/>
    <n v="3"/>
    <n v="0"/>
    <n v="1"/>
    <n v="1.4"/>
    <s v="No Comment"/>
    <s v="smart tv"/>
    <x v="1"/>
    <s v="weekend"/>
    <n v="15.42"/>
    <n v="3.64"/>
    <s v="4k"/>
    <s v="gift card"/>
    <x v="0"/>
    <n v="130.33000000000001"/>
    <n v="2.960808709175736"/>
    <m/>
    <s v="1K"/>
    <n v="37"/>
    <n v="643"/>
    <s v="drama"/>
    <s v="drama"/>
    <n v="92.206264822134386"/>
    <s v="Show 281"/>
    <n v="0"/>
    <m/>
  </r>
  <r>
    <s v="USER68001"/>
    <x v="3"/>
    <x v="0"/>
    <s v="prime video"/>
    <s v="Show 212"/>
    <x v="6"/>
    <n v="2016"/>
    <n v="166.42"/>
    <n v="5"/>
    <n v="2"/>
    <n v="0"/>
    <n v="1"/>
    <n v="3.8"/>
    <s v="No Comment"/>
    <s v="mobile"/>
    <x v="0"/>
    <s v="weekday"/>
    <n v="58.08"/>
    <n v="0.61"/>
    <s v="480p"/>
    <s v="credit card"/>
    <x v="2"/>
    <n v="166.42"/>
    <n v="2.960808709175736"/>
    <m/>
    <s v="1K"/>
    <n v="13"/>
    <n v="673"/>
    <s v="drama"/>
    <s v="drama"/>
    <n v="94.941498973305954"/>
    <s v="Show 281"/>
    <n v="0"/>
    <m/>
  </r>
  <r>
    <s v="USER42867"/>
    <x v="1"/>
    <x v="1"/>
    <s v="prime video"/>
    <s v="Show 492"/>
    <x v="1"/>
    <n v="2012"/>
    <n v="144.22999999999999"/>
    <n v="10"/>
    <n v="0"/>
    <n v="1"/>
    <n v="0"/>
    <n v="2.7"/>
    <s v="No Comment"/>
    <s v="laptop"/>
    <x v="3"/>
    <s v="weekend"/>
    <n v="73.209999999999994"/>
    <n v="0.86"/>
    <s v="1080p"/>
    <s v="debit card"/>
    <x v="2"/>
    <n v="144.22999999999999"/>
    <n v="3.0668647845468082"/>
    <m/>
    <s v="1K"/>
    <n v="24"/>
    <n v="643"/>
    <s v="drama"/>
    <s v="drama"/>
    <n v="89.583182711198418"/>
    <s v="Show 281"/>
    <n v="0"/>
    <m/>
  </r>
  <r>
    <s v="USER76783"/>
    <x v="1"/>
    <x v="0"/>
    <s v="netflix"/>
    <s v="Show 357"/>
    <x v="5"/>
    <n v="2002"/>
    <n v="10.89"/>
    <n v="6"/>
    <n v="1"/>
    <n v="0"/>
    <n v="1"/>
    <n v="4.8"/>
    <s v="No Comment"/>
    <s v="gaming console"/>
    <x v="3"/>
    <s v="weekday"/>
    <n v="60.07"/>
    <n v="0.97"/>
    <s v="1080p"/>
    <s v="gift card"/>
    <x v="1"/>
    <n v="10.89"/>
    <n v="2.960808709175736"/>
    <m/>
    <s v="1K"/>
    <n v="3"/>
    <n v="643"/>
    <s v="drama"/>
    <s v="drama"/>
    <n v="89.583182711198418"/>
    <s v="Show 281"/>
    <n v="0"/>
    <m/>
  </r>
  <r>
    <s v="USER92902"/>
    <x v="6"/>
    <x v="0"/>
    <s v="prime video"/>
    <s v="Show 150"/>
    <x v="7"/>
    <n v="2008"/>
    <n v="152.88999999999999"/>
    <n v="3"/>
    <n v="3"/>
    <n v="0"/>
    <n v="1"/>
    <n v="4.2"/>
    <s v="No Comment"/>
    <s v="tablet"/>
    <x v="3"/>
    <s v="weekend"/>
    <n v="86.93"/>
    <n v="4.3899999999999997"/>
    <s v="4k"/>
    <s v="upi"/>
    <x v="2"/>
    <n v="152.88999999999999"/>
    <n v="2.960808709175736"/>
    <m/>
    <s v="1K"/>
    <n v="9"/>
    <n v="673"/>
    <s v="drama"/>
    <s v="drama"/>
    <n v="89.583182711198418"/>
    <s v="Show 281"/>
    <n v="0"/>
    <m/>
  </r>
  <r>
    <s v="USER25815"/>
    <x v="3"/>
    <x v="1"/>
    <s v="netflix"/>
    <s v="Show 223"/>
    <x v="7"/>
    <n v="2011"/>
    <n v="83.83"/>
    <n v="7"/>
    <n v="5"/>
    <n v="0"/>
    <n v="1"/>
    <n v="2.1"/>
    <s v="No Comment"/>
    <s v="mobile"/>
    <x v="2"/>
    <s v="weekend"/>
    <n v="28.81"/>
    <n v="1.79"/>
    <s v="4k"/>
    <s v="wallet"/>
    <x v="2"/>
    <n v="83.83"/>
    <n v="3.0668647845468082"/>
    <m/>
    <s v="1K"/>
    <n v="30"/>
    <n v="673"/>
    <s v="drama"/>
    <s v="drama"/>
    <n v="95.074317269076303"/>
    <s v="Show 281"/>
    <n v="0"/>
    <m/>
  </r>
  <r>
    <s v="USER84454"/>
    <x v="2"/>
    <x v="1"/>
    <s v="netflix"/>
    <s v="Show 177"/>
    <x v="0"/>
    <n v="2005"/>
    <n v="170.66"/>
    <n v="7"/>
    <n v="1"/>
    <n v="0"/>
    <n v="1"/>
    <n v="3.4"/>
    <s v="No Comment"/>
    <s v="tablet"/>
    <x v="3"/>
    <s v="weekend"/>
    <n v="68.98"/>
    <n v="3.63"/>
    <s v="4k"/>
    <s v="debit card"/>
    <x v="2"/>
    <n v="170.66"/>
    <n v="3.0668647845468082"/>
    <m/>
    <s v="1K"/>
    <n v="17"/>
    <n v="643"/>
    <s v="drama"/>
    <s v="drama"/>
    <n v="89.583182711198418"/>
    <s v="Show 281"/>
    <n v="0"/>
    <m/>
  </r>
  <r>
    <s v="USER90595"/>
    <x v="7"/>
    <x v="0"/>
    <s v="netflix"/>
    <s v="Show 422"/>
    <x v="5"/>
    <n v="2023"/>
    <n v="133.22"/>
    <n v="1"/>
    <n v="3"/>
    <n v="1"/>
    <n v="0"/>
    <n v="4.5"/>
    <s v="Would watch again"/>
    <s v="mobile"/>
    <x v="2"/>
    <s v="weekend"/>
    <n v="18.399999999999999"/>
    <n v="3.05"/>
    <s v="1080p"/>
    <s v="credit card"/>
    <x v="2"/>
    <n v="133.22"/>
    <n v="2.960808709175736"/>
    <m/>
    <s v="1K"/>
    <n v="6"/>
    <n v="673"/>
    <s v="drama"/>
    <s v="drama"/>
    <n v="95.074317269076303"/>
    <s v="Show 281"/>
    <n v="0"/>
    <m/>
  </r>
  <r>
    <s v="USER81609"/>
    <x v="1"/>
    <x v="1"/>
    <s v="prime video"/>
    <s v="Show 246"/>
    <x v="0"/>
    <n v="2008"/>
    <n v="118.28"/>
    <n v="9"/>
    <n v="0"/>
    <n v="0"/>
    <n v="1"/>
    <n v="4.2"/>
    <s v="No Comment"/>
    <s v="gaming console"/>
    <x v="1"/>
    <s v="weekend"/>
    <n v="91.89"/>
    <n v="1.92"/>
    <s v="4k"/>
    <s v="credit card"/>
    <x v="0"/>
    <n v="118.28"/>
    <n v="3.0668647845468082"/>
    <m/>
    <s v="1K"/>
    <n v="9"/>
    <n v="684"/>
    <s v="drama"/>
    <s v="drama"/>
    <n v="92.206264822134386"/>
    <s v="Show 281"/>
    <n v="0"/>
    <m/>
  </r>
  <r>
    <s v="USER95294"/>
    <x v="0"/>
    <x v="2"/>
    <s v="prime video"/>
    <s v="Show 349"/>
    <x v="4"/>
    <n v="2021"/>
    <n v="138.05000000000001"/>
    <n v="5"/>
    <n v="3"/>
    <n v="0"/>
    <n v="1"/>
    <n v="1.2"/>
    <s v="No Comment"/>
    <s v="gaming console"/>
    <x v="0"/>
    <s v="weekday"/>
    <n v="30.93"/>
    <n v="1.64"/>
    <s v="1080p"/>
    <s v="wallet"/>
    <x v="0"/>
    <n v="138.05000000000001"/>
    <n v="2.9899122807017551"/>
    <m/>
    <s v="1K"/>
    <n v="39"/>
    <n v="673"/>
    <s v="drama"/>
    <s v="drama"/>
    <n v="94.941498973305954"/>
    <s v="Show 281"/>
    <n v="0"/>
    <m/>
  </r>
  <r>
    <s v="USER57874"/>
    <x v="2"/>
    <x v="1"/>
    <s v="netflix"/>
    <s v="Show 220"/>
    <x v="0"/>
    <n v="1994"/>
    <n v="67.680000000000007"/>
    <n v="10"/>
    <n v="1"/>
    <n v="0"/>
    <n v="1"/>
    <n v="3"/>
    <s v="No Comment"/>
    <s v="tablet"/>
    <x v="0"/>
    <s v="weekday"/>
    <n v="87.63"/>
    <n v="3.11"/>
    <s v="4k"/>
    <s v="wallet"/>
    <x v="0"/>
    <n v="67.680000000000007"/>
    <n v="3.0668647845468082"/>
    <m/>
    <s v="1K"/>
    <n v="21"/>
    <n v="684"/>
    <s v="drama"/>
    <s v="drama"/>
    <n v="94.941498973305954"/>
    <s v="Show 281"/>
    <n v="0"/>
    <m/>
  </r>
  <r>
    <s v="USER75522"/>
    <x v="4"/>
    <x v="2"/>
    <s v="netflix"/>
    <s v="Show 293"/>
    <x v="5"/>
    <n v="2009"/>
    <n v="162.37"/>
    <n v="1"/>
    <n v="0"/>
    <n v="1"/>
    <n v="0"/>
    <n v="3.3"/>
    <s v="Would watch again"/>
    <s v="smart tv"/>
    <x v="1"/>
    <s v="weekend"/>
    <n v="36.97"/>
    <n v="4.8099999999999996"/>
    <s v="480p"/>
    <s v="credit card"/>
    <x v="1"/>
    <n v="162.37"/>
    <n v="2.9899122807017551"/>
    <m/>
    <s v="1K"/>
    <n v="18"/>
    <n v="673"/>
    <s v="drama"/>
    <s v="drama"/>
    <n v="92.206264822134386"/>
    <s v="Show 281"/>
    <n v="0"/>
    <m/>
  </r>
  <r>
    <s v="USER30879"/>
    <x v="6"/>
    <x v="1"/>
    <s v="prime video"/>
    <s v="Show 341"/>
    <x v="4"/>
    <n v="1992"/>
    <n v="144.61000000000001"/>
    <n v="10"/>
    <n v="4"/>
    <n v="1"/>
    <n v="0"/>
    <n v="1"/>
    <s v="No Comment"/>
    <s v="smart tv"/>
    <x v="0"/>
    <s v="weekday"/>
    <n v="16.52"/>
    <n v="2"/>
    <s v="4k"/>
    <s v="upi"/>
    <x v="2"/>
    <n v="144.61000000000001"/>
    <n v="3.0668647845468082"/>
    <m/>
    <s v="1K"/>
    <n v="41"/>
    <n v="643"/>
    <s v="drama"/>
    <s v="drama"/>
    <n v="94.941498973305954"/>
    <s v="Show 281"/>
    <n v="0"/>
    <m/>
  </r>
  <r>
    <s v="USER97674"/>
    <x v="0"/>
    <x v="0"/>
    <s v="netflix"/>
    <s v="Show 349"/>
    <x v="5"/>
    <n v="2023"/>
    <n v="32.79"/>
    <n v="4"/>
    <n v="0"/>
    <n v="0"/>
    <n v="1"/>
    <n v="1.4"/>
    <s v="No Comment"/>
    <s v="mobile"/>
    <x v="2"/>
    <s v="weekday"/>
    <n v="94.94"/>
    <n v="1.1499999999999999"/>
    <s v="480p"/>
    <s v="debit card"/>
    <x v="1"/>
    <n v="32.79"/>
    <n v="2.960808709175736"/>
    <m/>
    <s v="1K"/>
    <n v="37"/>
    <n v="643"/>
    <s v="drama"/>
    <s v="drama"/>
    <n v="95.074317269076303"/>
    <s v="Show 281"/>
    <n v="0"/>
    <m/>
  </r>
  <r>
    <s v="USER74523"/>
    <x v="2"/>
    <x v="0"/>
    <s v="netflix"/>
    <s v="Show 258"/>
    <x v="0"/>
    <n v="2009"/>
    <n v="67.81"/>
    <n v="5"/>
    <n v="1"/>
    <n v="0"/>
    <n v="1"/>
    <n v="4"/>
    <s v="No Comment"/>
    <s v="laptop"/>
    <x v="1"/>
    <s v="weekend"/>
    <n v="12.44"/>
    <n v="1.23"/>
    <s v="4k"/>
    <s v="wallet"/>
    <x v="2"/>
    <n v="67.81"/>
    <n v="2.960808709175736"/>
    <m/>
    <s v="1K"/>
    <n v="11"/>
    <n v="643"/>
    <s v="drama"/>
    <s v="drama"/>
    <n v="92.206264822134386"/>
    <s v="Show 281"/>
    <n v="0"/>
    <m/>
  </r>
  <r>
    <s v="USER85703"/>
    <x v="3"/>
    <x v="0"/>
    <s v="prime video"/>
    <s v="Show 150"/>
    <x v="6"/>
    <n v="1995"/>
    <n v="57.16"/>
    <n v="2"/>
    <n v="3"/>
    <n v="1"/>
    <n v="0"/>
    <n v="3.8"/>
    <s v="Boring"/>
    <s v="gaming console"/>
    <x v="1"/>
    <s v="weekend"/>
    <n v="84.56"/>
    <n v="1.48"/>
    <s v="4k"/>
    <s v="gift card"/>
    <x v="2"/>
    <n v="57.16"/>
    <n v="2.960808709175736"/>
    <m/>
    <s v="1K"/>
    <n v="13"/>
    <n v="684"/>
    <s v="drama"/>
    <s v="drama"/>
    <n v="92.206264822134386"/>
    <s v="Show 281"/>
    <n v="0"/>
    <m/>
  </r>
  <r>
    <s v="USER67504"/>
    <x v="4"/>
    <x v="2"/>
    <s v="netflix"/>
    <s v="Show 82"/>
    <x v="3"/>
    <n v="2015"/>
    <n v="94.69"/>
    <n v="3"/>
    <n v="2"/>
    <n v="0"/>
    <n v="1"/>
    <n v="2.8"/>
    <s v="No Comment"/>
    <s v="mobile"/>
    <x v="1"/>
    <s v="weekday"/>
    <n v="29.78"/>
    <n v="3.23"/>
    <s v="1080p"/>
    <s v="debit card"/>
    <x v="0"/>
    <n v="94.69"/>
    <n v="2.9899122807017551"/>
    <m/>
    <s v="1K"/>
    <n v="23"/>
    <n v="673"/>
    <s v="drama"/>
    <s v="drama"/>
    <n v="92.206264822134386"/>
    <s v="Show 281"/>
    <n v="0"/>
    <m/>
  </r>
  <r>
    <s v="USER81042"/>
    <x v="2"/>
    <x v="1"/>
    <s v="prime video"/>
    <s v="Show 146"/>
    <x v="5"/>
    <n v="1998"/>
    <n v="123.41"/>
    <n v="8"/>
    <n v="1"/>
    <n v="0"/>
    <n v="1"/>
    <n v="1.2"/>
    <s v="No Comment"/>
    <s v="laptop"/>
    <x v="1"/>
    <s v="weekend"/>
    <n v="37.99"/>
    <n v="4.12"/>
    <s v="4k"/>
    <s v="debit card"/>
    <x v="0"/>
    <n v="123.41"/>
    <n v="3.0668647845468082"/>
    <m/>
    <s v="1K"/>
    <n v="39"/>
    <n v="643"/>
    <s v="drama"/>
    <s v="drama"/>
    <n v="92.206264822134386"/>
    <s v="Show 281"/>
    <n v="0"/>
    <m/>
  </r>
  <r>
    <s v="USER43657"/>
    <x v="0"/>
    <x v="0"/>
    <s v="prime video"/>
    <s v="Show 451"/>
    <x v="0"/>
    <n v="2019"/>
    <n v="18.37"/>
    <n v="10"/>
    <n v="4"/>
    <n v="0"/>
    <n v="1"/>
    <n v="4.9000000000000004"/>
    <s v="No Comment"/>
    <s v="gaming console"/>
    <x v="0"/>
    <s v="weekday"/>
    <n v="35.729999999999997"/>
    <n v="1.49"/>
    <s v="720p"/>
    <s v="credit card"/>
    <x v="2"/>
    <n v="18.37"/>
    <n v="2.960808709175736"/>
    <m/>
    <s v="1K"/>
    <n v="2"/>
    <n v="684"/>
    <s v="drama"/>
    <s v="drama"/>
    <n v="94.941498973305954"/>
    <s v="Show 281"/>
    <n v="0"/>
    <m/>
  </r>
  <r>
    <s v="USER94620"/>
    <x v="0"/>
    <x v="2"/>
    <s v="netflix"/>
    <s v="Show 18"/>
    <x v="7"/>
    <n v="1990"/>
    <n v="44.39"/>
    <n v="2"/>
    <n v="3"/>
    <n v="0"/>
    <n v="1"/>
    <n v="4.5"/>
    <s v="No Comment"/>
    <s v="gaming console"/>
    <x v="3"/>
    <s v="weekday"/>
    <n v="70.099999999999994"/>
    <n v="0.88"/>
    <s v="1080p"/>
    <s v="gift card"/>
    <x v="1"/>
    <n v="44.39"/>
    <n v="2.9899122807017551"/>
    <m/>
    <s v="1K"/>
    <n v="6"/>
    <n v="673"/>
    <s v="drama"/>
    <s v="drama"/>
    <n v="89.583182711198418"/>
    <s v="Show 281"/>
    <n v="0"/>
    <m/>
  </r>
  <r>
    <s v="USER92045"/>
    <x v="1"/>
    <x v="1"/>
    <s v="netflix"/>
    <s v="Show 138"/>
    <x v="6"/>
    <n v="2006"/>
    <n v="138.63"/>
    <n v="8"/>
    <n v="3"/>
    <n v="0"/>
    <n v="1"/>
    <n v="2.2999999999999998"/>
    <s v="No Comment"/>
    <s v="mobile"/>
    <x v="0"/>
    <s v="weekend"/>
    <n v="55.5"/>
    <n v="0.2"/>
    <s v="1080p"/>
    <s v="upi"/>
    <x v="2"/>
    <n v="138.63"/>
    <n v="3.0668647845468082"/>
    <m/>
    <s v="1K"/>
    <n v="28"/>
    <n v="643"/>
    <s v="drama"/>
    <s v="drama"/>
    <n v="94.941498973305954"/>
    <s v="Show 281"/>
    <n v="0"/>
    <m/>
  </r>
  <r>
    <s v="USER13055"/>
    <x v="0"/>
    <x v="0"/>
    <s v="netflix"/>
    <s v="Show 420"/>
    <x v="3"/>
    <n v="2021"/>
    <n v="76.27"/>
    <n v="1"/>
    <n v="5"/>
    <n v="0"/>
    <n v="1"/>
    <n v="1.5"/>
    <s v="No Comment"/>
    <s v="smart tv"/>
    <x v="0"/>
    <s v="weekday"/>
    <n v="5.03"/>
    <n v="3.75"/>
    <s v="4k"/>
    <s v="upi"/>
    <x v="0"/>
    <n v="76.27"/>
    <n v="2.960808709175736"/>
    <m/>
    <s v="1K"/>
    <n v="36"/>
    <n v="643"/>
    <s v="drama"/>
    <s v="drama"/>
    <n v="94.941498973305954"/>
    <s v="Show 281"/>
    <n v="0"/>
    <m/>
  </r>
  <r>
    <s v="USER47047"/>
    <x v="5"/>
    <x v="0"/>
    <s v="prime video"/>
    <s v="Show 173"/>
    <x v="3"/>
    <n v="2017"/>
    <n v="146.66"/>
    <n v="10"/>
    <n v="0"/>
    <n v="1"/>
    <n v="0"/>
    <n v="4.0999999999999996"/>
    <s v="Too slow"/>
    <s v="laptop"/>
    <x v="3"/>
    <s v="weekend"/>
    <n v="27.05"/>
    <n v="0.19"/>
    <s v="4k"/>
    <s v="wallet"/>
    <x v="0"/>
    <n v="146.66"/>
    <n v="2.960808709175736"/>
    <m/>
    <s v="1K"/>
    <n v="10"/>
    <n v="673"/>
    <s v="drama"/>
    <s v="drama"/>
    <n v="89.583182711198418"/>
    <s v="Show 281"/>
    <n v="0"/>
    <m/>
  </r>
  <r>
    <s v="USER51789"/>
    <x v="5"/>
    <x v="1"/>
    <s v="netflix"/>
    <s v="Show 91"/>
    <x v="6"/>
    <n v="1998"/>
    <n v="97.95"/>
    <n v="4"/>
    <n v="0"/>
    <n v="0"/>
    <n v="1"/>
    <n v="1.5"/>
    <s v="No Comment"/>
    <s v="tablet"/>
    <x v="2"/>
    <s v="weekday"/>
    <n v="45.72"/>
    <n v="0.85"/>
    <s v="4k"/>
    <s v="wallet"/>
    <x v="2"/>
    <n v="97.95"/>
    <n v="3.0668647845468082"/>
    <m/>
    <s v="1K"/>
    <n v="36"/>
    <n v="643"/>
    <s v="drama"/>
    <s v="drama"/>
    <n v="95.074317269076303"/>
    <s v="Show 281"/>
    <n v="0"/>
    <m/>
  </r>
  <r>
    <s v="USER42811"/>
    <x v="3"/>
    <x v="0"/>
    <s v="prime video"/>
    <s v="Show 208"/>
    <x v="0"/>
    <n v="1993"/>
    <n v="111.88"/>
    <n v="7"/>
    <n v="5"/>
    <n v="0"/>
    <n v="1"/>
    <n v="3.5"/>
    <s v="No Comment"/>
    <s v="mobile"/>
    <x v="3"/>
    <s v="weekday"/>
    <n v="9.36"/>
    <n v="2.44"/>
    <s v="720p"/>
    <s v="debit card"/>
    <x v="2"/>
    <n v="111.88"/>
    <n v="2.960808709175736"/>
    <m/>
    <s v="1K"/>
    <n v="16"/>
    <n v="684"/>
    <s v="drama"/>
    <s v="drama"/>
    <n v="89.583182711198418"/>
    <s v="Show 281"/>
    <n v="0"/>
    <m/>
  </r>
  <r>
    <s v="USER23852"/>
    <x v="7"/>
    <x v="2"/>
    <s v="netflix"/>
    <s v="Show 417"/>
    <x v="6"/>
    <n v="2008"/>
    <n v="143.87"/>
    <n v="6"/>
    <n v="4"/>
    <n v="1"/>
    <n v="0"/>
    <n v="3.1"/>
    <s v="No Comment"/>
    <s v="gaming console"/>
    <x v="1"/>
    <s v="weekend"/>
    <n v="30.5"/>
    <n v="1.19"/>
    <s v="4k"/>
    <s v="wallet"/>
    <x v="2"/>
    <n v="143.87"/>
    <n v="2.9899122807017551"/>
    <m/>
    <s v="1K"/>
    <n v="20"/>
    <n v="673"/>
    <s v="drama"/>
    <s v="drama"/>
    <n v="92.206264822134386"/>
    <s v="Show 281"/>
    <n v="0"/>
    <m/>
  </r>
  <r>
    <s v="USER50941"/>
    <x v="5"/>
    <x v="1"/>
    <s v="prime video"/>
    <s v="Show 365"/>
    <x v="3"/>
    <n v="2016"/>
    <n v="63.73"/>
    <n v="9"/>
    <n v="3"/>
    <n v="1"/>
    <n v="0"/>
    <n v="2.2000000000000002"/>
    <s v="Loved it!"/>
    <s v="mobile"/>
    <x v="1"/>
    <s v="weekend"/>
    <n v="71.040000000000006"/>
    <n v="1.83"/>
    <s v="1080p"/>
    <s v="upi"/>
    <x v="1"/>
    <n v="63.73"/>
    <n v="3.0668647845468082"/>
    <m/>
    <s v="1K"/>
    <n v="29"/>
    <n v="643"/>
    <s v="drama"/>
    <s v="drama"/>
    <n v="92.206264822134386"/>
    <s v="Show 281"/>
    <n v="0"/>
    <m/>
  </r>
  <r>
    <s v="USER63588"/>
    <x v="5"/>
    <x v="0"/>
    <s v="netflix"/>
    <s v="Show 240"/>
    <x v="3"/>
    <n v="2016"/>
    <n v="160.22"/>
    <n v="9"/>
    <n v="1"/>
    <n v="0"/>
    <n v="1"/>
    <n v="1.6"/>
    <s v="No Comment"/>
    <s v="mobile"/>
    <x v="3"/>
    <s v="weekend"/>
    <n v="37.450000000000003"/>
    <n v="3.65"/>
    <s v="1080p"/>
    <s v="wallet"/>
    <x v="1"/>
    <n v="160.22"/>
    <n v="2.960808709175736"/>
    <m/>
    <s v="1K"/>
    <n v="35"/>
    <n v="643"/>
    <s v="drama"/>
    <s v="drama"/>
    <n v="89.583182711198418"/>
    <s v="Show 281"/>
    <n v="0"/>
    <m/>
  </r>
  <r>
    <s v="USER95972"/>
    <x v="1"/>
    <x v="0"/>
    <s v="netflix"/>
    <s v="Show 195"/>
    <x v="1"/>
    <n v="1999"/>
    <n v="146.79"/>
    <n v="5"/>
    <n v="3"/>
    <n v="0"/>
    <n v="1"/>
    <n v="2"/>
    <s v="No Comment"/>
    <s v="laptop"/>
    <x v="0"/>
    <s v="weekday"/>
    <n v="71.39"/>
    <n v="2.2200000000000002"/>
    <s v="720p"/>
    <s v="credit card"/>
    <x v="1"/>
    <n v="146.79"/>
    <n v="2.960808709175736"/>
    <m/>
    <s v="1K"/>
    <n v="31"/>
    <n v="673"/>
    <s v="drama"/>
    <s v="drama"/>
    <n v="94.941498973305954"/>
    <s v="Show 281"/>
    <n v="0"/>
    <m/>
  </r>
  <r>
    <s v="USER45257"/>
    <x v="0"/>
    <x v="1"/>
    <s v="prime video"/>
    <s v="Show 444"/>
    <x v="0"/>
    <n v="2018"/>
    <n v="46.3"/>
    <n v="2"/>
    <n v="1"/>
    <n v="1"/>
    <n v="0"/>
    <n v="3.4"/>
    <s v="No Comment"/>
    <s v="laptop"/>
    <x v="0"/>
    <s v="weekday"/>
    <n v="39.94"/>
    <n v="2.98"/>
    <s v="720p"/>
    <s v="gift card"/>
    <x v="0"/>
    <n v="46.3"/>
    <n v="3.0668647845468082"/>
    <m/>
    <s v="1K"/>
    <n v="17"/>
    <n v="643"/>
    <s v="drama"/>
    <s v="drama"/>
    <n v="94.941498973305954"/>
    <s v="Show 281"/>
    <n v="0"/>
    <m/>
  </r>
  <r>
    <s v="USER41956"/>
    <x v="4"/>
    <x v="0"/>
    <s v="prime video"/>
    <s v="Show 373"/>
    <x v="7"/>
    <n v="1996"/>
    <n v="126.06"/>
    <n v="8"/>
    <n v="5"/>
    <n v="0"/>
    <n v="1"/>
    <n v="4"/>
    <s v="No Comment"/>
    <s v="mobile"/>
    <x v="1"/>
    <s v="weekday"/>
    <n v="13.43"/>
    <n v="3.7"/>
    <s v="720p"/>
    <s v="wallet"/>
    <x v="1"/>
    <n v="126.06"/>
    <n v="2.960808709175736"/>
    <m/>
    <s v="1K"/>
    <n v="11"/>
    <n v="643"/>
    <s v="drama"/>
    <s v="drama"/>
    <n v="92.206264822134386"/>
    <s v="Show 281"/>
    <n v="0"/>
    <m/>
  </r>
  <r>
    <s v="USER10043"/>
    <x v="0"/>
    <x v="0"/>
    <s v="netflix"/>
    <s v="Show 134"/>
    <x v="3"/>
    <n v="2001"/>
    <n v="111.27"/>
    <n v="7"/>
    <n v="3"/>
    <n v="0"/>
    <n v="1"/>
    <n v="3.6"/>
    <s v="No Comment"/>
    <s v="mobile"/>
    <x v="1"/>
    <s v="weekend"/>
    <n v="25.44"/>
    <n v="1.27"/>
    <s v="4k"/>
    <s v="debit card"/>
    <x v="2"/>
    <n v="111.27"/>
    <n v="2.960808709175736"/>
    <m/>
    <s v="1K"/>
    <n v="15"/>
    <n v="643"/>
    <s v="drama"/>
    <s v="drama"/>
    <n v="92.206264822134386"/>
    <s v="Show 281"/>
    <n v="0"/>
    <m/>
  </r>
  <r>
    <s v="USER77650"/>
    <x v="7"/>
    <x v="0"/>
    <s v="netflix"/>
    <s v="Show 79"/>
    <x v="2"/>
    <n v="1991"/>
    <n v="168.44"/>
    <n v="1"/>
    <n v="3"/>
    <n v="1"/>
    <n v="0"/>
    <n v="1"/>
    <s v="Loved it!"/>
    <s v="gaming console"/>
    <x v="2"/>
    <s v="weekend"/>
    <n v="88.53"/>
    <n v="1.52"/>
    <s v="480p"/>
    <s v="debit card"/>
    <x v="1"/>
    <n v="168.44"/>
    <n v="2.960808709175736"/>
    <m/>
    <s v="1K"/>
    <n v="41"/>
    <n v="643"/>
    <s v="drama"/>
    <s v="drama"/>
    <n v="95.074317269076303"/>
    <s v="Show 281"/>
    <n v="0"/>
    <m/>
  </r>
  <r>
    <s v="USER73074"/>
    <x v="7"/>
    <x v="0"/>
    <s v="netflix"/>
    <s v="Show 51"/>
    <x v="3"/>
    <n v="2022"/>
    <n v="23.86"/>
    <n v="9"/>
    <n v="0"/>
    <n v="0"/>
    <n v="1"/>
    <n v="3.4"/>
    <s v="No Comment"/>
    <s v="laptop"/>
    <x v="1"/>
    <s v="weekday"/>
    <n v="53.39"/>
    <n v="4.63"/>
    <s v="480p"/>
    <s v="credit card"/>
    <x v="0"/>
    <n v="23.86"/>
    <n v="2.960808709175736"/>
    <m/>
    <s v="1K"/>
    <n v="17"/>
    <n v="684"/>
    <s v="drama"/>
    <s v="drama"/>
    <n v="92.206264822134386"/>
    <s v="Show 281"/>
    <n v="0"/>
    <m/>
  </r>
  <r>
    <s v="USER71725"/>
    <x v="5"/>
    <x v="2"/>
    <s v="netflix"/>
    <s v="Show 161"/>
    <x v="7"/>
    <n v="2002"/>
    <n v="28.78"/>
    <n v="4"/>
    <n v="2"/>
    <n v="1"/>
    <n v="0"/>
    <n v="2.2999999999999998"/>
    <s v="Would watch again"/>
    <s v="mobile"/>
    <x v="2"/>
    <s v="weekend"/>
    <n v="57.5"/>
    <n v="2.4500000000000002"/>
    <s v="720p"/>
    <s v="credit card"/>
    <x v="1"/>
    <n v="28.78"/>
    <n v="2.9899122807017551"/>
    <m/>
    <s v="1K"/>
    <n v="28"/>
    <n v="643"/>
    <s v="drama"/>
    <s v="drama"/>
    <n v="95.074317269076303"/>
    <s v="Show 281"/>
    <n v="0"/>
    <m/>
  </r>
  <r>
    <s v="USER80183"/>
    <x v="1"/>
    <x v="0"/>
    <s v="prime video"/>
    <s v="Show 219"/>
    <x v="7"/>
    <n v="2005"/>
    <n v="136.51"/>
    <n v="3"/>
    <n v="2"/>
    <n v="1"/>
    <n v="0"/>
    <n v="2.4"/>
    <s v="Would watch again"/>
    <s v="tablet"/>
    <x v="0"/>
    <s v="weekday"/>
    <n v="5.83"/>
    <n v="2.2999999999999998"/>
    <s v="1080p"/>
    <s v="upi"/>
    <x v="0"/>
    <n v="136.51"/>
    <n v="2.960808709175736"/>
    <m/>
    <s v="1K"/>
    <n v="27"/>
    <n v="684"/>
    <s v="drama"/>
    <s v="drama"/>
    <n v="94.941498973305954"/>
    <s v="Show 281"/>
    <n v="0"/>
    <m/>
  </r>
  <r>
    <s v="USER51328"/>
    <x v="2"/>
    <x v="2"/>
    <s v="prime video"/>
    <s v="Show 146"/>
    <x v="4"/>
    <n v="2003"/>
    <n v="54.87"/>
    <n v="0"/>
    <n v="0"/>
    <n v="1"/>
    <n v="0"/>
    <n v="4.5"/>
    <s v="Too slow"/>
    <s v="gaming console"/>
    <x v="2"/>
    <s v="weekend"/>
    <n v="21.22"/>
    <n v="4.96"/>
    <s v="480p"/>
    <s v="wallet"/>
    <x v="0"/>
    <n v="54.87"/>
    <n v="2.9899122807017551"/>
    <m/>
    <s v="1K"/>
    <n v="6"/>
    <n v="684"/>
    <s v="drama"/>
    <s v="drama"/>
    <n v="95.074317269076303"/>
    <s v="Show 281"/>
    <n v="0"/>
    <m/>
  </r>
  <r>
    <s v="USER58609"/>
    <x v="7"/>
    <x v="2"/>
    <s v="prime video"/>
    <s v="Show 274"/>
    <x v="2"/>
    <n v="2000"/>
    <n v="82.4"/>
    <n v="5"/>
    <n v="0"/>
    <n v="1"/>
    <n v="0"/>
    <n v="3.4"/>
    <s v="Boring"/>
    <s v="mobile"/>
    <x v="0"/>
    <s v="weekday"/>
    <n v="55.7"/>
    <n v="2.0099999999999998"/>
    <s v="720p"/>
    <s v="credit card"/>
    <x v="0"/>
    <n v="82.4"/>
    <n v="2.9899122807017551"/>
    <m/>
    <s v="1K"/>
    <n v="17"/>
    <n v="684"/>
    <s v="drama"/>
    <s v="drama"/>
    <n v="94.941498973305954"/>
    <s v="Show 281"/>
    <n v="0"/>
    <m/>
  </r>
  <r>
    <s v="USER17169"/>
    <x v="3"/>
    <x v="2"/>
    <s v="netflix"/>
    <s v="Show 61"/>
    <x v="4"/>
    <n v="1993"/>
    <n v="91.24"/>
    <n v="1"/>
    <n v="3"/>
    <n v="1"/>
    <n v="0"/>
    <n v="2.5"/>
    <s v="Boring"/>
    <s v="gaming console"/>
    <x v="0"/>
    <s v="weekend"/>
    <n v="11.69"/>
    <n v="3.68"/>
    <s v="1080p"/>
    <s v="gift card"/>
    <x v="1"/>
    <n v="91.24"/>
    <n v="2.9899122807017551"/>
    <m/>
    <s v="1K"/>
    <n v="26"/>
    <n v="673"/>
    <s v="drama"/>
    <s v="drama"/>
    <n v="94.941498973305954"/>
    <s v="Show 281"/>
    <n v="0"/>
    <m/>
  </r>
  <r>
    <s v="USER56435"/>
    <x v="5"/>
    <x v="1"/>
    <s v="netflix"/>
    <s v="Show 352"/>
    <x v="7"/>
    <n v="2016"/>
    <n v="135.13999999999999"/>
    <n v="10"/>
    <n v="2"/>
    <n v="1"/>
    <n v="0"/>
    <n v="1.6"/>
    <s v="Would watch again"/>
    <s v="tablet"/>
    <x v="1"/>
    <s v="weekend"/>
    <n v="7.2"/>
    <n v="0.73"/>
    <s v="4k"/>
    <s v="credit card"/>
    <x v="1"/>
    <n v="135.13999999999999"/>
    <n v="3.0668647845468082"/>
    <m/>
    <s v="1K"/>
    <n v="35"/>
    <n v="643"/>
    <s v="drama"/>
    <s v="drama"/>
    <n v="92.206264822134386"/>
    <s v="Show 281"/>
    <n v="0"/>
    <m/>
  </r>
  <r>
    <s v="USER55966"/>
    <x v="1"/>
    <x v="0"/>
    <s v="prime video"/>
    <s v="Show 13"/>
    <x v="2"/>
    <n v="2012"/>
    <n v="127.23"/>
    <n v="9"/>
    <n v="4"/>
    <n v="1"/>
    <n v="0"/>
    <n v="2.5"/>
    <s v="Amazing cinematography"/>
    <s v="smart tv"/>
    <x v="2"/>
    <s v="weekday"/>
    <n v="59.06"/>
    <n v="2.64"/>
    <s v="4k"/>
    <s v="debit card"/>
    <x v="2"/>
    <n v="127.23"/>
    <n v="2.960808709175736"/>
    <m/>
    <s v="1K"/>
    <n v="26"/>
    <n v="673"/>
    <s v="drama"/>
    <s v="drama"/>
    <n v="95.074317269076303"/>
    <s v="Show 281"/>
    <n v="0"/>
    <m/>
  </r>
  <r>
    <s v="USER15454"/>
    <x v="0"/>
    <x v="1"/>
    <s v="netflix"/>
    <s v="Show 281"/>
    <x v="7"/>
    <n v="2024"/>
    <n v="168.26"/>
    <n v="0"/>
    <n v="3"/>
    <n v="1"/>
    <n v="0"/>
    <n v="2.4"/>
    <s v="Amazing cinematography"/>
    <s v="smart tv"/>
    <x v="3"/>
    <s v="weekend"/>
    <n v="71.599999999999994"/>
    <n v="4"/>
    <s v="480p"/>
    <s v="wallet"/>
    <x v="0"/>
    <n v="168.26"/>
    <n v="3.0668647845468082"/>
    <m/>
    <s v="1K"/>
    <n v="27"/>
    <n v="643"/>
    <s v="drama"/>
    <s v="drama"/>
    <n v="89.583182711198418"/>
    <s v="Show 281"/>
    <n v="0"/>
    <m/>
  </r>
  <r>
    <s v="USER81601"/>
    <x v="2"/>
    <x v="0"/>
    <s v="netflix"/>
    <s v="Show 451"/>
    <x v="5"/>
    <n v="1997"/>
    <n v="90.22"/>
    <n v="2"/>
    <n v="4"/>
    <n v="1"/>
    <n v="0"/>
    <n v="4.9000000000000004"/>
    <s v="Amazing cinematography"/>
    <s v="laptop"/>
    <x v="0"/>
    <s v="weekday"/>
    <n v="8.0299999999999994"/>
    <n v="3.08"/>
    <s v="720p"/>
    <s v="debit card"/>
    <x v="0"/>
    <n v="90.22"/>
    <n v="2.960808709175736"/>
    <m/>
    <s v="1K"/>
    <n v="2"/>
    <n v="684"/>
    <s v="drama"/>
    <s v="drama"/>
    <n v="94.941498973305954"/>
    <s v="Show 281"/>
    <n v="0"/>
    <m/>
  </r>
  <r>
    <s v="USER65542"/>
    <x v="3"/>
    <x v="2"/>
    <s v="netflix"/>
    <s v="Show 400"/>
    <x v="1"/>
    <n v="1990"/>
    <n v="45.15"/>
    <n v="4"/>
    <n v="1"/>
    <n v="0"/>
    <n v="1"/>
    <n v="1.7"/>
    <s v="No Comment"/>
    <s v="gaming console"/>
    <x v="0"/>
    <s v="weekday"/>
    <n v="91.26"/>
    <n v="1.53"/>
    <s v="720p"/>
    <s v="debit card"/>
    <x v="1"/>
    <n v="45.15"/>
    <n v="2.9899122807017551"/>
    <m/>
    <s v="1K"/>
    <n v="34"/>
    <n v="643"/>
    <s v="drama"/>
    <s v="drama"/>
    <n v="94.941498973305954"/>
    <s v="Show 281"/>
    <n v="0"/>
    <m/>
  </r>
  <r>
    <s v="USER37203"/>
    <x v="1"/>
    <x v="0"/>
    <s v="netflix"/>
    <s v="Show 111"/>
    <x v="0"/>
    <n v="1996"/>
    <n v="30.28"/>
    <n v="1"/>
    <n v="0"/>
    <n v="0"/>
    <n v="1"/>
    <n v="2.7"/>
    <s v="No Comment"/>
    <s v="smart tv"/>
    <x v="2"/>
    <s v="weekend"/>
    <n v="70.88"/>
    <n v="1.1100000000000001"/>
    <s v="4k"/>
    <s v="upi"/>
    <x v="1"/>
    <n v="30.28"/>
    <n v="2.960808709175736"/>
    <m/>
    <s v="1K"/>
    <n v="24"/>
    <n v="673"/>
    <s v="drama"/>
    <s v="drama"/>
    <n v="95.074317269076303"/>
    <s v="Show 281"/>
    <n v="0"/>
    <m/>
  </r>
  <r>
    <s v="USER68389"/>
    <x v="3"/>
    <x v="1"/>
    <s v="netflix"/>
    <s v="Show 83"/>
    <x v="3"/>
    <n v="2005"/>
    <n v="154.33000000000001"/>
    <n v="9"/>
    <n v="3"/>
    <n v="0"/>
    <n v="1"/>
    <n v="2.8"/>
    <s v="No Comment"/>
    <s v="mobile"/>
    <x v="0"/>
    <s v="weekend"/>
    <n v="28.13"/>
    <n v="2.78"/>
    <s v="720p"/>
    <s v="wallet"/>
    <x v="0"/>
    <n v="154.33000000000001"/>
    <n v="3.0668647845468082"/>
    <m/>
    <s v="1K"/>
    <n v="23"/>
    <n v="673"/>
    <s v="drama"/>
    <s v="drama"/>
    <n v="94.941498973305954"/>
    <s v="Show 281"/>
    <n v="0"/>
    <m/>
  </r>
  <r>
    <s v="USER15920"/>
    <x v="3"/>
    <x v="1"/>
    <s v="prime video"/>
    <s v="Show 388"/>
    <x v="2"/>
    <n v="1994"/>
    <n v="161.82"/>
    <n v="6"/>
    <n v="1"/>
    <n v="0"/>
    <n v="1"/>
    <n v="4.2"/>
    <s v="No Comment"/>
    <s v="smart tv"/>
    <x v="0"/>
    <s v="weekend"/>
    <n v="46.98"/>
    <n v="0.79"/>
    <s v="720p"/>
    <s v="credit card"/>
    <x v="0"/>
    <n v="161.82"/>
    <n v="3.0668647845468082"/>
    <m/>
    <s v="1K"/>
    <n v="9"/>
    <n v="673"/>
    <s v="drama"/>
    <s v="drama"/>
    <n v="94.941498973305954"/>
    <s v="Show 281"/>
    <n v="0"/>
    <m/>
  </r>
  <r>
    <s v="USER98531"/>
    <x v="3"/>
    <x v="1"/>
    <s v="prime video"/>
    <s v="Show 160"/>
    <x v="4"/>
    <n v="2022"/>
    <n v="31.17"/>
    <n v="2"/>
    <n v="4"/>
    <n v="0"/>
    <n v="1"/>
    <n v="4.4000000000000004"/>
    <s v="No Comment"/>
    <s v="gaming console"/>
    <x v="0"/>
    <s v="weekday"/>
    <n v="90.88"/>
    <n v="2.08"/>
    <s v="1080p"/>
    <s v="credit card"/>
    <x v="1"/>
    <n v="31.17"/>
    <n v="3.0668647845468082"/>
    <m/>
    <s v="1K"/>
    <n v="7"/>
    <n v="684"/>
    <s v="drama"/>
    <s v="drama"/>
    <n v="94.941498973305954"/>
    <s v="Show 281"/>
    <n v="0"/>
    <m/>
  </r>
  <r>
    <s v="USER16823"/>
    <x v="5"/>
    <x v="2"/>
    <s v="netflix"/>
    <s v="Show 28"/>
    <x v="5"/>
    <n v="2012"/>
    <n v="102.61"/>
    <n v="4"/>
    <n v="1"/>
    <n v="1"/>
    <n v="0"/>
    <n v="2"/>
    <s v="Amazing cinematography"/>
    <s v="gaming console"/>
    <x v="1"/>
    <s v="weekday"/>
    <n v="63.29"/>
    <n v="1.25"/>
    <s v="720p"/>
    <s v="wallet"/>
    <x v="2"/>
    <n v="102.61"/>
    <n v="2.9899122807017551"/>
    <m/>
    <s v="1K"/>
    <n v="31"/>
    <n v="684"/>
    <s v="drama"/>
    <s v="drama"/>
    <n v="92.206264822134386"/>
    <s v="Show 281"/>
    <n v="0"/>
    <m/>
  </r>
  <r>
    <s v="USER55896"/>
    <x v="7"/>
    <x v="2"/>
    <s v="prime video"/>
    <s v="Show 244"/>
    <x v="2"/>
    <n v="2006"/>
    <n v="17.25"/>
    <n v="0"/>
    <n v="5"/>
    <n v="1"/>
    <n v="0"/>
    <n v="3.5"/>
    <s v="Loved it!"/>
    <s v="laptop"/>
    <x v="2"/>
    <s v="weekend"/>
    <n v="45.75"/>
    <n v="0.88"/>
    <s v="1080p"/>
    <s v="debit card"/>
    <x v="2"/>
    <n v="17.25"/>
    <n v="2.9899122807017551"/>
    <m/>
    <s v="1K"/>
    <n v="16"/>
    <n v="673"/>
    <s v="drama"/>
    <s v="drama"/>
    <n v="95.074317269076303"/>
    <s v="Show 281"/>
    <n v="0"/>
    <m/>
  </r>
  <r>
    <s v="USER93682"/>
    <x v="7"/>
    <x v="1"/>
    <s v="netflix"/>
    <s v="Show 135"/>
    <x v="6"/>
    <n v="2019"/>
    <n v="177.73"/>
    <n v="6"/>
    <n v="4"/>
    <n v="1"/>
    <n v="0"/>
    <n v="1.2"/>
    <s v="Too slow"/>
    <s v="mobile"/>
    <x v="3"/>
    <s v="weekday"/>
    <n v="84.72"/>
    <n v="1.27"/>
    <s v="1080p"/>
    <s v="wallet"/>
    <x v="2"/>
    <n v="177.73"/>
    <n v="3.0668647845468082"/>
    <m/>
    <s v="1K"/>
    <n v="39"/>
    <n v="643"/>
    <s v="drama"/>
    <s v="drama"/>
    <n v="89.583182711198418"/>
    <s v="Show 281"/>
    <n v="0"/>
    <m/>
  </r>
  <r>
    <s v="USER71495"/>
    <x v="2"/>
    <x v="0"/>
    <s v="netflix"/>
    <s v="Show 463"/>
    <x v="3"/>
    <n v="1993"/>
    <n v="159.72"/>
    <n v="3"/>
    <n v="2"/>
    <n v="1"/>
    <n v="0"/>
    <n v="3.4"/>
    <s v="Would watch again"/>
    <s v="smart tv"/>
    <x v="0"/>
    <s v="weekend"/>
    <n v="45.95"/>
    <n v="4"/>
    <s v="1080p"/>
    <s v="wallet"/>
    <x v="1"/>
    <n v="159.72"/>
    <n v="2.960808709175736"/>
    <m/>
    <s v="1K"/>
    <n v="17"/>
    <n v="684"/>
    <s v="drama"/>
    <s v="drama"/>
    <n v="94.941498973305954"/>
    <s v="Show 281"/>
    <n v="0"/>
    <m/>
  </r>
  <r>
    <s v="USER64927"/>
    <x v="2"/>
    <x v="2"/>
    <s v="netflix"/>
    <s v="Show 443"/>
    <x v="1"/>
    <n v="2019"/>
    <n v="135.79"/>
    <n v="2"/>
    <n v="4"/>
    <n v="0"/>
    <n v="1"/>
    <n v="1.2"/>
    <s v="No Comment"/>
    <s v="mobile"/>
    <x v="1"/>
    <s v="weekend"/>
    <n v="82.48"/>
    <n v="4.8600000000000003"/>
    <s v="1080p"/>
    <s v="wallet"/>
    <x v="0"/>
    <n v="135.79"/>
    <n v="2.9899122807017551"/>
    <m/>
    <s v="1K"/>
    <n v="39"/>
    <n v="673"/>
    <s v="drama"/>
    <s v="drama"/>
    <n v="92.206264822134386"/>
    <s v="Show 281"/>
    <n v="0"/>
    <m/>
  </r>
  <r>
    <s v="USER22916"/>
    <x v="7"/>
    <x v="1"/>
    <s v="prime video"/>
    <s v="Show 386"/>
    <x v="2"/>
    <n v="2001"/>
    <n v="119.84"/>
    <n v="5"/>
    <n v="0"/>
    <n v="0"/>
    <n v="1"/>
    <n v="4.5999999999999996"/>
    <s v="No Comment"/>
    <s v="gaming console"/>
    <x v="0"/>
    <s v="weekday"/>
    <n v="9.1300000000000008"/>
    <n v="1.1499999999999999"/>
    <s v="480p"/>
    <s v="wallet"/>
    <x v="1"/>
    <n v="119.84"/>
    <n v="3.0668647845468082"/>
    <m/>
    <s v="1K"/>
    <n v="5"/>
    <n v="673"/>
    <s v="drama"/>
    <s v="drama"/>
    <n v="94.941498973305954"/>
    <s v="Show 281"/>
    <n v="0"/>
    <m/>
  </r>
  <r>
    <s v="USER64451"/>
    <x v="3"/>
    <x v="1"/>
    <s v="netflix"/>
    <s v="Show 45"/>
    <x v="6"/>
    <n v="2003"/>
    <n v="126.45"/>
    <n v="8"/>
    <n v="3"/>
    <n v="0"/>
    <n v="1"/>
    <n v="2.5"/>
    <s v="No Comment"/>
    <s v="smart tv"/>
    <x v="1"/>
    <s v="weekday"/>
    <n v="55.4"/>
    <n v="0.21"/>
    <s v="480p"/>
    <s v="gift card"/>
    <x v="2"/>
    <n v="126.45"/>
    <n v="3.0668647845468082"/>
    <m/>
    <s v="1K"/>
    <n v="26"/>
    <n v="643"/>
    <s v="drama"/>
    <s v="drama"/>
    <n v="92.206264822134386"/>
    <s v="Show 281"/>
    <n v="0"/>
    <m/>
  </r>
  <r>
    <s v="USER64058"/>
    <x v="3"/>
    <x v="0"/>
    <s v="netflix"/>
    <s v="Show 223"/>
    <x v="2"/>
    <n v="2020"/>
    <n v="77.540000000000006"/>
    <n v="10"/>
    <n v="5"/>
    <n v="1"/>
    <n v="0"/>
    <n v="4.7"/>
    <s v="Loved it!"/>
    <s v="laptop"/>
    <x v="0"/>
    <s v="weekend"/>
    <n v="42.52"/>
    <n v="2.1"/>
    <s v="4k"/>
    <s v="debit card"/>
    <x v="1"/>
    <n v="77.540000000000006"/>
    <n v="2.960808709175736"/>
    <m/>
    <s v="1K"/>
    <n v="4"/>
    <n v="643"/>
    <s v="drama"/>
    <s v="drama"/>
    <n v="94.941498973305954"/>
    <s v="Show 281"/>
    <n v="0"/>
    <m/>
  </r>
  <r>
    <s v="USER71796"/>
    <x v="7"/>
    <x v="0"/>
    <s v="prime video"/>
    <s v="Show 277"/>
    <x v="0"/>
    <n v="1990"/>
    <n v="91.54"/>
    <n v="1"/>
    <n v="2"/>
    <n v="1"/>
    <n v="0"/>
    <n v="3.3"/>
    <s v="Too slow"/>
    <s v="mobile"/>
    <x v="1"/>
    <s v="weekend"/>
    <n v="38.42"/>
    <n v="1.89"/>
    <s v="720p"/>
    <s v="credit card"/>
    <x v="1"/>
    <n v="91.54"/>
    <n v="2.960808709175736"/>
    <m/>
    <s v="1K"/>
    <n v="18"/>
    <n v="673"/>
    <s v="drama"/>
    <s v="sci-fi"/>
    <n v="92.206264822134386"/>
    <s v="Show 281"/>
    <n v="0"/>
    <m/>
  </r>
  <r>
    <s v="USER13645"/>
    <x v="5"/>
    <x v="1"/>
    <s v="prime video"/>
    <s v="Show 63"/>
    <x v="7"/>
    <n v="2017"/>
    <n v="9.11"/>
    <n v="7"/>
    <n v="5"/>
    <n v="1"/>
    <n v="0"/>
    <n v="2.6"/>
    <s v="No Comment"/>
    <s v="gaming console"/>
    <x v="2"/>
    <s v="weekend"/>
    <n v="55.03"/>
    <n v="0.28999999999999998"/>
    <s v="720p"/>
    <s v="gift card"/>
    <x v="1"/>
    <n v="9.11"/>
    <n v="3.0668647845468082"/>
    <m/>
    <s v="1K"/>
    <n v="25"/>
    <n v="673"/>
    <s v="drama"/>
    <s v="sci-fi"/>
    <n v="95.074317269076303"/>
    <s v="Show 281"/>
    <n v="0"/>
    <m/>
  </r>
  <r>
    <s v="USER30490"/>
    <x v="3"/>
    <x v="1"/>
    <s v="prime video"/>
    <s v="Show 335"/>
    <x v="4"/>
    <n v="2002"/>
    <n v="127.72"/>
    <n v="7"/>
    <n v="0"/>
    <n v="0"/>
    <n v="1"/>
    <n v="1.9"/>
    <s v="No Comment"/>
    <s v="laptop"/>
    <x v="3"/>
    <s v="weekend"/>
    <n v="65.94"/>
    <n v="0.82"/>
    <s v="720p"/>
    <s v="debit card"/>
    <x v="0"/>
    <n v="127.72"/>
    <n v="3.0668647845468082"/>
    <m/>
    <s v="1K"/>
    <n v="32"/>
    <n v="673"/>
    <s v="drama"/>
    <s v="sci-fi"/>
    <n v="89.583182711198418"/>
    <s v="Show 281"/>
    <n v="0"/>
    <m/>
  </r>
  <r>
    <s v="USER78126"/>
    <x v="0"/>
    <x v="1"/>
    <s v="netflix"/>
    <s v="Show 434"/>
    <x v="4"/>
    <n v="2003"/>
    <n v="176.68"/>
    <n v="0"/>
    <n v="0"/>
    <n v="0"/>
    <n v="1"/>
    <n v="2.9"/>
    <s v="No Comment"/>
    <s v="gaming console"/>
    <x v="0"/>
    <s v="weekday"/>
    <n v="71.97"/>
    <n v="1.85"/>
    <s v="4k"/>
    <s v="gift card"/>
    <x v="2"/>
    <n v="176.68"/>
    <n v="3.0668647845468082"/>
    <m/>
    <s v="1K"/>
    <n v="22"/>
    <n v="643"/>
    <s v="drama"/>
    <s v="drama"/>
    <n v="94.941498973305954"/>
    <s v="Show 281"/>
    <n v="0"/>
    <m/>
  </r>
  <r>
    <s v="USER24920"/>
    <x v="3"/>
    <x v="0"/>
    <s v="prime video"/>
    <s v="Show 252"/>
    <x v="6"/>
    <n v="2000"/>
    <n v="118.19"/>
    <n v="10"/>
    <n v="2"/>
    <n v="1"/>
    <n v="0"/>
    <n v="4"/>
    <s v="No Comment"/>
    <s v="laptop"/>
    <x v="3"/>
    <s v="weekday"/>
    <n v="43.8"/>
    <n v="0.77"/>
    <s v="4k"/>
    <s v="upi"/>
    <x v="2"/>
    <n v="118.19"/>
    <n v="2.960808709175736"/>
    <m/>
    <s v="1K"/>
    <n v="11"/>
    <n v="673"/>
    <s v="drama"/>
    <s v="drama"/>
    <n v="89.583182711198418"/>
    <s v="Show 281"/>
    <n v="0"/>
    <m/>
  </r>
  <r>
    <s v="USER89692"/>
    <x v="7"/>
    <x v="1"/>
    <s v="prime video"/>
    <s v="Show 233"/>
    <x v="5"/>
    <n v="2020"/>
    <n v="26.31"/>
    <n v="8"/>
    <n v="5"/>
    <n v="1"/>
    <n v="0"/>
    <n v="3.4"/>
    <s v="No Comment"/>
    <s v="mobile"/>
    <x v="0"/>
    <s v="weekday"/>
    <n v="29.82"/>
    <n v="3.16"/>
    <s v="720p"/>
    <s v="debit card"/>
    <x v="2"/>
    <n v="26.31"/>
    <n v="3.0668647845468082"/>
    <m/>
    <s v="1K"/>
    <n v="17"/>
    <n v="673"/>
    <s v="drama"/>
    <s v="drama"/>
    <n v="94.941498973305954"/>
    <s v="Show 281"/>
    <n v="0"/>
    <m/>
  </r>
  <r>
    <s v="USER69102"/>
    <x v="1"/>
    <x v="1"/>
    <s v="netflix"/>
    <s v="Show 161"/>
    <x v="3"/>
    <n v="2012"/>
    <n v="50.16"/>
    <n v="8"/>
    <n v="0"/>
    <n v="1"/>
    <n v="0"/>
    <n v="4.9000000000000004"/>
    <s v="Would watch again"/>
    <s v="tablet"/>
    <x v="2"/>
    <s v="weekday"/>
    <n v="13.16"/>
    <n v="2.52"/>
    <s v="4k"/>
    <s v="wallet"/>
    <x v="1"/>
    <n v="50.16"/>
    <n v="3.0668647845468082"/>
    <m/>
    <s v="1K"/>
    <n v="2"/>
    <n v="684"/>
    <s v="drama"/>
    <s v="drama"/>
    <n v="95.074317269076303"/>
    <s v="Show 281"/>
    <n v="0"/>
    <m/>
  </r>
  <r>
    <s v="USER12391"/>
    <x v="5"/>
    <x v="2"/>
    <s v="prime video"/>
    <s v="Show 316"/>
    <x v="2"/>
    <n v="2002"/>
    <n v="174.91"/>
    <n v="1"/>
    <n v="3"/>
    <n v="1"/>
    <n v="0"/>
    <n v="2.2999999999999998"/>
    <s v="Too slow"/>
    <s v="tablet"/>
    <x v="2"/>
    <s v="weekday"/>
    <n v="74.7"/>
    <n v="4.25"/>
    <s v="4k"/>
    <s v="gift card"/>
    <x v="0"/>
    <n v="174.91"/>
    <n v="2.9899122807017551"/>
    <m/>
    <s v="1K"/>
    <n v="28"/>
    <n v="643"/>
    <s v="drama"/>
    <s v="drama"/>
    <n v="95.074317269076303"/>
    <s v="Show 281"/>
    <n v="0"/>
    <m/>
  </r>
  <r>
    <s v="USER13961"/>
    <x v="4"/>
    <x v="0"/>
    <s v="netflix"/>
    <s v="Show 454"/>
    <x v="6"/>
    <n v="2000"/>
    <n v="52.52"/>
    <n v="5"/>
    <n v="4"/>
    <n v="0"/>
    <n v="1"/>
    <n v="2.2000000000000002"/>
    <s v="No Comment"/>
    <s v="tablet"/>
    <x v="1"/>
    <s v="weekday"/>
    <n v="9.18"/>
    <n v="4.3099999999999996"/>
    <s v="4k"/>
    <s v="gift card"/>
    <x v="1"/>
    <n v="52.52"/>
    <n v="2.960808709175736"/>
    <m/>
    <s v="1K"/>
    <n v="29"/>
    <n v="673"/>
    <s v="drama"/>
    <s v="drama"/>
    <n v="92.206264822134386"/>
    <s v="Show 281"/>
    <n v="0"/>
    <m/>
  </r>
  <r>
    <s v="USER23899"/>
    <x v="2"/>
    <x v="1"/>
    <s v="prime video"/>
    <s v="Show 296"/>
    <x v="1"/>
    <n v="2009"/>
    <n v="24.65"/>
    <n v="0"/>
    <n v="1"/>
    <n v="0"/>
    <n v="1"/>
    <n v="3.1"/>
    <s v="No Comment"/>
    <s v="tablet"/>
    <x v="1"/>
    <s v="weekend"/>
    <n v="53.65"/>
    <n v="0.67"/>
    <s v="1080p"/>
    <s v="credit card"/>
    <x v="1"/>
    <n v="24.65"/>
    <n v="3.0668647845468082"/>
    <m/>
    <s v="1K"/>
    <n v="20"/>
    <n v="684"/>
    <s v="drama"/>
    <s v="drama"/>
    <n v="92.206264822134386"/>
    <s v="Show 281"/>
    <n v="0"/>
    <m/>
  </r>
  <r>
    <s v="USER98706"/>
    <x v="6"/>
    <x v="2"/>
    <s v="prime video"/>
    <s v="Show 90"/>
    <x v="0"/>
    <n v="1993"/>
    <n v="63.97"/>
    <n v="4"/>
    <n v="5"/>
    <n v="0"/>
    <n v="1"/>
    <n v="2.7"/>
    <s v="No Comment"/>
    <s v="laptop"/>
    <x v="0"/>
    <s v="weekday"/>
    <n v="63.31"/>
    <n v="4"/>
    <s v="4k"/>
    <s v="debit card"/>
    <x v="0"/>
    <n v="63.97"/>
    <n v="2.9899122807017551"/>
    <m/>
    <s v="1K"/>
    <n v="24"/>
    <n v="673"/>
    <s v="drama"/>
    <s v="drama"/>
    <n v="94.941498973305954"/>
    <s v="Show 281"/>
    <n v="0"/>
    <m/>
  </r>
  <r>
    <s v="USER56503"/>
    <x v="7"/>
    <x v="1"/>
    <s v="netflix"/>
    <s v="Show 218"/>
    <x v="3"/>
    <n v="2024"/>
    <n v="27.09"/>
    <n v="1"/>
    <n v="3"/>
    <n v="0"/>
    <n v="1"/>
    <n v="4.8"/>
    <s v="No Comment"/>
    <s v="gaming console"/>
    <x v="3"/>
    <s v="weekday"/>
    <n v="98.75"/>
    <n v="3.46"/>
    <s v="480p"/>
    <s v="credit card"/>
    <x v="1"/>
    <n v="27.09"/>
    <n v="3.0668647845468082"/>
    <m/>
    <s v="1K"/>
    <n v="3"/>
    <n v="673"/>
    <s v="drama"/>
    <s v="drama"/>
    <n v="89.583182711198418"/>
    <s v="Show 281"/>
    <n v="0"/>
    <m/>
  </r>
  <r>
    <s v="USER50578"/>
    <x v="2"/>
    <x v="1"/>
    <s v="netflix"/>
    <s v="Show 183"/>
    <x v="4"/>
    <n v="2022"/>
    <n v="156.49"/>
    <n v="5"/>
    <n v="2"/>
    <n v="1"/>
    <n v="0"/>
    <n v="1.1000000000000001"/>
    <s v="Amazing cinematography"/>
    <s v="laptop"/>
    <x v="2"/>
    <s v="weekend"/>
    <n v="62.8"/>
    <n v="2.68"/>
    <s v="4k"/>
    <s v="upi"/>
    <x v="0"/>
    <n v="156.49"/>
    <n v="3.0668647845468082"/>
    <m/>
    <s v="1K"/>
    <n v="40"/>
    <n v="673"/>
    <s v="drama"/>
    <s v="drama"/>
    <n v="95.074317269076303"/>
    <s v="Show 281"/>
    <n v="0"/>
    <m/>
  </r>
  <r>
    <s v="USER38134"/>
    <x v="6"/>
    <x v="1"/>
    <s v="prime video"/>
    <s v="Show 25"/>
    <x v="7"/>
    <n v="1998"/>
    <n v="90.86"/>
    <n v="7"/>
    <n v="2"/>
    <n v="0"/>
    <n v="1"/>
    <n v="4.7"/>
    <s v="No Comment"/>
    <s v="mobile"/>
    <x v="2"/>
    <s v="weekend"/>
    <n v="89.6"/>
    <n v="0.92"/>
    <s v="1080p"/>
    <s v="upi"/>
    <x v="2"/>
    <n v="90.86"/>
    <n v="3.0668647845468082"/>
    <m/>
    <s v="1K"/>
    <n v="4"/>
    <n v="684"/>
    <s v="drama"/>
    <s v="drama"/>
    <n v="95.074317269076303"/>
    <s v="Show 281"/>
    <n v="0"/>
    <m/>
  </r>
  <r>
    <s v="USER47617"/>
    <x v="3"/>
    <x v="2"/>
    <s v="prime video"/>
    <s v="Show 414"/>
    <x v="5"/>
    <n v="2010"/>
    <n v="109.44"/>
    <n v="10"/>
    <n v="2"/>
    <n v="1"/>
    <n v="0"/>
    <n v="3.9"/>
    <s v="Too slow"/>
    <s v="mobile"/>
    <x v="3"/>
    <s v="weekday"/>
    <n v="20.5"/>
    <n v="4.66"/>
    <s v="4k"/>
    <s v="gift card"/>
    <x v="1"/>
    <n v="109.44"/>
    <n v="2.9899122807017551"/>
    <m/>
    <s v="1K"/>
    <n v="12"/>
    <n v="673"/>
    <s v="drama"/>
    <s v="drama"/>
    <n v="89.583182711198418"/>
    <s v="Show 281"/>
    <n v="0"/>
    <m/>
  </r>
  <r>
    <s v="USER81084"/>
    <x v="3"/>
    <x v="1"/>
    <s v="prime video"/>
    <s v="Show 462"/>
    <x v="4"/>
    <n v="2019"/>
    <n v="95.05"/>
    <n v="7"/>
    <n v="1"/>
    <n v="0"/>
    <n v="1"/>
    <n v="1.1000000000000001"/>
    <s v="No Comment"/>
    <s v="laptop"/>
    <x v="1"/>
    <s v="weekday"/>
    <n v="83.53"/>
    <n v="3.22"/>
    <s v="720p"/>
    <s v="gift card"/>
    <x v="1"/>
    <n v="95.05"/>
    <n v="3.0668647845468082"/>
    <m/>
    <s v="1K"/>
    <n v="40"/>
    <n v="643"/>
    <s v="drama"/>
    <s v="drama"/>
    <n v="92.206264822134386"/>
    <s v="Show 281"/>
    <n v="0"/>
    <m/>
  </r>
  <r>
    <s v="USER93079"/>
    <x v="4"/>
    <x v="0"/>
    <s v="prime video"/>
    <s v="Show 3"/>
    <x v="2"/>
    <n v="2018"/>
    <n v="66.83"/>
    <n v="4"/>
    <n v="5"/>
    <n v="1"/>
    <n v="0"/>
    <n v="3.8"/>
    <s v="Loved it!"/>
    <s v="gaming console"/>
    <x v="1"/>
    <s v="weekday"/>
    <n v="10.119999999999999"/>
    <n v="0.32"/>
    <s v="480p"/>
    <s v="credit card"/>
    <x v="0"/>
    <n v="66.83"/>
    <n v="2.960808709175736"/>
    <m/>
    <s v="1K"/>
    <n v="13"/>
    <n v="684"/>
    <s v="drama"/>
    <s v="drama"/>
    <n v="92.206264822134386"/>
    <s v="Show 281"/>
    <n v="0"/>
    <m/>
  </r>
  <r>
    <s v="USER74046"/>
    <x v="0"/>
    <x v="2"/>
    <s v="netflix"/>
    <s v="Show 238"/>
    <x v="0"/>
    <n v="2017"/>
    <n v="41.36"/>
    <n v="2"/>
    <n v="0"/>
    <n v="1"/>
    <n v="0"/>
    <n v="4.2"/>
    <s v="No Comment"/>
    <s v="mobile"/>
    <x v="0"/>
    <s v="weekday"/>
    <n v="91.7"/>
    <n v="0.72"/>
    <s v="480p"/>
    <s v="gift card"/>
    <x v="1"/>
    <n v="41.36"/>
    <n v="2.9899122807017551"/>
    <m/>
    <s v="1K"/>
    <n v="9"/>
    <n v="684"/>
    <s v="drama"/>
    <s v="drama"/>
    <n v="94.941498973305954"/>
    <s v="Show 281"/>
    <n v="0"/>
    <m/>
  </r>
  <r>
    <s v="USER47598"/>
    <x v="6"/>
    <x v="2"/>
    <s v="prime video"/>
    <s v="Show 5"/>
    <x v="2"/>
    <n v="2006"/>
    <n v="119.15"/>
    <n v="5"/>
    <n v="2"/>
    <n v="0"/>
    <n v="1"/>
    <n v="4.0999999999999996"/>
    <s v="No Comment"/>
    <s v="smart tv"/>
    <x v="2"/>
    <s v="weekday"/>
    <n v="61.37"/>
    <n v="3.74"/>
    <s v="1080p"/>
    <s v="upi"/>
    <x v="1"/>
    <n v="119.15"/>
    <n v="2.9899122807017551"/>
    <m/>
    <s v="1K"/>
    <n v="10"/>
    <n v="673"/>
    <s v="drama"/>
    <s v="drama"/>
    <n v="95.074317269076303"/>
    <s v="Show 281"/>
    <n v="0"/>
    <m/>
  </r>
  <r>
    <s v="USER64550"/>
    <x v="2"/>
    <x v="1"/>
    <s v="prime video"/>
    <s v="Show 366"/>
    <x v="7"/>
    <n v="2006"/>
    <n v="110.87"/>
    <n v="2"/>
    <n v="4"/>
    <n v="0"/>
    <n v="1"/>
    <n v="4.5"/>
    <s v="No Comment"/>
    <s v="smart tv"/>
    <x v="2"/>
    <s v="weekday"/>
    <n v="10.039999999999999"/>
    <n v="4.0999999999999996"/>
    <s v="480p"/>
    <s v="upi"/>
    <x v="0"/>
    <n v="110.87"/>
    <n v="3.0668647845468082"/>
    <m/>
    <s v="1K"/>
    <n v="6"/>
    <n v="643"/>
    <s v="drama"/>
    <s v="drama"/>
    <n v="95.074317269076303"/>
    <s v="Show 281"/>
    <n v="0"/>
    <m/>
  </r>
  <r>
    <s v="USER33479"/>
    <x v="4"/>
    <x v="0"/>
    <s v="prime video"/>
    <s v="Show 346"/>
    <x v="2"/>
    <n v="2018"/>
    <n v="18.03"/>
    <n v="4"/>
    <n v="1"/>
    <n v="1"/>
    <n v="0"/>
    <n v="3"/>
    <s v="Too slow"/>
    <s v="laptop"/>
    <x v="3"/>
    <s v="weekend"/>
    <n v="58.9"/>
    <n v="0.69"/>
    <s v="720p"/>
    <s v="upi"/>
    <x v="0"/>
    <n v="18.03"/>
    <n v="2.960808709175736"/>
    <m/>
    <s v="1K"/>
    <n v="21"/>
    <n v="684"/>
    <s v="drama"/>
    <s v="drama"/>
    <n v="89.583182711198418"/>
    <s v="Show 281"/>
    <n v="0"/>
    <m/>
  </r>
  <r>
    <s v="USER56285"/>
    <x v="5"/>
    <x v="2"/>
    <s v="netflix"/>
    <s v="Show 462"/>
    <x v="7"/>
    <n v="2021"/>
    <n v="174.08"/>
    <n v="3"/>
    <n v="3"/>
    <n v="1"/>
    <n v="0"/>
    <n v="3.7"/>
    <s v="Loved it!"/>
    <s v="laptop"/>
    <x v="3"/>
    <s v="weekend"/>
    <n v="69.77"/>
    <n v="3.33"/>
    <s v="480p"/>
    <s v="credit card"/>
    <x v="1"/>
    <n v="174.08"/>
    <n v="2.9899122807017551"/>
    <m/>
    <s v="1K"/>
    <n v="14"/>
    <n v="643"/>
    <s v="drama"/>
    <s v="drama"/>
    <n v="89.583182711198418"/>
    <s v="Show 281"/>
    <n v="0"/>
    <m/>
  </r>
  <r>
    <s v="USER51671"/>
    <x v="1"/>
    <x v="0"/>
    <s v="prime video"/>
    <s v="Show 455"/>
    <x v="2"/>
    <n v="1994"/>
    <n v="23.57"/>
    <n v="2"/>
    <n v="4"/>
    <n v="1"/>
    <n v="0"/>
    <n v="2.5"/>
    <s v="Amazing cinematography"/>
    <s v="mobile"/>
    <x v="2"/>
    <s v="weekend"/>
    <n v="70.83"/>
    <n v="3.67"/>
    <s v="1080p"/>
    <s v="wallet"/>
    <x v="2"/>
    <n v="23.57"/>
    <n v="2.960808709175736"/>
    <m/>
    <s v="1K"/>
    <n v="26"/>
    <n v="673"/>
    <s v="drama"/>
    <s v="drama"/>
    <n v="95.074317269076303"/>
    <s v="Show 281"/>
    <n v="0"/>
    <m/>
  </r>
  <r>
    <s v="USER71971"/>
    <x v="5"/>
    <x v="1"/>
    <s v="netflix"/>
    <s v="Show 387"/>
    <x v="7"/>
    <n v="2000"/>
    <n v="177.31"/>
    <n v="6"/>
    <n v="1"/>
    <n v="0"/>
    <n v="1"/>
    <n v="2.8"/>
    <s v="No Comment"/>
    <s v="mobile"/>
    <x v="1"/>
    <s v="weekday"/>
    <n v="45.24"/>
    <n v="1.06"/>
    <s v="720p"/>
    <s v="upi"/>
    <x v="1"/>
    <n v="177.31"/>
    <n v="3.0668647845468082"/>
    <m/>
    <s v="1K"/>
    <n v="23"/>
    <n v="673"/>
    <s v="drama"/>
    <s v="drama"/>
    <n v="92.206264822134386"/>
    <s v="Show 281"/>
    <n v="0"/>
    <m/>
  </r>
  <r>
    <s v="USER62081"/>
    <x v="6"/>
    <x v="1"/>
    <s v="netflix"/>
    <s v="Show 36"/>
    <x v="3"/>
    <n v="2012"/>
    <n v="70.319999999999993"/>
    <n v="9"/>
    <n v="4"/>
    <n v="1"/>
    <n v="0"/>
    <n v="1.9"/>
    <s v="No Comment"/>
    <s v="laptop"/>
    <x v="2"/>
    <s v="weekday"/>
    <n v="69.760000000000005"/>
    <n v="1.35"/>
    <s v="480p"/>
    <s v="gift card"/>
    <x v="0"/>
    <n v="70.319999999999993"/>
    <n v="3.0668647845468082"/>
    <m/>
    <s v="1K"/>
    <n v="32"/>
    <n v="673"/>
    <s v="drama"/>
    <s v="drama"/>
    <n v="95.074317269076303"/>
    <s v="Show 281"/>
    <n v="0"/>
    <m/>
  </r>
  <r>
    <s v="USER24420"/>
    <x v="1"/>
    <x v="1"/>
    <s v="netflix"/>
    <s v="Show 427"/>
    <x v="3"/>
    <n v="2003"/>
    <n v="164.46"/>
    <n v="7"/>
    <n v="1"/>
    <n v="1"/>
    <n v="0"/>
    <n v="4.5"/>
    <s v="Too slow"/>
    <s v="gaming console"/>
    <x v="0"/>
    <s v="weekday"/>
    <n v="86.99"/>
    <n v="3.84"/>
    <s v="480p"/>
    <s v="gift card"/>
    <x v="2"/>
    <n v="164.46"/>
    <n v="3.0668647845468082"/>
    <m/>
    <s v="1K"/>
    <n v="6"/>
    <n v="684"/>
    <s v="drama"/>
    <s v="drama"/>
    <n v="94.941498973305954"/>
    <s v="Show 281"/>
    <n v="0"/>
    <m/>
  </r>
  <r>
    <s v="USER22152"/>
    <x v="2"/>
    <x v="2"/>
    <s v="netflix"/>
    <s v="Show 153"/>
    <x v="1"/>
    <n v="2023"/>
    <n v="128.68"/>
    <n v="6"/>
    <n v="4"/>
    <n v="1"/>
    <n v="0"/>
    <n v="2.9"/>
    <s v="No Comment"/>
    <s v="smart tv"/>
    <x v="3"/>
    <s v="weekday"/>
    <n v="91.69"/>
    <n v="1.6"/>
    <s v="720p"/>
    <s v="gift card"/>
    <x v="2"/>
    <n v="128.68"/>
    <n v="2.9899122807017551"/>
    <m/>
    <s v="1K"/>
    <n v="22"/>
    <n v="643"/>
    <s v="drama"/>
    <s v="drama"/>
    <n v="89.583182711198418"/>
    <s v="Show 281"/>
    <n v="0"/>
    <m/>
  </r>
  <r>
    <s v="USER28654"/>
    <x v="7"/>
    <x v="0"/>
    <s v="prime video"/>
    <s v="Show 70"/>
    <x v="3"/>
    <n v="1995"/>
    <n v="48.38"/>
    <n v="7"/>
    <n v="0"/>
    <n v="0"/>
    <n v="1"/>
    <n v="1.8"/>
    <s v="No Comment"/>
    <s v="gaming console"/>
    <x v="0"/>
    <s v="weekend"/>
    <n v="70.59"/>
    <n v="1.84"/>
    <s v="480p"/>
    <s v="upi"/>
    <x v="1"/>
    <n v="48.38"/>
    <n v="2.960808709175736"/>
    <m/>
    <s v="1K"/>
    <n v="33"/>
    <n v="643"/>
    <s v="drama"/>
    <s v="drama"/>
    <n v="94.941498973305954"/>
    <s v="Show 281"/>
    <n v="0"/>
    <m/>
  </r>
  <r>
    <s v="USER48344"/>
    <x v="5"/>
    <x v="0"/>
    <s v="netflix"/>
    <s v="Show 36"/>
    <x v="1"/>
    <n v="1997"/>
    <n v="14.22"/>
    <n v="0"/>
    <n v="3"/>
    <n v="0"/>
    <n v="1"/>
    <n v="4.3"/>
    <s v="No Comment"/>
    <s v="gaming console"/>
    <x v="1"/>
    <s v="weekend"/>
    <n v="49.49"/>
    <n v="4.53"/>
    <s v="4k"/>
    <s v="credit card"/>
    <x v="1"/>
    <n v="14.22"/>
    <n v="2.960808709175736"/>
    <m/>
    <s v="1K"/>
    <n v="8"/>
    <n v="673"/>
    <s v="drama"/>
    <s v="drama"/>
    <n v="92.206264822134386"/>
    <s v="Show 281"/>
    <n v="0"/>
    <m/>
  </r>
  <r>
    <s v="USER98736"/>
    <x v="0"/>
    <x v="1"/>
    <s v="prime video"/>
    <s v="Show 180"/>
    <x v="1"/>
    <n v="2014"/>
    <n v="41.79"/>
    <n v="0"/>
    <n v="1"/>
    <n v="0"/>
    <n v="1"/>
    <n v="1.4"/>
    <s v="No Comment"/>
    <s v="mobile"/>
    <x v="0"/>
    <s v="weekend"/>
    <n v="67.540000000000006"/>
    <n v="3.98"/>
    <s v="480p"/>
    <s v="credit card"/>
    <x v="2"/>
    <n v="41.79"/>
    <n v="3.0668647845468082"/>
    <m/>
    <s v="1K"/>
    <n v="37"/>
    <n v="684"/>
    <s v="drama"/>
    <s v="drama"/>
    <n v="94.941498973305954"/>
    <s v="Show 281"/>
    <n v="0"/>
    <m/>
  </r>
  <r>
    <s v="USER93093"/>
    <x v="5"/>
    <x v="2"/>
    <s v="netflix"/>
    <s v="Show 43"/>
    <x v="7"/>
    <n v="1999"/>
    <n v="54.58"/>
    <n v="4"/>
    <n v="0"/>
    <n v="1"/>
    <n v="0"/>
    <n v="2.7"/>
    <s v="No Comment"/>
    <s v="tablet"/>
    <x v="0"/>
    <s v="weekend"/>
    <n v="77.11"/>
    <n v="3.86"/>
    <s v="480p"/>
    <s v="wallet"/>
    <x v="1"/>
    <n v="54.58"/>
    <n v="2.9899122807017551"/>
    <m/>
    <s v="1K"/>
    <n v="24"/>
    <n v="673"/>
    <s v="drama"/>
    <s v="drama"/>
    <n v="94.941498973305954"/>
    <s v="Show 281"/>
    <n v="0"/>
    <m/>
  </r>
  <r>
    <s v="USER15374"/>
    <x v="3"/>
    <x v="1"/>
    <s v="prime video"/>
    <s v="Show 236"/>
    <x v="1"/>
    <n v="2009"/>
    <n v="144.58000000000001"/>
    <n v="6"/>
    <n v="4"/>
    <n v="0"/>
    <n v="1"/>
    <n v="1.6"/>
    <s v="No Comment"/>
    <s v="laptop"/>
    <x v="2"/>
    <s v="weekday"/>
    <n v="53.2"/>
    <n v="1.45"/>
    <s v="720p"/>
    <s v="upi"/>
    <x v="1"/>
    <n v="144.58000000000001"/>
    <n v="3.0668647845468082"/>
    <m/>
    <s v="1K"/>
    <n v="35"/>
    <n v="673"/>
    <s v="drama"/>
    <s v="drama"/>
    <n v="95.074317269076303"/>
    <s v="Show 281"/>
    <n v="0"/>
    <m/>
  </r>
  <r>
    <s v="USER12363"/>
    <x v="2"/>
    <x v="1"/>
    <s v="prime video"/>
    <s v="Show 261"/>
    <x v="1"/>
    <n v="2017"/>
    <n v="156.49"/>
    <n v="7"/>
    <n v="4"/>
    <n v="1"/>
    <n v="0"/>
    <n v="1.8"/>
    <s v="Loved it!"/>
    <s v="tablet"/>
    <x v="2"/>
    <s v="weekday"/>
    <n v="31.17"/>
    <n v="4.53"/>
    <s v="4k"/>
    <s v="credit card"/>
    <x v="1"/>
    <n v="156.49"/>
    <n v="3.0668647845468082"/>
    <m/>
    <s v="1K"/>
    <n v="33"/>
    <n v="684"/>
    <s v="drama"/>
    <s v="drama"/>
    <n v="95.074317269076303"/>
    <s v="Show 281"/>
    <n v="0"/>
    <m/>
  </r>
  <r>
    <s v="USER19125"/>
    <x v="7"/>
    <x v="2"/>
    <s v="prime video"/>
    <s v="Show 211"/>
    <x v="5"/>
    <n v="2009"/>
    <n v="64.16"/>
    <n v="9"/>
    <n v="5"/>
    <n v="0"/>
    <n v="1"/>
    <n v="3"/>
    <s v="No Comment"/>
    <s v="gaming console"/>
    <x v="2"/>
    <s v="weekday"/>
    <n v="48.93"/>
    <n v="3.34"/>
    <s v="480p"/>
    <s v="wallet"/>
    <x v="1"/>
    <n v="64.16"/>
    <n v="2.9899122807017551"/>
    <m/>
    <s v="1K"/>
    <n v="21"/>
    <n v="684"/>
    <s v="drama"/>
    <s v="drama"/>
    <n v="95.074317269076303"/>
    <s v="Show 281"/>
    <n v="0"/>
    <m/>
  </r>
  <r>
    <s v="USER77855"/>
    <x v="3"/>
    <x v="2"/>
    <s v="prime video"/>
    <s v="Show 52"/>
    <x v="5"/>
    <n v="2022"/>
    <n v="111.59"/>
    <n v="7"/>
    <n v="0"/>
    <n v="1"/>
    <n v="0"/>
    <n v="4.3"/>
    <s v="Boring"/>
    <s v="laptop"/>
    <x v="2"/>
    <s v="weekend"/>
    <n v="98.07"/>
    <n v="0.33"/>
    <s v="720p"/>
    <s v="debit card"/>
    <x v="0"/>
    <n v="111.59"/>
    <n v="2.9899122807017551"/>
    <m/>
    <s v="1K"/>
    <n v="8"/>
    <n v="684"/>
    <s v="drama"/>
    <s v="drama"/>
    <n v="95.074317269076303"/>
    <s v="Show 281"/>
    <n v="0"/>
    <m/>
  </r>
  <r>
    <s v="USER83370"/>
    <x v="7"/>
    <x v="2"/>
    <s v="prime video"/>
    <s v="Show 478"/>
    <x v="2"/>
    <n v="2018"/>
    <n v="19.29"/>
    <n v="0"/>
    <n v="0"/>
    <n v="0"/>
    <n v="1"/>
    <n v="2"/>
    <s v="No Comment"/>
    <s v="tablet"/>
    <x v="0"/>
    <s v="weekend"/>
    <n v="69.66"/>
    <n v="2.52"/>
    <s v="4k"/>
    <s v="credit card"/>
    <x v="0"/>
    <n v="19.29"/>
    <n v="2.9899122807017551"/>
    <m/>
    <s v="1K"/>
    <n v="31"/>
    <n v="684"/>
    <s v="drama"/>
    <s v="drama"/>
    <n v="94.941498973305954"/>
    <s v="Show 281"/>
    <n v="0"/>
    <m/>
  </r>
  <r>
    <s v="USER38123"/>
    <x v="5"/>
    <x v="2"/>
    <s v="prime video"/>
    <s v="Show 372"/>
    <x v="6"/>
    <n v="1996"/>
    <n v="71.28"/>
    <n v="9"/>
    <n v="4"/>
    <n v="0"/>
    <n v="1"/>
    <n v="4.8"/>
    <s v="No Comment"/>
    <s v="gaming console"/>
    <x v="1"/>
    <s v="weekday"/>
    <n v="74.25"/>
    <n v="3.7"/>
    <s v="720p"/>
    <s v="credit card"/>
    <x v="2"/>
    <n v="71.28"/>
    <n v="2.9899122807017551"/>
    <m/>
    <s v="1K"/>
    <n v="3"/>
    <n v="684"/>
    <s v="drama"/>
    <s v="drama"/>
    <n v="92.206264822134386"/>
    <s v="Show 281"/>
    <n v="0"/>
    <m/>
  </r>
  <r>
    <s v="USER37007"/>
    <x v="3"/>
    <x v="2"/>
    <s v="prime video"/>
    <s v="Show 383"/>
    <x v="7"/>
    <n v="1993"/>
    <n v="143.97999999999999"/>
    <n v="9"/>
    <n v="2"/>
    <n v="1"/>
    <n v="0"/>
    <n v="1.6"/>
    <s v="No Comment"/>
    <s v="laptop"/>
    <x v="1"/>
    <s v="weekday"/>
    <n v="99.47"/>
    <n v="0.47"/>
    <s v="720p"/>
    <s v="gift card"/>
    <x v="0"/>
    <n v="143.97999999999999"/>
    <n v="2.9899122807017551"/>
    <m/>
    <s v="1K"/>
    <n v="35"/>
    <n v="673"/>
    <s v="drama"/>
    <s v="drama"/>
    <n v="92.206264822134386"/>
    <s v="Show 281"/>
    <n v="0"/>
    <m/>
  </r>
  <r>
    <s v="USER54625"/>
    <x v="7"/>
    <x v="1"/>
    <s v="prime video"/>
    <s v="Show 461"/>
    <x v="1"/>
    <n v="2014"/>
    <n v="119.83"/>
    <n v="2"/>
    <n v="4"/>
    <n v="0"/>
    <n v="1"/>
    <n v="4.5"/>
    <s v="No Comment"/>
    <s v="mobile"/>
    <x v="2"/>
    <s v="weekend"/>
    <n v="49.89"/>
    <n v="3.25"/>
    <s v="4k"/>
    <s v="gift card"/>
    <x v="2"/>
    <n v="119.83"/>
    <n v="3.0668647845468082"/>
    <m/>
    <s v="1K"/>
    <n v="6"/>
    <n v="643"/>
    <s v="drama"/>
    <s v="drama"/>
    <n v="95.074317269076303"/>
    <s v="Show 281"/>
    <n v="0"/>
    <m/>
  </r>
  <r>
    <s v="USER82293"/>
    <x v="1"/>
    <x v="0"/>
    <s v="prime video"/>
    <s v="Show 87"/>
    <x v="3"/>
    <n v="2011"/>
    <n v="70.040000000000006"/>
    <n v="7"/>
    <n v="4"/>
    <n v="0"/>
    <n v="1"/>
    <n v="3.5"/>
    <s v="No Comment"/>
    <s v="tablet"/>
    <x v="0"/>
    <s v="weekend"/>
    <n v="23.61"/>
    <n v="2.75"/>
    <s v="480p"/>
    <s v="gift card"/>
    <x v="0"/>
    <n v="70.040000000000006"/>
    <n v="2.960808709175736"/>
    <m/>
    <s v="1K"/>
    <n v="16"/>
    <n v="673"/>
    <s v="drama"/>
    <s v="drama"/>
    <n v="94.941498973305954"/>
    <s v="Show 281"/>
    <n v="0"/>
    <m/>
  </r>
  <r>
    <s v="USER67566"/>
    <x v="3"/>
    <x v="1"/>
    <s v="netflix"/>
    <s v="Show 461"/>
    <x v="2"/>
    <n v="2003"/>
    <n v="49.62"/>
    <n v="6"/>
    <n v="3"/>
    <n v="1"/>
    <n v="0"/>
    <n v="4.4000000000000004"/>
    <s v="No Comment"/>
    <s v="tablet"/>
    <x v="0"/>
    <s v="weekend"/>
    <n v="38.31"/>
    <n v="1.25"/>
    <s v="720p"/>
    <s v="debit card"/>
    <x v="2"/>
    <n v="49.62"/>
    <n v="3.0668647845468082"/>
    <m/>
    <s v="1K"/>
    <n v="7"/>
    <n v="673"/>
    <s v="drama"/>
    <s v="drama"/>
    <n v="94.941498973305954"/>
    <s v="Show 281"/>
    <n v="0"/>
    <m/>
  </r>
  <r>
    <s v="USER31913"/>
    <x v="5"/>
    <x v="1"/>
    <s v="prime video"/>
    <s v="Show 312"/>
    <x v="1"/>
    <n v="1990"/>
    <n v="104.89"/>
    <n v="6"/>
    <n v="0"/>
    <n v="1"/>
    <n v="0"/>
    <n v="4.5999999999999996"/>
    <s v="Too slow"/>
    <s v="laptop"/>
    <x v="1"/>
    <s v="weekend"/>
    <n v="99.37"/>
    <n v="0.12"/>
    <s v="1080p"/>
    <s v="upi"/>
    <x v="1"/>
    <n v="104.89"/>
    <n v="3.0668647845468082"/>
    <m/>
    <s v="1K"/>
    <n v="5"/>
    <n v="673"/>
    <s v="drama"/>
    <s v="sci-fi"/>
    <n v="92.206264822134386"/>
    <s v="Show 281"/>
    <n v="0"/>
    <m/>
  </r>
  <r>
    <s v="USER82886"/>
    <x v="0"/>
    <x v="1"/>
    <s v="netflix"/>
    <s v="Show 220"/>
    <x v="0"/>
    <n v="1996"/>
    <n v="168.37"/>
    <n v="2"/>
    <n v="5"/>
    <n v="0"/>
    <n v="1"/>
    <n v="4"/>
    <s v="No Comment"/>
    <s v="gaming console"/>
    <x v="1"/>
    <s v="weekend"/>
    <n v="93.64"/>
    <n v="2.8"/>
    <s v="480p"/>
    <s v="upi"/>
    <x v="0"/>
    <n v="168.37"/>
    <n v="3.0668647845468082"/>
    <m/>
    <s v="1K"/>
    <n v="11"/>
    <n v="684"/>
    <s v="drama"/>
    <s v="sci-fi"/>
    <n v="92.206264822134386"/>
    <s v="Show 281"/>
    <n v="0"/>
    <m/>
  </r>
  <r>
    <s v="USER78029"/>
    <x v="2"/>
    <x v="2"/>
    <s v="netflix"/>
    <s v="Show 494"/>
    <x v="2"/>
    <n v="2012"/>
    <n v="56.16"/>
    <n v="10"/>
    <n v="0"/>
    <n v="1"/>
    <n v="0"/>
    <n v="3"/>
    <s v="Boring"/>
    <s v="gaming console"/>
    <x v="0"/>
    <s v="weekend"/>
    <n v="27.82"/>
    <n v="4.93"/>
    <s v="1080p"/>
    <s v="debit card"/>
    <x v="0"/>
    <n v="56.16"/>
    <n v="2.9899122807017551"/>
    <m/>
    <s v="1K"/>
    <n v="21"/>
    <n v="673"/>
    <s v="drama"/>
    <s v="sci-fi"/>
    <n v="94.941498973305954"/>
    <s v="Show 281"/>
    <n v="0"/>
    <m/>
  </r>
  <r>
    <s v="USER85557"/>
    <x v="4"/>
    <x v="1"/>
    <s v="netflix"/>
    <s v="Show 441"/>
    <x v="2"/>
    <n v="2022"/>
    <n v="105.5"/>
    <n v="4"/>
    <n v="3"/>
    <n v="0"/>
    <n v="1"/>
    <n v="4.7"/>
    <s v="No Comment"/>
    <s v="laptop"/>
    <x v="2"/>
    <s v="weekday"/>
    <n v="39.86"/>
    <n v="0.28999999999999998"/>
    <s v="4k"/>
    <s v="debit card"/>
    <x v="2"/>
    <n v="105.5"/>
    <n v="3.0668647845468082"/>
    <m/>
    <s v="1K"/>
    <n v="4"/>
    <n v="643"/>
    <s v="drama"/>
    <s v="sci-fi"/>
    <n v="95.074317269076303"/>
    <s v="Show 281"/>
    <n v="0"/>
    <m/>
  </r>
  <r>
    <s v="USER34534"/>
    <x v="5"/>
    <x v="0"/>
    <s v="netflix"/>
    <s v="Show 384"/>
    <x v="4"/>
    <n v="2006"/>
    <n v="119.03"/>
    <n v="7"/>
    <n v="2"/>
    <n v="1"/>
    <n v="0"/>
    <n v="4"/>
    <s v="Amazing cinematography"/>
    <s v="smart tv"/>
    <x v="1"/>
    <s v="weekday"/>
    <n v="69.11"/>
    <n v="2.36"/>
    <s v="4k"/>
    <s v="credit card"/>
    <x v="1"/>
    <n v="119.03"/>
    <n v="2.960808709175736"/>
    <m/>
    <s v="1K"/>
    <n v="11"/>
    <n v="684"/>
    <s v="drama"/>
    <s v="sci-fi"/>
    <n v="92.206264822134386"/>
    <s v="Show 281"/>
    <n v="0"/>
    <m/>
  </r>
  <r>
    <s v="USER82212"/>
    <x v="6"/>
    <x v="2"/>
    <s v="prime video"/>
    <s v="Show 449"/>
    <x v="2"/>
    <n v="1990"/>
    <n v="9.6999999999999993"/>
    <n v="4"/>
    <n v="2"/>
    <n v="1"/>
    <n v="0"/>
    <n v="2.6"/>
    <s v="Loved it!"/>
    <s v="mobile"/>
    <x v="1"/>
    <s v="weekend"/>
    <n v="85.6"/>
    <n v="2.59"/>
    <s v="4k"/>
    <s v="credit card"/>
    <x v="1"/>
    <n v="9.6999999999999993"/>
    <n v="2.9899122807017551"/>
    <m/>
    <s v="1K"/>
    <n v="25"/>
    <n v="684"/>
    <s v="drama"/>
    <s v="sci-fi"/>
    <n v="92.206264822134386"/>
    <s v="Show 281"/>
    <n v="0"/>
    <m/>
  </r>
  <r>
    <s v="USER15320"/>
    <x v="7"/>
    <x v="2"/>
    <s v="prime video"/>
    <s v="Show 184"/>
    <x v="5"/>
    <n v="2015"/>
    <n v="5.12"/>
    <n v="8"/>
    <n v="5"/>
    <n v="0"/>
    <n v="1"/>
    <n v="3.7"/>
    <s v="No Comment"/>
    <s v="gaming console"/>
    <x v="3"/>
    <s v="weekday"/>
    <n v="61.53"/>
    <n v="0.47"/>
    <s v="480p"/>
    <s v="debit card"/>
    <x v="0"/>
    <n v="5.12"/>
    <n v="2.9899122807017551"/>
    <m/>
    <s v="1K"/>
    <n v="14"/>
    <n v="673"/>
    <s v="drama"/>
    <s v="sci-fi"/>
    <n v="89.583182711198418"/>
    <s v="Show 281"/>
    <n v="0"/>
    <m/>
  </r>
  <r>
    <s v="USER15151"/>
    <x v="1"/>
    <x v="1"/>
    <s v="netflix"/>
    <s v="Show 396"/>
    <x v="7"/>
    <n v="2006"/>
    <n v="124.56"/>
    <n v="7"/>
    <n v="4"/>
    <n v="1"/>
    <n v="0"/>
    <n v="4.0999999999999996"/>
    <s v="Loved it!"/>
    <s v="tablet"/>
    <x v="0"/>
    <s v="weekend"/>
    <n v="24.9"/>
    <n v="1.57"/>
    <s v="480p"/>
    <s v="gift card"/>
    <x v="1"/>
    <n v="124.56"/>
    <n v="3.0668647845468082"/>
    <m/>
    <s v="1K"/>
    <n v="10"/>
    <n v="643"/>
    <s v="drama"/>
    <s v="sci-fi"/>
    <n v="94.941498973305954"/>
    <s v="Show 281"/>
    <n v="0"/>
    <m/>
  </r>
  <r>
    <s v="USER65140"/>
    <x v="1"/>
    <x v="0"/>
    <s v="netflix"/>
    <s v="Show 240"/>
    <x v="2"/>
    <n v="2008"/>
    <n v="118.72"/>
    <n v="6"/>
    <n v="2"/>
    <n v="0"/>
    <n v="1"/>
    <n v="4.5999999999999996"/>
    <s v="No Comment"/>
    <s v="mobile"/>
    <x v="0"/>
    <s v="weekday"/>
    <n v="20.309999999999999"/>
    <n v="4.5"/>
    <s v="720p"/>
    <s v="debit card"/>
    <x v="2"/>
    <n v="118.72"/>
    <n v="2.960808709175736"/>
    <m/>
    <s v="1K"/>
    <n v="5"/>
    <n v="673"/>
    <s v="drama"/>
    <s v="sci-fi"/>
    <n v="94.941498973305954"/>
    <s v="Show 281"/>
    <n v="0"/>
    <m/>
  </r>
  <r>
    <s v="USER38333"/>
    <x v="4"/>
    <x v="1"/>
    <s v="prime video"/>
    <s v="Show 75"/>
    <x v="1"/>
    <n v="2004"/>
    <n v="73.47"/>
    <n v="1"/>
    <n v="5"/>
    <n v="0"/>
    <n v="1"/>
    <n v="3.8"/>
    <s v="No Comment"/>
    <s v="mobile"/>
    <x v="3"/>
    <s v="weekend"/>
    <n v="98.62"/>
    <n v="3.18"/>
    <s v="720p"/>
    <s v="credit card"/>
    <x v="0"/>
    <n v="73.47"/>
    <n v="3.0668647845468082"/>
    <m/>
    <s v="1K"/>
    <n v="13"/>
    <n v="673"/>
    <s v="drama"/>
    <s v="sci-fi"/>
    <n v="89.583182711198418"/>
    <s v="Show 281"/>
    <n v="0"/>
    <m/>
  </r>
  <r>
    <s v="USER52957"/>
    <x v="3"/>
    <x v="1"/>
    <s v="prime video"/>
    <s v="Show 394"/>
    <x v="6"/>
    <n v="1990"/>
    <n v="31.18"/>
    <n v="5"/>
    <n v="5"/>
    <n v="0"/>
    <n v="1"/>
    <n v="2.2999999999999998"/>
    <s v="No Comment"/>
    <s v="tablet"/>
    <x v="0"/>
    <s v="weekend"/>
    <n v="18.52"/>
    <n v="3.28"/>
    <s v="480p"/>
    <s v="credit card"/>
    <x v="1"/>
    <n v="31.18"/>
    <n v="3.0668647845468082"/>
    <m/>
    <s v="1K"/>
    <n v="28"/>
    <n v="684"/>
    <s v="drama"/>
    <s v="sci-fi"/>
    <n v="94.941498973305954"/>
    <s v="Show 281"/>
    <n v="0"/>
    <m/>
  </r>
  <r>
    <s v="USER46950"/>
    <x v="2"/>
    <x v="2"/>
    <s v="netflix"/>
    <s v="Show 248"/>
    <x v="3"/>
    <n v="2008"/>
    <n v="105.38"/>
    <n v="8"/>
    <n v="1"/>
    <n v="0"/>
    <n v="1"/>
    <n v="4.7"/>
    <s v="No Comment"/>
    <s v="smart tv"/>
    <x v="3"/>
    <s v="weekend"/>
    <n v="36.89"/>
    <n v="2.14"/>
    <s v="480p"/>
    <s v="upi"/>
    <x v="0"/>
    <n v="105.38"/>
    <n v="2.9899122807017551"/>
    <m/>
    <s v="1K"/>
    <n v="4"/>
    <n v="673"/>
    <s v="drama"/>
    <s v="sci-fi"/>
    <n v="89.583182711198418"/>
    <s v="Show 281"/>
    <n v="0"/>
    <m/>
  </r>
  <r>
    <s v="USER77694"/>
    <x v="2"/>
    <x v="1"/>
    <s v="netflix"/>
    <s v="Show 33"/>
    <x v="1"/>
    <n v="2023"/>
    <n v="75.13"/>
    <n v="7"/>
    <n v="0"/>
    <n v="0"/>
    <n v="1"/>
    <n v="1.5"/>
    <s v="No Comment"/>
    <s v="gaming console"/>
    <x v="3"/>
    <s v="weekend"/>
    <n v="87.65"/>
    <n v="0.95"/>
    <s v="4k"/>
    <s v="debit card"/>
    <x v="2"/>
    <n v="75.13"/>
    <n v="3.0668647845468082"/>
    <m/>
    <s v="1K"/>
    <n v="36"/>
    <n v="643"/>
    <s v="drama"/>
    <s v="sci-fi"/>
    <n v="89.583182711198418"/>
    <s v="Show 281"/>
    <n v="0"/>
    <m/>
  </r>
  <r>
    <s v="USER57637"/>
    <x v="6"/>
    <x v="0"/>
    <s v="prime video"/>
    <s v="Show 72"/>
    <x v="2"/>
    <n v="2007"/>
    <n v="50.39"/>
    <n v="0"/>
    <n v="0"/>
    <n v="0"/>
    <n v="1"/>
    <n v="1.4"/>
    <s v="No Comment"/>
    <s v="laptop"/>
    <x v="1"/>
    <s v="weekday"/>
    <n v="44.6"/>
    <n v="3.7"/>
    <s v="1080p"/>
    <s v="upi"/>
    <x v="2"/>
    <n v="50.39"/>
    <n v="2.960808709175736"/>
    <m/>
    <s v="1K"/>
    <n v="37"/>
    <n v="684"/>
    <s v="drama"/>
    <s v="sci-fi"/>
    <n v="92.206264822134386"/>
    <s v="Show 281"/>
    <n v="0"/>
    <m/>
  </r>
  <r>
    <s v="USER94802"/>
    <x v="0"/>
    <x v="2"/>
    <s v="netflix"/>
    <s v="Show 44"/>
    <x v="6"/>
    <n v="2000"/>
    <n v="48.94"/>
    <n v="9"/>
    <n v="5"/>
    <n v="1"/>
    <n v="0"/>
    <n v="2.4"/>
    <s v="Too slow"/>
    <s v="laptop"/>
    <x v="3"/>
    <s v="weekend"/>
    <n v="92.88"/>
    <n v="4.68"/>
    <s v="1080p"/>
    <s v="wallet"/>
    <x v="0"/>
    <n v="48.94"/>
    <n v="2.9899122807017551"/>
    <m/>
    <s v="1K"/>
    <n v="27"/>
    <n v="643"/>
    <s v="drama"/>
    <s v="sci-fi"/>
    <n v="89.583182711198418"/>
    <s v="Show 281"/>
    <n v="0"/>
    <m/>
  </r>
  <r>
    <s v="USER90339"/>
    <x v="6"/>
    <x v="0"/>
    <s v="prime video"/>
    <s v="Show 439"/>
    <x v="1"/>
    <n v="2010"/>
    <n v="98.83"/>
    <n v="4"/>
    <n v="0"/>
    <n v="1"/>
    <n v="0"/>
    <n v="2.6"/>
    <s v="No Comment"/>
    <s v="smart tv"/>
    <x v="1"/>
    <s v="weekday"/>
    <n v="52.65"/>
    <n v="2.15"/>
    <s v="1080p"/>
    <s v="gift card"/>
    <x v="1"/>
    <n v="98.83"/>
    <n v="2.960808709175736"/>
    <m/>
    <s v="1K"/>
    <n v="25"/>
    <n v="673"/>
    <s v="drama"/>
    <s v="sci-fi"/>
    <n v="92.206264822134386"/>
    <s v="Show 281"/>
    <n v="0"/>
    <m/>
  </r>
  <r>
    <s v="USER65057"/>
    <x v="5"/>
    <x v="1"/>
    <s v="netflix"/>
    <s v="Show 203"/>
    <x v="0"/>
    <n v="2007"/>
    <n v="118.35"/>
    <n v="5"/>
    <n v="5"/>
    <n v="1"/>
    <n v="0"/>
    <n v="3.4"/>
    <s v="Too slow"/>
    <s v="mobile"/>
    <x v="3"/>
    <s v="weekend"/>
    <n v="84.45"/>
    <n v="3.62"/>
    <s v="1080p"/>
    <s v="wallet"/>
    <x v="1"/>
    <n v="118.35"/>
    <n v="3.0668647845468082"/>
    <m/>
    <s v="1K"/>
    <n v="17"/>
    <n v="673"/>
    <s v="drama"/>
    <s v="sci-fi"/>
    <n v="89.583182711198418"/>
    <s v="Show 281"/>
    <n v="0"/>
    <m/>
  </r>
  <r>
    <s v="USER86929"/>
    <x v="5"/>
    <x v="1"/>
    <s v="prime video"/>
    <s v="Show 205"/>
    <x v="4"/>
    <n v="2013"/>
    <n v="84.03"/>
    <n v="1"/>
    <n v="3"/>
    <n v="1"/>
    <n v="0"/>
    <n v="2.8"/>
    <s v="Boring"/>
    <s v="laptop"/>
    <x v="0"/>
    <s v="weekend"/>
    <n v="25.11"/>
    <n v="0.77"/>
    <s v="480p"/>
    <s v="credit card"/>
    <x v="2"/>
    <n v="84.03"/>
    <n v="3.0668647845468082"/>
    <m/>
    <s v="1K"/>
    <n v="23"/>
    <n v="673"/>
    <s v="drama"/>
    <s v="sci-fi"/>
    <n v="94.941498973305954"/>
    <s v="Show 281"/>
    <n v="0"/>
    <m/>
  </r>
  <r>
    <s v="USER12167"/>
    <x v="7"/>
    <x v="1"/>
    <s v="prime video"/>
    <s v="Show 485"/>
    <x v="3"/>
    <n v="2001"/>
    <n v="84.99"/>
    <n v="6"/>
    <n v="0"/>
    <n v="0"/>
    <n v="1"/>
    <n v="1.8"/>
    <s v="No Comment"/>
    <s v="gaming console"/>
    <x v="0"/>
    <s v="weekend"/>
    <n v="13.93"/>
    <n v="1.49"/>
    <s v="1080p"/>
    <s v="upi"/>
    <x v="1"/>
    <n v="84.99"/>
    <n v="3.0668647845468082"/>
    <m/>
    <s v="1K"/>
    <n v="33"/>
    <n v="673"/>
    <s v="drama"/>
    <s v="sci-fi"/>
    <n v="94.941498973305954"/>
    <s v="Show 281"/>
    <n v="0"/>
    <m/>
  </r>
  <r>
    <s v="USER28968"/>
    <x v="1"/>
    <x v="1"/>
    <s v="prime video"/>
    <s v="Show 83"/>
    <x v="7"/>
    <n v="2023"/>
    <n v="21.83"/>
    <n v="6"/>
    <n v="2"/>
    <n v="1"/>
    <n v="0"/>
    <n v="1.3"/>
    <s v="No Comment"/>
    <s v="laptop"/>
    <x v="2"/>
    <s v="weekday"/>
    <n v="40.07"/>
    <n v="1.7"/>
    <s v="720p"/>
    <s v="gift card"/>
    <x v="1"/>
    <n v="21.83"/>
    <n v="3.0668647845468082"/>
    <m/>
    <s v="1K"/>
    <n v="38"/>
    <n v="643"/>
    <s v="drama"/>
    <s v="sci-fi"/>
    <n v="95.074317269076303"/>
    <s v="Show 281"/>
    <n v="0"/>
    <m/>
  </r>
  <r>
    <s v="USER97562"/>
    <x v="6"/>
    <x v="0"/>
    <s v="prime video"/>
    <s v="Show 376"/>
    <x v="7"/>
    <n v="2014"/>
    <n v="21.72"/>
    <n v="1"/>
    <n v="1"/>
    <n v="0"/>
    <n v="1"/>
    <n v="1.8"/>
    <s v="No Comment"/>
    <s v="laptop"/>
    <x v="2"/>
    <s v="weekend"/>
    <n v="10.11"/>
    <n v="0.74"/>
    <s v="1080p"/>
    <s v="wallet"/>
    <x v="2"/>
    <n v="21.72"/>
    <n v="2.960808709175736"/>
    <m/>
    <s v="1K"/>
    <n v="33"/>
    <n v="673"/>
    <s v="drama"/>
    <s v="sci-fi"/>
    <n v="95.074317269076303"/>
    <s v="Show 281"/>
    <n v="0"/>
    <m/>
  </r>
  <r>
    <s v="USER13016"/>
    <x v="6"/>
    <x v="1"/>
    <s v="prime video"/>
    <s v="Show 382"/>
    <x v="4"/>
    <n v="2006"/>
    <n v="109.66"/>
    <n v="4"/>
    <n v="5"/>
    <n v="0"/>
    <n v="1"/>
    <n v="4.5"/>
    <s v="No Comment"/>
    <s v="mobile"/>
    <x v="1"/>
    <s v="weekend"/>
    <n v="80.25"/>
    <n v="1.03"/>
    <s v="4k"/>
    <s v="wallet"/>
    <x v="1"/>
    <n v="109.66"/>
    <n v="3.0668647845468082"/>
    <m/>
    <s v="1K"/>
    <n v="6"/>
    <n v="673"/>
    <s v="drama"/>
    <s v="sci-fi"/>
    <n v="92.206264822134386"/>
    <s v="Show 281"/>
    <n v="0"/>
    <m/>
  </r>
  <r>
    <s v="USER30573"/>
    <x v="0"/>
    <x v="1"/>
    <s v="netflix"/>
    <s v="Show 63"/>
    <x v="3"/>
    <n v="2017"/>
    <n v="92.54"/>
    <n v="0"/>
    <n v="5"/>
    <n v="0"/>
    <n v="1"/>
    <n v="1.7"/>
    <s v="No Comment"/>
    <s v="tablet"/>
    <x v="2"/>
    <s v="weekend"/>
    <n v="95.61"/>
    <n v="0.89"/>
    <s v="720p"/>
    <s v="wallet"/>
    <x v="2"/>
    <n v="92.54"/>
    <n v="3.0668647845468082"/>
    <m/>
    <s v="1K"/>
    <n v="34"/>
    <n v="673"/>
    <s v="drama"/>
    <s v="sci-fi"/>
    <n v="95.074317269076303"/>
    <s v="Show 281"/>
    <n v="0"/>
    <m/>
  </r>
  <r>
    <s v="USER20264"/>
    <x v="0"/>
    <x v="1"/>
    <s v="netflix"/>
    <s v="Show 431"/>
    <x v="1"/>
    <n v="2008"/>
    <n v="100.54"/>
    <n v="4"/>
    <n v="5"/>
    <n v="0"/>
    <n v="1"/>
    <n v="3.8"/>
    <s v="No Comment"/>
    <s v="mobile"/>
    <x v="3"/>
    <s v="weekday"/>
    <n v="6.88"/>
    <n v="2.91"/>
    <s v="720p"/>
    <s v="debit card"/>
    <x v="1"/>
    <n v="100.54"/>
    <n v="3.0668647845468082"/>
    <m/>
    <s v="1K"/>
    <n v="13"/>
    <n v="684"/>
    <s v="drama"/>
    <s v="sci-fi"/>
    <n v="89.583182711198418"/>
    <s v="Show 281"/>
    <n v="0"/>
    <m/>
  </r>
  <r>
    <s v="USER70660"/>
    <x v="5"/>
    <x v="2"/>
    <s v="netflix"/>
    <s v="Show 123"/>
    <x v="1"/>
    <n v="2013"/>
    <n v="57.05"/>
    <n v="2"/>
    <n v="0"/>
    <n v="0"/>
    <n v="1"/>
    <n v="2"/>
    <s v="No Comment"/>
    <s v="smart tv"/>
    <x v="2"/>
    <s v="weekday"/>
    <n v="79.42"/>
    <n v="0.27"/>
    <s v="4k"/>
    <s v="wallet"/>
    <x v="2"/>
    <n v="57.05"/>
    <n v="2.9899122807017551"/>
    <m/>
    <s v="1K"/>
    <n v="31"/>
    <n v="673"/>
    <s v="drama"/>
    <s v="sci-fi"/>
    <n v="95.074317269076303"/>
    <s v="Show 281"/>
    <n v="0"/>
    <m/>
  </r>
  <r>
    <s v="USER81133"/>
    <x v="6"/>
    <x v="1"/>
    <s v="netflix"/>
    <s v="Show 112"/>
    <x v="2"/>
    <n v="2008"/>
    <n v="55.27"/>
    <n v="2"/>
    <n v="5"/>
    <n v="1"/>
    <n v="0"/>
    <n v="1.9"/>
    <s v="Loved it!"/>
    <s v="tablet"/>
    <x v="0"/>
    <s v="weekend"/>
    <n v="27.23"/>
    <n v="2.84"/>
    <s v="4k"/>
    <s v="credit card"/>
    <x v="0"/>
    <n v="55.27"/>
    <n v="3.0668647845468082"/>
    <m/>
    <s v="1K"/>
    <n v="32"/>
    <n v="673"/>
    <s v="drama"/>
    <s v="sci-fi"/>
    <n v="94.941498973305954"/>
    <s v="Show 281"/>
    <n v="0"/>
    <m/>
  </r>
  <r>
    <s v="USER15743"/>
    <x v="0"/>
    <x v="1"/>
    <s v="prime video"/>
    <s v="Show 455"/>
    <x v="4"/>
    <n v="2009"/>
    <n v="118.53"/>
    <n v="3"/>
    <n v="3"/>
    <n v="1"/>
    <n v="0"/>
    <n v="1.5"/>
    <s v="Amazing cinematography"/>
    <s v="gaming console"/>
    <x v="1"/>
    <s v="weekend"/>
    <n v="98.47"/>
    <n v="1.31"/>
    <s v="720p"/>
    <s v="upi"/>
    <x v="0"/>
    <n v="118.53"/>
    <n v="3.0668647845468082"/>
    <m/>
    <s v="1K"/>
    <n v="36"/>
    <n v="673"/>
    <s v="drama"/>
    <s v="sci-fi"/>
    <n v="92.206264822134386"/>
    <s v="Show 281"/>
    <n v="0"/>
    <m/>
  </r>
  <r>
    <s v="USER47234"/>
    <x v="6"/>
    <x v="1"/>
    <s v="prime video"/>
    <s v="Show 42"/>
    <x v="7"/>
    <n v="1993"/>
    <n v="101.31"/>
    <n v="5"/>
    <n v="2"/>
    <n v="1"/>
    <n v="0"/>
    <n v="4.9000000000000004"/>
    <s v="Would watch again"/>
    <s v="gaming console"/>
    <x v="3"/>
    <s v="weekday"/>
    <n v="29.27"/>
    <n v="3.11"/>
    <s v="4k"/>
    <s v="debit card"/>
    <x v="0"/>
    <n v="101.31"/>
    <n v="3.0668647845468082"/>
    <m/>
    <s v="1K"/>
    <n v="2"/>
    <n v="684"/>
    <s v="drama"/>
    <s v="sci-fi"/>
    <n v="89.583182711198418"/>
    <s v="Show 281"/>
    <n v="0"/>
    <m/>
  </r>
  <r>
    <s v="USER78976"/>
    <x v="4"/>
    <x v="2"/>
    <s v="prime video"/>
    <s v="Show 72"/>
    <x v="7"/>
    <n v="2006"/>
    <n v="150.69999999999999"/>
    <n v="5"/>
    <n v="2"/>
    <n v="0"/>
    <n v="1"/>
    <n v="4.7"/>
    <s v="No Comment"/>
    <s v="laptop"/>
    <x v="3"/>
    <s v="weekend"/>
    <n v="37.11"/>
    <n v="2.3199999999999998"/>
    <s v="1080p"/>
    <s v="upi"/>
    <x v="1"/>
    <n v="150.69999999999999"/>
    <n v="2.9899122807017551"/>
    <m/>
    <s v="1K"/>
    <n v="4"/>
    <n v="643"/>
    <s v="drama"/>
    <s v="sci-fi"/>
    <n v="89.583182711198418"/>
    <s v="Show 281"/>
    <n v="0"/>
    <m/>
  </r>
  <r>
    <s v="USER21309"/>
    <x v="4"/>
    <x v="0"/>
    <s v="prime video"/>
    <s v="Show 11"/>
    <x v="7"/>
    <n v="1998"/>
    <n v="140.91"/>
    <n v="9"/>
    <n v="4"/>
    <n v="0"/>
    <n v="1"/>
    <n v="3.7"/>
    <s v="No Comment"/>
    <s v="laptop"/>
    <x v="3"/>
    <s v="weekend"/>
    <n v="96.17"/>
    <n v="2.2400000000000002"/>
    <s v="1080p"/>
    <s v="upi"/>
    <x v="1"/>
    <n v="140.91"/>
    <n v="2.960808709175736"/>
    <m/>
    <s v="1K"/>
    <n v="14"/>
    <n v="684"/>
    <s v="drama"/>
    <s v="sci-fi"/>
    <n v="89.583182711198418"/>
    <s v="Show 281"/>
    <n v="0"/>
    <m/>
  </r>
  <r>
    <s v="USER38078"/>
    <x v="3"/>
    <x v="2"/>
    <s v="netflix"/>
    <s v="Show 481"/>
    <x v="3"/>
    <n v="2004"/>
    <n v="87.56"/>
    <n v="1"/>
    <n v="3"/>
    <n v="0"/>
    <n v="1"/>
    <n v="1.3"/>
    <s v="No Comment"/>
    <s v="tablet"/>
    <x v="3"/>
    <s v="weekend"/>
    <n v="14.39"/>
    <n v="1.77"/>
    <s v="720p"/>
    <s v="debit card"/>
    <x v="2"/>
    <n v="87.56"/>
    <n v="2.9899122807017551"/>
    <m/>
    <s v="1K"/>
    <n v="38"/>
    <n v="643"/>
    <s v="drama"/>
    <s v="sci-fi"/>
    <n v="89.583182711198418"/>
    <s v="Show 281"/>
    <n v="0"/>
    <m/>
  </r>
  <r>
    <s v="USER43957"/>
    <x v="2"/>
    <x v="0"/>
    <s v="prime video"/>
    <s v="Show 409"/>
    <x v="2"/>
    <n v="1990"/>
    <n v="54.27"/>
    <n v="2"/>
    <n v="1"/>
    <n v="1"/>
    <n v="0"/>
    <n v="4.3"/>
    <s v="Boring"/>
    <s v="tablet"/>
    <x v="1"/>
    <s v="weekend"/>
    <n v="79.48"/>
    <n v="0.41"/>
    <s v="720p"/>
    <s v="upi"/>
    <x v="0"/>
    <n v="54.27"/>
    <n v="2.960808709175736"/>
    <m/>
    <s v="1K"/>
    <n v="8"/>
    <n v="673"/>
    <s v="drama"/>
    <s v="sci-fi"/>
    <n v="92.206264822134386"/>
    <s v="Show 281"/>
    <n v="0"/>
    <m/>
  </r>
  <r>
    <s v="USER63692"/>
    <x v="4"/>
    <x v="1"/>
    <s v="prime video"/>
    <s v="Show 379"/>
    <x v="3"/>
    <n v="2002"/>
    <n v="129.94"/>
    <n v="5"/>
    <n v="0"/>
    <n v="0"/>
    <n v="1"/>
    <n v="4.5999999999999996"/>
    <s v="No Comment"/>
    <s v="tablet"/>
    <x v="3"/>
    <s v="weekday"/>
    <n v="46.75"/>
    <n v="2.15"/>
    <s v="480p"/>
    <s v="credit card"/>
    <x v="2"/>
    <n v="129.94"/>
    <n v="3.0668647845468082"/>
    <m/>
    <s v="1K"/>
    <n v="5"/>
    <n v="684"/>
    <s v="drama"/>
    <s v="sci-fi"/>
    <n v="89.583182711198418"/>
    <s v="Show 281"/>
    <n v="0"/>
    <m/>
  </r>
  <r>
    <s v="USER85345"/>
    <x v="1"/>
    <x v="2"/>
    <s v="prime video"/>
    <s v="Show 269"/>
    <x v="3"/>
    <n v="2016"/>
    <n v="59.17"/>
    <n v="10"/>
    <n v="0"/>
    <n v="1"/>
    <n v="0"/>
    <n v="1.1000000000000001"/>
    <s v="Would watch again"/>
    <s v="gaming console"/>
    <x v="0"/>
    <s v="weekend"/>
    <n v="26.5"/>
    <n v="1.8"/>
    <s v="1080p"/>
    <s v="upi"/>
    <x v="2"/>
    <n v="59.17"/>
    <n v="2.9899122807017551"/>
    <m/>
    <s v="1K"/>
    <n v="40"/>
    <n v="684"/>
    <s v="drama"/>
    <s v="sci-fi"/>
    <n v="94.941498973305954"/>
    <s v="Show 281"/>
    <n v="0"/>
    <m/>
  </r>
  <r>
    <s v="USER64029"/>
    <x v="1"/>
    <x v="2"/>
    <s v="prime video"/>
    <s v="Show 6"/>
    <x v="6"/>
    <n v="1990"/>
    <n v="76.069999999999993"/>
    <n v="4"/>
    <n v="2"/>
    <n v="1"/>
    <n v="0"/>
    <n v="4.3"/>
    <s v="Loved it!"/>
    <s v="smart tv"/>
    <x v="0"/>
    <s v="weekend"/>
    <n v="5.0199999999999996"/>
    <n v="2.83"/>
    <s v="720p"/>
    <s v="credit card"/>
    <x v="1"/>
    <n v="76.069999999999993"/>
    <n v="2.9899122807017551"/>
    <m/>
    <s v="1K"/>
    <n v="8"/>
    <n v="684"/>
    <s v="drama"/>
    <s v="sci-fi"/>
    <n v="94.941498973305954"/>
    <s v="Show 281"/>
    <n v="0"/>
    <m/>
  </r>
  <r>
    <s v="USER22639"/>
    <x v="5"/>
    <x v="2"/>
    <s v="netflix"/>
    <s v="Show 170"/>
    <x v="4"/>
    <n v="2010"/>
    <n v="38.299999999999997"/>
    <n v="4"/>
    <n v="2"/>
    <n v="0"/>
    <n v="1"/>
    <n v="4.4000000000000004"/>
    <s v="No Comment"/>
    <s v="tablet"/>
    <x v="0"/>
    <s v="weekend"/>
    <n v="12.71"/>
    <n v="4.0599999999999996"/>
    <s v="480p"/>
    <s v="upi"/>
    <x v="1"/>
    <n v="38.299999999999997"/>
    <n v="2.9899122807017551"/>
    <m/>
    <s v="1K"/>
    <n v="7"/>
    <n v="643"/>
    <s v="drama"/>
    <s v="sci-fi"/>
    <n v="94.941498973305954"/>
    <s v="Show 281"/>
    <n v="0"/>
    <m/>
  </r>
  <r>
    <s v="USER31027"/>
    <x v="6"/>
    <x v="0"/>
    <s v="prime video"/>
    <s v="Show 257"/>
    <x v="5"/>
    <n v="2009"/>
    <n v="166.93"/>
    <n v="0"/>
    <n v="0"/>
    <n v="1"/>
    <n v="0"/>
    <n v="3.1"/>
    <s v="No Comment"/>
    <s v="mobile"/>
    <x v="3"/>
    <s v="weekday"/>
    <n v="45.35"/>
    <n v="4.7300000000000004"/>
    <s v="480p"/>
    <s v="gift card"/>
    <x v="2"/>
    <n v="166.93"/>
    <n v="2.960808709175736"/>
    <m/>
    <s v="1K"/>
    <n v="20"/>
    <n v="673"/>
    <s v="drama"/>
    <s v="sci-fi"/>
    <n v="89.583182711198418"/>
    <s v="Show 281"/>
    <n v="0"/>
    <m/>
  </r>
  <r>
    <s v="USER36152"/>
    <x v="7"/>
    <x v="1"/>
    <s v="netflix"/>
    <s v="Show 397"/>
    <x v="0"/>
    <n v="1992"/>
    <n v="148.33000000000001"/>
    <n v="9"/>
    <n v="0"/>
    <n v="1"/>
    <n v="0"/>
    <n v="4.7"/>
    <s v="Too slow"/>
    <s v="laptop"/>
    <x v="1"/>
    <s v="weekday"/>
    <n v="77.14"/>
    <n v="0.41"/>
    <s v="4k"/>
    <s v="credit card"/>
    <x v="1"/>
    <n v="148.33000000000001"/>
    <n v="3.0668647845468082"/>
    <m/>
    <s v="1K"/>
    <n v="4"/>
    <n v="684"/>
    <s v="drama"/>
    <s v="sci-fi"/>
    <n v="92.206264822134386"/>
    <s v="Show 281"/>
    <n v="0"/>
    <m/>
  </r>
  <r>
    <s v="USER43148"/>
    <x v="5"/>
    <x v="2"/>
    <s v="netflix"/>
    <s v="Show 466"/>
    <x v="5"/>
    <n v="1999"/>
    <n v="128.18"/>
    <n v="8"/>
    <n v="0"/>
    <n v="0"/>
    <n v="1"/>
    <n v="2.4"/>
    <s v="No Comment"/>
    <s v="gaming console"/>
    <x v="0"/>
    <s v="weekday"/>
    <n v="83.24"/>
    <n v="3.75"/>
    <s v="720p"/>
    <s v="debit card"/>
    <x v="0"/>
    <n v="128.18"/>
    <n v="2.9899122807017551"/>
    <m/>
    <s v="1K"/>
    <n v="27"/>
    <n v="673"/>
    <s v="drama"/>
    <s v="sci-fi"/>
    <n v="94.941498973305954"/>
    <s v="Show 281"/>
    <n v="0"/>
    <m/>
  </r>
  <r>
    <s v="USER61051"/>
    <x v="2"/>
    <x v="1"/>
    <s v="prime video"/>
    <s v="Show 88"/>
    <x v="4"/>
    <n v="1993"/>
    <n v="73.05"/>
    <n v="6"/>
    <n v="5"/>
    <n v="0"/>
    <n v="1"/>
    <n v="4.9000000000000004"/>
    <s v="No Comment"/>
    <s v="mobile"/>
    <x v="2"/>
    <s v="weekend"/>
    <n v="49.37"/>
    <n v="4.67"/>
    <s v="1080p"/>
    <s v="credit card"/>
    <x v="0"/>
    <n v="73.05"/>
    <n v="3.0668647845468082"/>
    <m/>
    <s v="1K"/>
    <n v="2"/>
    <n v="684"/>
    <s v="drama"/>
    <s v="sci-fi"/>
    <n v="95.074317269076303"/>
    <s v="Show 281"/>
    <n v="0"/>
    <m/>
  </r>
  <r>
    <s v="USER31561"/>
    <x v="1"/>
    <x v="2"/>
    <s v="netflix"/>
    <s v="Show 119"/>
    <x v="6"/>
    <n v="2009"/>
    <n v="134.38999999999999"/>
    <n v="0"/>
    <n v="3"/>
    <n v="0"/>
    <n v="1"/>
    <n v="2.6"/>
    <s v="No Comment"/>
    <s v="mobile"/>
    <x v="2"/>
    <s v="weekend"/>
    <n v="69.59"/>
    <n v="0.91"/>
    <s v="4k"/>
    <s v="debit card"/>
    <x v="1"/>
    <n v="134.38999999999999"/>
    <n v="2.9899122807017551"/>
    <m/>
    <s v="1K"/>
    <n v="25"/>
    <n v="673"/>
    <s v="drama"/>
    <s v="sci-fi"/>
    <n v="95.074317269076303"/>
    <s v="Show 281"/>
    <n v="0"/>
    <m/>
  </r>
  <r>
    <s v="USER23435"/>
    <x v="7"/>
    <x v="1"/>
    <s v="prime video"/>
    <s v="Show 497"/>
    <x v="1"/>
    <n v="2014"/>
    <n v="49.6"/>
    <n v="8"/>
    <n v="4"/>
    <n v="0"/>
    <n v="1"/>
    <n v="2.9"/>
    <s v="No Comment"/>
    <s v="tablet"/>
    <x v="3"/>
    <s v="weekend"/>
    <n v="58.82"/>
    <n v="1.26"/>
    <s v="720p"/>
    <s v="debit card"/>
    <x v="1"/>
    <n v="49.6"/>
    <n v="3.0668647845468082"/>
    <m/>
    <s v="1K"/>
    <n v="22"/>
    <n v="684"/>
    <s v="drama"/>
    <s v="sci-fi"/>
    <n v="89.583182711198418"/>
    <s v="Show 281"/>
    <n v="0"/>
    <m/>
  </r>
  <r>
    <s v="USER81033"/>
    <x v="0"/>
    <x v="2"/>
    <s v="netflix"/>
    <s v="Show 78"/>
    <x v="3"/>
    <n v="2012"/>
    <n v="160.82"/>
    <n v="3"/>
    <n v="0"/>
    <n v="1"/>
    <n v="0"/>
    <n v="2.4"/>
    <s v="Would watch again"/>
    <s v="tablet"/>
    <x v="1"/>
    <s v="weekend"/>
    <n v="9.7200000000000006"/>
    <n v="2.94"/>
    <s v="480p"/>
    <s v="upi"/>
    <x v="2"/>
    <n v="160.82"/>
    <n v="2.9899122807017551"/>
    <m/>
    <s v="1K"/>
    <n v="27"/>
    <n v="673"/>
    <s v="drama"/>
    <s v="sci-fi"/>
    <n v="92.206264822134386"/>
    <s v="Show 281"/>
    <n v="0"/>
    <m/>
  </r>
  <r>
    <s v="USER57923"/>
    <x v="7"/>
    <x v="1"/>
    <s v="netflix"/>
    <s v="Show 209"/>
    <x v="6"/>
    <n v="2012"/>
    <n v="137.37"/>
    <n v="1"/>
    <n v="3"/>
    <n v="1"/>
    <n v="0"/>
    <n v="1.6"/>
    <s v="Too slow"/>
    <s v="smart tv"/>
    <x v="1"/>
    <s v="weekday"/>
    <n v="40.409999999999997"/>
    <n v="1.21"/>
    <s v="480p"/>
    <s v="upi"/>
    <x v="0"/>
    <n v="137.37"/>
    <n v="3.0668647845468082"/>
    <m/>
    <s v="1K"/>
    <n v="35"/>
    <n v="684"/>
    <s v="drama"/>
    <s v="sci-fi"/>
    <n v="92.206264822134386"/>
    <s v="Show 281"/>
    <n v="0"/>
    <m/>
  </r>
  <r>
    <s v="USER78461"/>
    <x v="7"/>
    <x v="2"/>
    <s v="netflix"/>
    <s v="Show 198"/>
    <x v="4"/>
    <n v="1996"/>
    <n v="24.9"/>
    <n v="0"/>
    <n v="2"/>
    <n v="1"/>
    <n v="0"/>
    <n v="1"/>
    <s v="Amazing cinematography"/>
    <s v="smart tv"/>
    <x v="3"/>
    <s v="weekday"/>
    <n v="43.53"/>
    <n v="0.45"/>
    <s v="480p"/>
    <s v="debit card"/>
    <x v="1"/>
    <n v="24.9"/>
    <n v="2.9899122807017551"/>
    <m/>
    <s v="1K"/>
    <n v="41"/>
    <n v="684"/>
    <s v="drama"/>
    <s v="sci-fi"/>
    <n v="89.583182711198418"/>
    <s v="Show 281"/>
    <n v="0"/>
    <m/>
  </r>
  <r>
    <s v="USER79133"/>
    <x v="5"/>
    <x v="2"/>
    <s v="prime video"/>
    <s v="Show 293"/>
    <x v="1"/>
    <n v="2005"/>
    <n v="48.94"/>
    <n v="9"/>
    <n v="5"/>
    <n v="1"/>
    <n v="0"/>
    <n v="1.9"/>
    <s v="Loved it!"/>
    <s v="gaming console"/>
    <x v="1"/>
    <s v="weekend"/>
    <n v="69.53"/>
    <n v="3.98"/>
    <s v="4k"/>
    <s v="upi"/>
    <x v="1"/>
    <n v="48.94"/>
    <n v="2.9899122807017551"/>
    <m/>
    <s v="1K"/>
    <n v="32"/>
    <n v="684"/>
    <s v="drama"/>
    <s v="sci-fi"/>
    <n v="92.206264822134386"/>
    <s v="Show 281"/>
    <n v="0"/>
    <m/>
  </r>
  <r>
    <s v="USER38400"/>
    <x v="2"/>
    <x v="2"/>
    <s v="prime video"/>
    <s v="Show 358"/>
    <x v="3"/>
    <n v="2009"/>
    <n v="144.82"/>
    <n v="0"/>
    <n v="5"/>
    <n v="0"/>
    <n v="1"/>
    <n v="1.3"/>
    <s v="No Comment"/>
    <s v="laptop"/>
    <x v="3"/>
    <s v="weekday"/>
    <n v="21.15"/>
    <n v="4.0199999999999996"/>
    <s v="480p"/>
    <s v="credit card"/>
    <x v="2"/>
    <n v="144.82"/>
    <n v="2.9899122807017551"/>
    <m/>
    <s v="1K"/>
    <n v="38"/>
    <n v="643"/>
    <s v="drama"/>
    <s v="sci-fi"/>
    <n v="89.583182711198418"/>
    <s v="Show 281"/>
    <n v="0"/>
    <m/>
  </r>
  <r>
    <s v="USER16704"/>
    <x v="0"/>
    <x v="0"/>
    <s v="prime video"/>
    <s v="Show 72"/>
    <x v="6"/>
    <n v="1998"/>
    <n v="10.11"/>
    <n v="6"/>
    <n v="0"/>
    <n v="0"/>
    <n v="1"/>
    <n v="3.5"/>
    <s v="No Comment"/>
    <s v="laptop"/>
    <x v="2"/>
    <s v="weekday"/>
    <n v="6.5"/>
    <n v="0.43"/>
    <s v="480p"/>
    <s v="wallet"/>
    <x v="0"/>
    <n v="10.11"/>
    <n v="2.960808709175736"/>
    <m/>
    <s v="1K"/>
    <n v="16"/>
    <n v="643"/>
    <s v="drama"/>
    <s v="sci-fi"/>
    <n v="95.074317269076303"/>
    <s v="Show 281"/>
    <n v="0"/>
    <m/>
  </r>
  <r>
    <s v="USER78645"/>
    <x v="4"/>
    <x v="0"/>
    <s v="netflix"/>
    <s v="Show 375"/>
    <x v="5"/>
    <n v="2007"/>
    <n v="96.04"/>
    <n v="8"/>
    <n v="1"/>
    <n v="0"/>
    <n v="1"/>
    <n v="4.7"/>
    <s v="No Comment"/>
    <s v="gaming console"/>
    <x v="3"/>
    <s v="weekday"/>
    <n v="28.39"/>
    <n v="0.56999999999999995"/>
    <s v="480p"/>
    <s v="upi"/>
    <x v="1"/>
    <n v="96.04"/>
    <n v="2.960808709175736"/>
    <m/>
    <s v="1K"/>
    <n v="4"/>
    <n v="684"/>
    <s v="drama"/>
    <s v="sci-fi"/>
    <n v="89.583182711198418"/>
    <s v="Show 281"/>
    <n v="0"/>
    <m/>
  </r>
  <r>
    <s v="USER61058"/>
    <x v="4"/>
    <x v="2"/>
    <s v="netflix"/>
    <s v="Show 440"/>
    <x v="2"/>
    <n v="1997"/>
    <n v="172.57"/>
    <n v="2"/>
    <n v="0"/>
    <n v="0"/>
    <n v="1"/>
    <n v="3.6"/>
    <s v="No Comment"/>
    <s v="smart tv"/>
    <x v="1"/>
    <s v="weekend"/>
    <n v="46.46"/>
    <n v="2.79"/>
    <s v="4k"/>
    <s v="credit card"/>
    <x v="0"/>
    <n v="172.57"/>
    <n v="2.9899122807017551"/>
    <m/>
    <s v="1K"/>
    <n v="15"/>
    <n v="673"/>
    <s v="drama"/>
    <s v="sci-fi"/>
    <n v="92.206264822134386"/>
    <s v="Show 281"/>
    <n v="0"/>
    <m/>
  </r>
  <r>
    <s v="USER39898"/>
    <x v="1"/>
    <x v="1"/>
    <s v="prime video"/>
    <s v="Show 45"/>
    <x v="4"/>
    <n v="2016"/>
    <n v="29.75"/>
    <n v="6"/>
    <n v="0"/>
    <n v="1"/>
    <n v="0"/>
    <n v="3.7"/>
    <s v="Boring"/>
    <s v="smart tv"/>
    <x v="0"/>
    <s v="weekday"/>
    <n v="48.06"/>
    <n v="4.07"/>
    <s v="1080p"/>
    <s v="gift card"/>
    <x v="1"/>
    <n v="29.75"/>
    <n v="3.0668647845468082"/>
    <m/>
    <s v="1K"/>
    <n v="14"/>
    <n v="673"/>
    <s v="drama"/>
    <s v="sci-fi"/>
    <n v="94.941498973305954"/>
    <s v="Show 281"/>
    <n v="0"/>
    <m/>
  </r>
  <r>
    <s v="USER13617"/>
    <x v="4"/>
    <x v="1"/>
    <s v="netflix"/>
    <s v="Show 353"/>
    <x v="7"/>
    <n v="2017"/>
    <n v="55.57"/>
    <n v="2"/>
    <n v="2"/>
    <n v="0"/>
    <n v="1"/>
    <n v="4.8"/>
    <s v="No Comment"/>
    <s v="smart tv"/>
    <x v="1"/>
    <s v="weekday"/>
    <n v="76.569999999999993"/>
    <n v="4.28"/>
    <s v="720p"/>
    <s v="wallet"/>
    <x v="2"/>
    <n v="55.57"/>
    <n v="3.0668647845468082"/>
    <m/>
    <s v="1K"/>
    <n v="3"/>
    <n v="643"/>
    <s v="drama"/>
    <s v="sci-fi"/>
    <n v="92.206264822134386"/>
    <s v="Show 281"/>
    <n v="0"/>
    <m/>
  </r>
  <r>
    <s v="USER56360"/>
    <x v="3"/>
    <x v="0"/>
    <s v="netflix"/>
    <s v="Show 263"/>
    <x v="5"/>
    <n v="1993"/>
    <n v="8"/>
    <n v="0"/>
    <n v="5"/>
    <n v="0"/>
    <n v="1"/>
    <n v="3.4"/>
    <s v="No Comment"/>
    <s v="laptop"/>
    <x v="1"/>
    <s v="weekday"/>
    <n v="71.66"/>
    <n v="1.1499999999999999"/>
    <s v="720p"/>
    <s v="credit card"/>
    <x v="0"/>
    <n v="8"/>
    <n v="2.960808709175736"/>
    <m/>
    <s v="1K"/>
    <n v="17"/>
    <n v="673"/>
    <s v="drama"/>
    <s v="sci-fi"/>
    <n v="92.206264822134386"/>
    <s v="Show 281"/>
    <n v="0"/>
    <m/>
  </r>
  <r>
    <s v="USER78283"/>
    <x v="1"/>
    <x v="1"/>
    <s v="prime video"/>
    <s v="Show 363"/>
    <x v="4"/>
    <n v="2022"/>
    <n v="125.81"/>
    <n v="9"/>
    <n v="1"/>
    <n v="0"/>
    <n v="1"/>
    <n v="1.6"/>
    <s v="No Comment"/>
    <s v="laptop"/>
    <x v="3"/>
    <s v="weekend"/>
    <n v="9.43"/>
    <n v="3.89"/>
    <s v="480p"/>
    <s v="credit card"/>
    <x v="0"/>
    <n v="125.81"/>
    <n v="3.0668647845468082"/>
    <m/>
    <s v="1K"/>
    <n v="35"/>
    <n v="684"/>
    <s v="drama"/>
    <s v="sci-fi"/>
    <n v="89.583182711198418"/>
    <s v="Show 281"/>
    <n v="0"/>
    <m/>
  </r>
  <r>
    <s v="USER18641"/>
    <x v="5"/>
    <x v="2"/>
    <s v="prime video"/>
    <s v="Show 219"/>
    <x v="7"/>
    <n v="2014"/>
    <n v="160.84"/>
    <n v="8"/>
    <n v="1"/>
    <n v="0"/>
    <n v="1"/>
    <n v="4"/>
    <s v="No Comment"/>
    <s v="tablet"/>
    <x v="3"/>
    <s v="weekend"/>
    <n v="65.650000000000006"/>
    <n v="0.48"/>
    <s v="1080p"/>
    <s v="credit card"/>
    <x v="1"/>
    <n v="160.84"/>
    <n v="2.9899122807017551"/>
    <m/>
    <s v="1K"/>
    <n v="11"/>
    <n v="673"/>
    <s v="drama"/>
    <s v="sci-fi"/>
    <n v="89.583182711198418"/>
    <s v="Show 281"/>
    <n v="0"/>
    <m/>
  </r>
  <r>
    <s v="USER50862"/>
    <x v="0"/>
    <x v="1"/>
    <s v="netflix"/>
    <s v="Show 367"/>
    <x v="3"/>
    <n v="2006"/>
    <n v="138.07"/>
    <n v="4"/>
    <n v="3"/>
    <n v="1"/>
    <n v="0"/>
    <n v="1.1000000000000001"/>
    <s v="Boring"/>
    <s v="mobile"/>
    <x v="2"/>
    <s v="weekend"/>
    <n v="62.51"/>
    <n v="0.99"/>
    <s v="720p"/>
    <s v="debit card"/>
    <x v="0"/>
    <n v="138.07"/>
    <n v="3.0668647845468082"/>
    <m/>
    <s v="1K"/>
    <n v="40"/>
    <n v="684"/>
    <s v="drama"/>
    <s v="sci-fi"/>
    <n v="95.074317269076303"/>
    <s v="Show 281"/>
    <n v="0"/>
    <m/>
  </r>
  <r>
    <s v="USER57432"/>
    <x v="3"/>
    <x v="2"/>
    <s v="prime video"/>
    <s v="Show 365"/>
    <x v="4"/>
    <n v="2013"/>
    <n v="127.01"/>
    <n v="9"/>
    <n v="5"/>
    <n v="1"/>
    <n v="0"/>
    <n v="1.6"/>
    <s v="Loved it!"/>
    <s v="mobile"/>
    <x v="1"/>
    <s v="weekday"/>
    <n v="33.200000000000003"/>
    <n v="4.3499999999999996"/>
    <s v="1080p"/>
    <s v="gift card"/>
    <x v="0"/>
    <n v="127.01"/>
    <n v="2.9899122807017551"/>
    <m/>
    <s v="1K"/>
    <n v="35"/>
    <n v="684"/>
    <s v="drama"/>
    <s v="sci-fi"/>
    <n v="92.206264822134386"/>
    <s v="Show 281"/>
    <n v="0"/>
    <m/>
  </r>
  <r>
    <s v="USER29511"/>
    <x v="0"/>
    <x v="2"/>
    <s v="netflix"/>
    <s v="Show 98"/>
    <x v="4"/>
    <n v="2015"/>
    <n v="15.75"/>
    <n v="1"/>
    <n v="4"/>
    <n v="0"/>
    <n v="1"/>
    <n v="1.5"/>
    <s v="No Comment"/>
    <s v="gaming console"/>
    <x v="3"/>
    <s v="weekend"/>
    <n v="37.57"/>
    <n v="0.05"/>
    <s v="480p"/>
    <s v="wallet"/>
    <x v="1"/>
    <n v="15.75"/>
    <n v="2.9899122807017551"/>
    <m/>
    <s v="1K"/>
    <n v="36"/>
    <n v="684"/>
    <s v="drama"/>
    <s v="sci-fi"/>
    <n v="89.583182711198418"/>
    <s v="Show 281"/>
    <n v="0"/>
    <m/>
  </r>
  <r>
    <s v="USER84308"/>
    <x v="2"/>
    <x v="2"/>
    <s v="netflix"/>
    <s v="Show 270"/>
    <x v="6"/>
    <n v="2021"/>
    <n v="73.25"/>
    <n v="8"/>
    <n v="4"/>
    <n v="0"/>
    <n v="1"/>
    <n v="3.3"/>
    <s v="No Comment"/>
    <s v="mobile"/>
    <x v="1"/>
    <s v="weekend"/>
    <n v="56.79"/>
    <n v="0.74"/>
    <s v="4k"/>
    <s v="debit card"/>
    <x v="1"/>
    <n v="73.25"/>
    <n v="2.9899122807017551"/>
    <m/>
    <s v="1K"/>
    <n v="18"/>
    <n v="643"/>
    <s v="drama"/>
    <s v="sci-fi"/>
    <n v="92.206264822134386"/>
    <s v="Show 281"/>
    <n v="0"/>
    <m/>
  </r>
  <r>
    <s v="USER13212"/>
    <x v="2"/>
    <x v="0"/>
    <s v="netflix"/>
    <s v="Show 442"/>
    <x v="0"/>
    <n v="1996"/>
    <n v="24.49"/>
    <n v="7"/>
    <n v="1"/>
    <n v="0"/>
    <n v="1"/>
    <n v="4.0999999999999996"/>
    <s v="No Comment"/>
    <s v="laptop"/>
    <x v="0"/>
    <s v="weekday"/>
    <n v="15.77"/>
    <n v="3.91"/>
    <s v="4k"/>
    <s v="debit card"/>
    <x v="2"/>
    <n v="24.49"/>
    <n v="2.960808709175736"/>
    <m/>
    <s v="1K"/>
    <n v="10"/>
    <n v="673"/>
    <s v="drama"/>
    <s v="sci-fi"/>
    <n v="94.941498973305954"/>
    <s v="Show 281"/>
    <n v="0"/>
    <m/>
  </r>
  <r>
    <s v="USER40490"/>
    <x v="3"/>
    <x v="1"/>
    <s v="netflix"/>
    <s v="Show 204"/>
    <x v="4"/>
    <n v="1998"/>
    <n v="88.48"/>
    <n v="1"/>
    <n v="0"/>
    <n v="0"/>
    <n v="1"/>
    <n v="4.8"/>
    <s v="No Comment"/>
    <s v="tablet"/>
    <x v="3"/>
    <s v="weekday"/>
    <n v="35.49"/>
    <n v="2.44"/>
    <s v="4k"/>
    <s v="debit card"/>
    <x v="0"/>
    <n v="88.48"/>
    <n v="3.0668647845468082"/>
    <m/>
    <s v="1K"/>
    <n v="3"/>
    <n v="673"/>
    <s v="drama"/>
    <s v="sci-fi"/>
    <n v="89.583182711198418"/>
    <s v="Show 281"/>
    <n v="0"/>
    <m/>
  </r>
  <r>
    <s v="USER77036"/>
    <x v="0"/>
    <x v="1"/>
    <s v="netflix"/>
    <s v="Show 120"/>
    <x v="4"/>
    <n v="2017"/>
    <n v="54.1"/>
    <n v="1"/>
    <n v="0"/>
    <n v="0"/>
    <n v="1"/>
    <n v="1.7"/>
    <s v="No Comment"/>
    <s v="tablet"/>
    <x v="2"/>
    <s v="weekday"/>
    <n v="12.07"/>
    <n v="3.19"/>
    <s v="1080p"/>
    <s v="gift card"/>
    <x v="0"/>
    <n v="54.1"/>
    <n v="3.0668647845468082"/>
    <m/>
    <s v="1K"/>
    <n v="34"/>
    <n v="684"/>
    <s v="drama"/>
    <s v="sci-fi"/>
    <n v="95.074317269076303"/>
    <s v="Show 281"/>
    <n v="0"/>
    <m/>
  </r>
  <r>
    <s v="USER51921"/>
    <x v="7"/>
    <x v="2"/>
    <s v="netflix"/>
    <s v="Show 127"/>
    <x v="5"/>
    <n v="2018"/>
    <n v="98.17"/>
    <n v="10"/>
    <n v="4"/>
    <n v="1"/>
    <n v="0"/>
    <n v="1.4"/>
    <s v="Too slow"/>
    <s v="mobile"/>
    <x v="3"/>
    <s v="weekend"/>
    <n v="95.81"/>
    <n v="3.05"/>
    <s v="720p"/>
    <s v="wallet"/>
    <x v="2"/>
    <n v="98.17"/>
    <n v="2.9899122807017551"/>
    <m/>
    <s v="1K"/>
    <n v="37"/>
    <n v="643"/>
    <s v="drama"/>
    <s v="drama"/>
    <n v="89.583182711198418"/>
    <s v="Show 281"/>
    <n v="0"/>
    <m/>
  </r>
  <r>
    <s v="USER54885"/>
    <x v="6"/>
    <x v="0"/>
    <s v="prime video"/>
    <s v="Show 110"/>
    <x v="5"/>
    <n v="2022"/>
    <n v="90.47"/>
    <n v="1"/>
    <n v="3"/>
    <n v="1"/>
    <n v="0"/>
    <n v="4.3"/>
    <s v="Amazing cinematography"/>
    <s v="smart tv"/>
    <x v="1"/>
    <s v="weekend"/>
    <n v="94.65"/>
    <n v="4"/>
    <s v="1080p"/>
    <s v="wallet"/>
    <x v="0"/>
    <n v="90.47"/>
    <n v="2.960808709175736"/>
    <m/>
    <s v="1K"/>
    <n v="8"/>
    <n v="673"/>
    <s v="drama"/>
    <s v="drama"/>
    <n v="92.206264822134386"/>
    <s v="Show 281"/>
    <n v="0"/>
    <m/>
  </r>
  <r>
    <s v="USER61028"/>
    <x v="4"/>
    <x v="1"/>
    <s v="prime video"/>
    <s v="Show 109"/>
    <x v="0"/>
    <n v="2008"/>
    <n v="43.26"/>
    <n v="4"/>
    <n v="1"/>
    <n v="0"/>
    <n v="1"/>
    <n v="4.5999999999999996"/>
    <s v="No Comment"/>
    <s v="tablet"/>
    <x v="1"/>
    <s v="weekend"/>
    <n v="40.06"/>
    <n v="0.48"/>
    <s v="720p"/>
    <s v="debit card"/>
    <x v="2"/>
    <n v="43.26"/>
    <n v="3.0668647845468082"/>
    <m/>
    <s v="1K"/>
    <n v="5"/>
    <n v="673"/>
    <s v="drama"/>
    <s v="drama"/>
    <n v="92.206264822134386"/>
    <s v="Show 281"/>
    <n v="0"/>
    <m/>
  </r>
  <r>
    <s v="USER62299"/>
    <x v="5"/>
    <x v="1"/>
    <s v="netflix"/>
    <s v="Show 488"/>
    <x v="1"/>
    <n v="2013"/>
    <n v="27.35"/>
    <n v="2"/>
    <n v="0"/>
    <n v="0"/>
    <n v="1"/>
    <n v="3.7"/>
    <s v="No Comment"/>
    <s v="gaming console"/>
    <x v="1"/>
    <s v="weekend"/>
    <n v="36.380000000000003"/>
    <n v="4.04"/>
    <s v="480p"/>
    <s v="credit card"/>
    <x v="1"/>
    <n v="27.35"/>
    <n v="3.0668647845468082"/>
    <m/>
    <s v="1K"/>
    <n v="14"/>
    <n v="684"/>
    <s v="drama"/>
    <s v="drama"/>
    <n v="92.206264822134386"/>
    <s v="Show 281"/>
    <n v="0"/>
    <m/>
  </r>
  <r>
    <s v="USER41657"/>
    <x v="5"/>
    <x v="2"/>
    <s v="netflix"/>
    <s v="Show 225"/>
    <x v="5"/>
    <n v="2020"/>
    <n v="161.38999999999999"/>
    <n v="5"/>
    <n v="0"/>
    <n v="0"/>
    <n v="1"/>
    <n v="1.8"/>
    <s v="No Comment"/>
    <s v="laptop"/>
    <x v="1"/>
    <s v="weekday"/>
    <n v="27.44"/>
    <n v="0.82"/>
    <s v="4k"/>
    <s v="wallet"/>
    <x v="0"/>
    <n v="161.38999999999999"/>
    <n v="2.9899122807017551"/>
    <m/>
    <s v="1K"/>
    <n v="33"/>
    <n v="673"/>
    <s v="drama"/>
    <s v="drama"/>
    <n v="92.206264822134386"/>
    <s v="Show 281"/>
    <n v="0"/>
    <m/>
  </r>
  <r>
    <s v="USER99582"/>
    <x v="1"/>
    <x v="1"/>
    <s v="prime video"/>
    <s v="Show 439"/>
    <x v="4"/>
    <n v="1994"/>
    <n v="150.79"/>
    <n v="9"/>
    <n v="0"/>
    <n v="0"/>
    <n v="1"/>
    <n v="2.5"/>
    <s v="No Comment"/>
    <s v="smart tv"/>
    <x v="1"/>
    <s v="weekend"/>
    <n v="89.12"/>
    <n v="2.4900000000000002"/>
    <s v="4k"/>
    <s v="credit card"/>
    <x v="1"/>
    <n v="150.79"/>
    <n v="3.0668647845468082"/>
    <m/>
    <s v="1K"/>
    <n v="26"/>
    <n v="684"/>
    <s v="drama"/>
    <s v="drama"/>
    <n v="92.206264822134386"/>
    <s v="Show 281"/>
    <n v="0"/>
    <m/>
  </r>
  <r>
    <s v="USER59453"/>
    <x v="2"/>
    <x v="2"/>
    <s v="netflix"/>
    <s v="Show 476"/>
    <x v="2"/>
    <n v="2024"/>
    <n v="48.27"/>
    <n v="1"/>
    <n v="5"/>
    <n v="1"/>
    <n v="0"/>
    <n v="1.7"/>
    <s v="No Comment"/>
    <s v="smart tv"/>
    <x v="2"/>
    <s v="weekend"/>
    <n v="89.15"/>
    <n v="1.1599999999999999"/>
    <s v="1080p"/>
    <s v="credit card"/>
    <x v="0"/>
    <n v="48.27"/>
    <n v="2.9899122807017551"/>
    <m/>
    <s v="1K"/>
    <n v="34"/>
    <n v="684"/>
    <s v="drama"/>
    <s v="drama"/>
    <n v="95.074317269076303"/>
    <s v="Show 281"/>
    <n v="0"/>
    <m/>
  </r>
  <r>
    <s v="USER94613"/>
    <x v="3"/>
    <x v="2"/>
    <s v="netflix"/>
    <s v="Show 399"/>
    <x v="7"/>
    <n v="2016"/>
    <n v="26.15"/>
    <n v="5"/>
    <n v="0"/>
    <n v="1"/>
    <n v="0"/>
    <n v="2.7"/>
    <s v="Boring"/>
    <s v="tablet"/>
    <x v="3"/>
    <s v="weekend"/>
    <n v="49.23"/>
    <n v="2.0099999999999998"/>
    <s v="4k"/>
    <s v="gift card"/>
    <x v="2"/>
    <n v="26.15"/>
    <n v="2.9899122807017551"/>
    <m/>
    <s v="1K"/>
    <n v="24"/>
    <n v="643"/>
    <s v="drama"/>
    <s v="drama"/>
    <n v="89.583182711198418"/>
    <s v="Show 281"/>
    <n v="0"/>
    <m/>
  </r>
  <r>
    <s v="USER81478"/>
    <x v="1"/>
    <x v="0"/>
    <s v="netflix"/>
    <s v="Show 376"/>
    <x v="4"/>
    <n v="2015"/>
    <n v="121.9"/>
    <n v="5"/>
    <n v="2"/>
    <n v="1"/>
    <n v="0"/>
    <n v="1.6"/>
    <s v="Loved it!"/>
    <s v="laptop"/>
    <x v="2"/>
    <s v="weekend"/>
    <n v="66.489999999999995"/>
    <n v="2.44"/>
    <s v="1080p"/>
    <s v="gift card"/>
    <x v="0"/>
    <n v="121.9"/>
    <n v="2.960808709175736"/>
    <m/>
    <s v="1K"/>
    <n v="35"/>
    <n v="643"/>
    <s v="drama"/>
    <s v="drama"/>
    <n v="95.074317269076303"/>
    <s v="Show 281"/>
    <n v="0"/>
    <m/>
  </r>
  <r>
    <s v="USER88119"/>
    <x v="6"/>
    <x v="0"/>
    <s v="netflix"/>
    <s v="Show 366"/>
    <x v="3"/>
    <n v="1997"/>
    <n v="62.78"/>
    <n v="0"/>
    <n v="0"/>
    <n v="0"/>
    <n v="1"/>
    <n v="3.7"/>
    <s v="No Comment"/>
    <s v="mobile"/>
    <x v="2"/>
    <s v="weekday"/>
    <n v="7.96"/>
    <n v="0.42"/>
    <s v="720p"/>
    <s v="credit card"/>
    <x v="0"/>
    <n v="62.78"/>
    <n v="2.960808709175736"/>
    <m/>
    <s v="1K"/>
    <n v="14"/>
    <n v="673"/>
    <s v="drama"/>
    <s v="drama"/>
    <n v="95.074317269076303"/>
    <s v="Show 281"/>
    <n v="0"/>
    <m/>
  </r>
  <r>
    <s v="USER65329"/>
    <x v="1"/>
    <x v="1"/>
    <s v="netflix"/>
    <s v="Show 405"/>
    <x v="6"/>
    <n v="2009"/>
    <n v="10.26"/>
    <n v="0"/>
    <n v="4"/>
    <n v="1"/>
    <n v="0"/>
    <n v="1.7"/>
    <s v="Would watch again"/>
    <s v="smart tv"/>
    <x v="1"/>
    <s v="weekday"/>
    <n v="70.53"/>
    <n v="2.27"/>
    <s v="1080p"/>
    <s v="upi"/>
    <x v="2"/>
    <n v="10.26"/>
    <n v="3.0668647845468082"/>
    <m/>
    <s v="1K"/>
    <n v="34"/>
    <n v="673"/>
    <s v="drama"/>
    <s v="drama"/>
    <n v="92.206264822134386"/>
    <s v="Show 281"/>
    <n v="0"/>
    <m/>
  </r>
  <r>
    <s v="USER38098"/>
    <x v="4"/>
    <x v="1"/>
    <s v="prime video"/>
    <s v="Show 96"/>
    <x v="3"/>
    <n v="2018"/>
    <n v="169.5"/>
    <n v="3"/>
    <n v="3"/>
    <n v="0"/>
    <n v="1"/>
    <n v="4.5"/>
    <s v="No Comment"/>
    <s v="tablet"/>
    <x v="0"/>
    <s v="weekend"/>
    <n v="45.58"/>
    <n v="0.06"/>
    <s v="1080p"/>
    <s v="wallet"/>
    <x v="0"/>
    <n v="169.5"/>
    <n v="3.0668647845468082"/>
    <m/>
    <s v="1K"/>
    <n v="6"/>
    <n v="643"/>
    <s v="drama"/>
    <s v="drama"/>
    <n v="94.941498973305954"/>
    <s v="Show 281"/>
    <n v="0"/>
    <m/>
  </r>
  <r>
    <s v="USER89765"/>
    <x v="4"/>
    <x v="0"/>
    <s v="netflix"/>
    <s v="Show 356"/>
    <x v="1"/>
    <n v="1998"/>
    <n v="52.57"/>
    <n v="3"/>
    <n v="1"/>
    <n v="1"/>
    <n v="0"/>
    <n v="2.5"/>
    <s v="Loved it!"/>
    <s v="mobile"/>
    <x v="2"/>
    <s v="weekday"/>
    <n v="71.08"/>
    <n v="3.1"/>
    <s v="480p"/>
    <s v="upi"/>
    <x v="2"/>
    <n v="52.57"/>
    <n v="2.960808709175736"/>
    <m/>
    <s v="1K"/>
    <n v="26"/>
    <n v="673"/>
    <s v="drama"/>
    <s v="drama"/>
    <n v="95.074317269076303"/>
    <s v="Show 281"/>
    <n v="0"/>
    <m/>
  </r>
  <r>
    <s v="USER14671"/>
    <x v="6"/>
    <x v="1"/>
    <s v="prime video"/>
    <s v="Show 251"/>
    <x v="6"/>
    <n v="2009"/>
    <n v="157.21"/>
    <n v="10"/>
    <n v="5"/>
    <n v="1"/>
    <n v="0"/>
    <n v="4.0999999999999996"/>
    <s v="Too slow"/>
    <s v="mobile"/>
    <x v="2"/>
    <s v="weekend"/>
    <n v="7.46"/>
    <n v="3.92"/>
    <s v="480p"/>
    <s v="debit card"/>
    <x v="2"/>
    <n v="157.21"/>
    <n v="3.0668647845468082"/>
    <m/>
    <s v="1K"/>
    <n v="10"/>
    <n v="673"/>
    <s v="drama"/>
    <s v="drama"/>
    <n v="95.074317269076303"/>
    <s v="Show 281"/>
    <n v="0"/>
    <m/>
  </r>
  <r>
    <s v="USER37354"/>
    <x v="1"/>
    <x v="1"/>
    <s v="netflix"/>
    <s v="Show 43"/>
    <x v="0"/>
    <n v="1993"/>
    <n v="105.93"/>
    <n v="1"/>
    <n v="0"/>
    <n v="0"/>
    <n v="1"/>
    <n v="4"/>
    <s v="No Comment"/>
    <s v="smart tv"/>
    <x v="1"/>
    <s v="weekend"/>
    <n v="59.46"/>
    <n v="3.81"/>
    <s v="720p"/>
    <s v="wallet"/>
    <x v="0"/>
    <n v="105.93"/>
    <n v="3.0668647845468082"/>
    <m/>
    <s v="1K"/>
    <n v="11"/>
    <n v="643"/>
    <s v="drama"/>
    <s v="drama"/>
    <n v="92.206264822134386"/>
    <s v="Show 281"/>
    <n v="0"/>
    <m/>
  </r>
  <r>
    <s v="USER50026"/>
    <x v="1"/>
    <x v="0"/>
    <s v="netflix"/>
    <s v="Show 81"/>
    <x v="2"/>
    <n v="2011"/>
    <n v="13.97"/>
    <n v="4"/>
    <n v="1"/>
    <n v="0"/>
    <n v="1"/>
    <n v="3.4"/>
    <s v="No Comment"/>
    <s v="gaming console"/>
    <x v="3"/>
    <s v="weekday"/>
    <n v="96.04"/>
    <n v="2.17"/>
    <s v="720p"/>
    <s v="gift card"/>
    <x v="1"/>
    <n v="13.97"/>
    <n v="2.960808709175736"/>
    <m/>
    <s v="1K"/>
    <n v="17"/>
    <n v="673"/>
    <s v="drama"/>
    <s v="drama"/>
    <n v="89.583182711198418"/>
    <s v="Show 281"/>
    <n v="0"/>
    <m/>
  </r>
  <r>
    <s v="USER50267"/>
    <x v="4"/>
    <x v="1"/>
    <s v="netflix"/>
    <s v="Show 247"/>
    <x v="2"/>
    <n v="2000"/>
    <n v="103.69"/>
    <n v="10"/>
    <n v="3"/>
    <n v="1"/>
    <n v="0"/>
    <n v="3"/>
    <s v="Too slow"/>
    <s v="mobile"/>
    <x v="1"/>
    <s v="weekend"/>
    <n v="20.88"/>
    <n v="3.03"/>
    <s v="720p"/>
    <s v="wallet"/>
    <x v="1"/>
    <n v="103.69"/>
    <n v="3.0668647845468082"/>
    <m/>
    <s v="1K"/>
    <n v="21"/>
    <n v="673"/>
    <s v="drama"/>
    <s v="drama"/>
    <n v="92.206264822134386"/>
    <s v="Show 281"/>
    <n v="0"/>
    <m/>
  </r>
  <r>
    <s v="USER51680"/>
    <x v="3"/>
    <x v="1"/>
    <s v="prime video"/>
    <s v="Show 165"/>
    <x v="5"/>
    <n v="2008"/>
    <n v="89.12"/>
    <n v="8"/>
    <n v="4"/>
    <n v="0"/>
    <n v="1"/>
    <n v="4.8"/>
    <s v="No Comment"/>
    <s v="tablet"/>
    <x v="1"/>
    <s v="weekend"/>
    <n v="24.09"/>
    <n v="3.09"/>
    <s v="480p"/>
    <s v="gift card"/>
    <x v="0"/>
    <n v="89.12"/>
    <n v="3.0668647845468082"/>
    <m/>
    <s v="1K"/>
    <n v="3"/>
    <n v="684"/>
    <s v="drama"/>
    <s v="drama"/>
    <n v="92.206264822134386"/>
    <s v="Show 281"/>
    <n v="0"/>
    <m/>
  </r>
  <r>
    <s v="USER76238"/>
    <x v="7"/>
    <x v="2"/>
    <s v="netflix"/>
    <s v="Show 25"/>
    <x v="6"/>
    <n v="1996"/>
    <n v="50.98"/>
    <n v="3"/>
    <n v="3"/>
    <n v="1"/>
    <n v="0"/>
    <n v="3.3"/>
    <s v="Too slow"/>
    <s v="laptop"/>
    <x v="2"/>
    <s v="weekday"/>
    <n v="9.52"/>
    <n v="3.52"/>
    <s v="720p"/>
    <s v="gift card"/>
    <x v="1"/>
    <n v="50.98"/>
    <n v="2.9899122807017551"/>
    <m/>
    <s v="1K"/>
    <n v="18"/>
    <n v="673"/>
    <s v="drama"/>
    <s v="drama"/>
    <n v="95.074317269076303"/>
    <s v="Show 281"/>
    <n v="0"/>
    <m/>
  </r>
  <r>
    <s v="USER77923"/>
    <x v="4"/>
    <x v="1"/>
    <s v="prime video"/>
    <s v="Show 110"/>
    <x v="2"/>
    <n v="1990"/>
    <n v="78.680000000000007"/>
    <n v="4"/>
    <n v="5"/>
    <n v="1"/>
    <n v="0"/>
    <n v="4"/>
    <s v="Too slow"/>
    <s v="tablet"/>
    <x v="2"/>
    <s v="weekend"/>
    <n v="39.53"/>
    <n v="2.64"/>
    <s v="4k"/>
    <s v="credit card"/>
    <x v="1"/>
    <n v="78.680000000000007"/>
    <n v="3.0668647845468082"/>
    <m/>
    <s v="1K"/>
    <n v="11"/>
    <n v="673"/>
    <s v="drama"/>
    <s v="drama"/>
    <n v="95.074317269076303"/>
    <s v="Show 281"/>
    <n v="0"/>
    <m/>
  </r>
  <r>
    <s v="USER35517"/>
    <x v="1"/>
    <x v="1"/>
    <s v="netflix"/>
    <s v="Show 112"/>
    <x v="3"/>
    <n v="1995"/>
    <n v="32.44"/>
    <n v="7"/>
    <n v="0"/>
    <n v="1"/>
    <n v="0"/>
    <n v="2.2999999999999998"/>
    <s v="Amazing cinematography"/>
    <s v="tablet"/>
    <x v="0"/>
    <s v="weekday"/>
    <n v="73.150000000000006"/>
    <n v="1.23"/>
    <s v="1080p"/>
    <s v="gift card"/>
    <x v="2"/>
    <n v="32.44"/>
    <n v="3.0668647845468082"/>
    <m/>
    <s v="1K"/>
    <n v="28"/>
    <n v="643"/>
    <s v="drama"/>
    <s v="sci-fi"/>
    <n v="94.941498973305954"/>
    <s v="Show 281"/>
    <n v="0"/>
    <m/>
  </r>
  <r>
    <s v="USER98178"/>
    <x v="6"/>
    <x v="0"/>
    <s v="netflix"/>
    <s v="Show 165"/>
    <x v="1"/>
    <n v="2024"/>
    <n v="38.89"/>
    <n v="8"/>
    <n v="5"/>
    <n v="0"/>
    <n v="1"/>
    <n v="3.3"/>
    <s v="No Comment"/>
    <s v="laptop"/>
    <x v="1"/>
    <s v="weekday"/>
    <n v="83.26"/>
    <n v="3.94"/>
    <s v="720p"/>
    <s v="debit card"/>
    <x v="0"/>
    <n v="38.89"/>
    <n v="2.960808709175736"/>
    <m/>
    <s v="1K"/>
    <n v="18"/>
    <n v="684"/>
    <s v="drama"/>
    <s v="sci-fi"/>
    <n v="92.206264822134386"/>
    <s v="Show 281"/>
    <n v="0"/>
    <m/>
  </r>
  <r>
    <s v="USER46678"/>
    <x v="7"/>
    <x v="2"/>
    <s v="netflix"/>
    <s v="Show 16"/>
    <x v="7"/>
    <n v="2005"/>
    <n v="36.92"/>
    <n v="4"/>
    <n v="0"/>
    <n v="0"/>
    <n v="1"/>
    <n v="1.4"/>
    <s v="No Comment"/>
    <s v="laptop"/>
    <x v="3"/>
    <s v="weekday"/>
    <n v="29.1"/>
    <n v="0.9"/>
    <s v="480p"/>
    <s v="debit card"/>
    <x v="0"/>
    <n v="36.92"/>
    <n v="2.9899122807017551"/>
    <m/>
    <s v="1K"/>
    <n v="37"/>
    <n v="684"/>
    <s v="drama"/>
    <s v="sci-fi"/>
    <n v="89.583182711198418"/>
    <s v="Show 281"/>
    <n v="0"/>
    <m/>
  </r>
  <r>
    <s v="USER82960"/>
    <x v="2"/>
    <x v="2"/>
    <s v="prime video"/>
    <s v="Show 268"/>
    <x v="6"/>
    <n v="2005"/>
    <n v="81.44"/>
    <n v="4"/>
    <n v="5"/>
    <n v="1"/>
    <n v="0"/>
    <n v="4.7"/>
    <s v="Too slow"/>
    <s v="smart tv"/>
    <x v="3"/>
    <s v="weekday"/>
    <n v="12.43"/>
    <n v="2.94"/>
    <s v="4k"/>
    <s v="debit card"/>
    <x v="0"/>
    <n v="81.44"/>
    <n v="2.9899122807017551"/>
    <m/>
    <s v="1K"/>
    <n v="4"/>
    <n v="673"/>
    <s v="drama"/>
    <s v="sci-fi"/>
    <n v="89.583182711198418"/>
    <s v="Show 281"/>
    <n v="0"/>
    <m/>
  </r>
  <r>
    <s v="USER30655"/>
    <x v="2"/>
    <x v="1"/>
    <s v="prime video"/>
    <s v="Show 450"/>
    <x v="2"/>
    <n v="1997"/>
    <n v="112.77"/>
    <n v="2"/>
    <n v="0"/>
    <n v="1"/>
    <n v="0"/>
    <n v="2.5"/>
    <s v="No Comment"/>
    <s v="gaming console"/>
    <x v="3"/>
    <s v="weekday"/>
    <n v="77.92"/>
    <n v="1.39"/>
    <s v="1080p"/>
    <s v="credit card"/>
    <x v="2"/>
    <n v="112.77"/>
    <n v="3.0668647845468082"/>
    <m/>
    <s v="1K"/>
    <n v="26"/>
    <n v="684"/>
    <s v="drama"/>
    <s v="sci-fi"/>
    <n v="89.583182711198418"/>
    <s v="Show 281"/>
    <n v="0"/>
    <m/>
  </r>
  <r>
    <s v="USER81092"/>
    <x v="0"/>
    <x v="2"/>
    <s v="prime video"/>
    <s v="Show 493"/>
    <x v="4"/>
    <n v="2016"/>
    <n v="173.77"/>
    <n v="8"/>
    <n v="0"/>
    <n v="1"/>
    <n v="0"/>
    <n v="2.4"/>
    <s v="Would watch again"/>
    <s v="mobile"/>
    <x v="2"/>
    <s v="weekday"/>
    <n v="95.28"/>
    <n v="3.23"/>
    <s v="4k"/>
    <s v="credit card"/>
    <x v="1"/>
    <n v="173.77"/>
    <n v="2.9899122807017551"/>
    <m/>
    <s v="1K"/>
    <n v="27"/>
    <n v="684"/>
    <s v="drama"/>
    <s v="sci-fi"/>
    <n v="95.074317269076303"/>
    <s v="Show 281"/>
    <n v="0"/>
    <m/>
  </r>
  <r>
    <s v="USER48798"/>
    <x v="1"/>
    <x v="2"/>
    <s v="prime video"/>
    <s v="Show 79"/>
    <x v="5"/>
    <n v="2020"/>
    <n v="147.05000000000001"/>
    <n v="1"/>
    <n v="2"/>
    <n v="0"/>
    <n v="1"/>
    <n v="4.5"/>
    <s v="No Comment"/>
    <s v="gaming console"/>
    <x v="0"/>
    <s v="weekend"/>
    <n v="8.1199999999999992"/>
    <n v="0.11"/>
    <s v="4k"/>
    <s v="credit card"/>
    <x v="0"/>
    <n v="147.05000000000001"/>
    <n v="2.9899122807017551"/>
    <m/>
    <s v="1K"/>
    <n v="6"/>
    <n v="643"/>
    <s v="drama"/>
    <s v="sci-fi"/>
    <n v="94.941498973305954"/>
    <s v="Show 281"/>
    <n v="0"/>
    <m/>
  </r>
  <r>
    <s v="USER75773"/>
    <x v="3"/>
    <x v="0"/>
    <s v="prime video"/>
    <s v="Show 58"/>
    <x v="4"/>
    <n v="2002"/>
    <n v="144.22999999999999"/>
    <n v="0"/>
    <n v="1"/>
    <n v="1"/>
    <n v="0"/>
    <n v="4.9000000000000004"/>
    <s v="Amazing cinematography"/>
    <s v="smart tv"/>
    <x v="0"/>
    <s v="weekday"/>
    <n v="27.75"/>
    <n v="3.05"/>
    <s v="1080p"/>
    <s v="credit card"/>
    <x v="1"/>
    <n v="144.22999999999999"/>
    <n v="2.960808709175736"/>
    <m/>
    <s v="1K"/>
    <n v="2"/>
    <n v="643"/>
    <s v="drama"/>
    <s v="sci-fi"/>
    <n v="94.941498973305954"/>
    <s v="Show 281"/>
    <n v="0"/>
    <m/>
  </r>
  <r>
    <s v="USER40762"/>
    <x v="0"/>
    <x v="0"/>
    <s v="prime video"/>
    <s v="Show 11"/>
    <x v="2"/>
    <n v="1994"/>
    <n v="44.89"/>
    <n v="7"/>
    <n v="3"/>
    <n v="1"/>
    <n v="0"/>
    <n v="2.5"/>
    <s v="Too slow"/>
    <s v="mobile"/>
    <x v="3"/>
    <s v="weekend"/>
    <n v="37.11"/>
    <n v="0.59"/>
    <s v="1080p"/>
    <s v="wallet"/>
    <x v="0"/>
    <n v="44.89"/>
    <n v="2.960808709175736"/>
    <m/>
    <s v="1K"/>
    <n v="26"/>
    <n v="643"/>
    <s v="drama"/>
    <s v="drama"/>
    <n v="89.583182711198418"/>
    <s v="Show 281"/>
    <n v="0"/>
    <m/>
  </r>
  <r>
    <s v="USER71182"/>
    <x v="3"/>
    <x v="0"/>
    <s v="prime video"/>
    <s v="Show 482"/>
    <x v="2"/>
    <n v="2020"/>
    <n v="50.9"/>
    <n v="3"/>
    <n v="2"/>
    <n v="0"/>
    <n v="1"/>
    <n v="3.5"/>
    <s v="No Comment"/>
    <s v="tablet"/>
    <x v="3"/>
    <s v="weekday"/>
    <n v="32.840000000000003"/>
    <n v="3.99"/>
    <s v="480p"/>
    <s v="credit card"/>
    <x v="0"/>
    <n v="50.9"/>
    <n v="2.960808709175736"/>
    <m/>
    <s v="1K"/>
    <n v="16"/>
    <n v="684"/>
    <s v="drama"/>
    <s v="sci-fi"/>
    <n v="89.583182711198418"/>
    <s v="Show 281"/>
    <n v="0"/>
    <m/>
  </r>
  <r>
    <s v="USER28259"/>
    <x v="5"/>
    <x v="2"/>
    <s v="prime video"/>
    <s v="Show 24"/>
    <x v="7"/>
    <n v="2007"/>
    <n v="53.23"/>
    <n v="2"/>
    <n v="2"/>
    <n v="0"/>
    <n v="1"/>
    <n v="1.2"/>
    <s v="No Comment"/>
    <s v="mobile"/>
    <x v="1"/>
    <s v="weekend"/>
    <n v="26.15"/>
    <n v="2.12"/>
    <s v="1080p"/>
    <s v="gift card"/>
    <x v="1"/>
    <n v="53.23"/>
    <n v="2.9899122807017551"/>
    <m/>
    <s v="1K"/>
    <n v="39"/>
    <n v="673"/>
    <s v="drama"/>
    <s v="sci-fi"/>
    <n v="92.206264822134386"/>
    <s v="Show 281"/>
    <n v="0"/>
    <m/>
  </r>
  <r>
    <s v="USER11460"/>
    <x v="1"/>
    <x v="1"/>
    <s v="netflix"/>
    <s v="Show 111"/>
    <x v="7"/>
    <n v="2020"/>
    <n v="69.55"/>
    <n v="0"/>
    <n v="1"/>
    <n v="1"/>
    <n v="0"/>
    <n v="3"/>
    <s v="No Comment"/>
    <s v="gaming console"/>
    <x v="1"/>
    <s v="weekend"/>
    <n v="66.8"/>
    <n v="4.82"/>
    <s v="720p"/>
    <s v="debit card"/>
    <x v="2"/>
    <n v="69.55"/>
    <n v="3.0668647845468082"/>
    <m/>
    <s v="1K"/>
    <n v="21"/>
    <n v="673"/>
    <s v="drama"/>
    <s v="sci-fi"/>
    <n v="92.206264822134386"/>
    <s v="Show 281"/>
    <n v="0"/>
    <m/>
  </r>
  <r>
    <s v="USER34400"/>
    <x v="0"/>
    <x v="1"/>
    <s v="netflix"/>
    <s v="Show 264"/>
    <x v="1"/>
    <n v="2003"/>
    <n v="117.47"/>
    <n v="5"/>
    <n v="2"/>
    <n v="0"/>
    <n v="1"/>
    <n v="2.1"/>
    <s v="No Comment"/>
    <s v="tablet"/>
    <x v="3"/>
    <s v="weekday"/>
    <n v="83.11"/>
    <n v="4.6900000000000004"/>
    <s v="4k"/>
    <s v="debit card"/>
    <x v="1"/>
    <n v="117.47"/>
    <n v="3.0668647845468082"/>
    <m/>
    <s v="1K"/>
    <n v="30"/>
    <n v="684"/>
    <s v="drama"/>
    <s v="sci-fi"/>
    <n v="89.583182711198418"/>
    <s v="Show 281"/>
    <n v="0"/>
    <m/>
  </r>
  <r>
    <s v="USER22761"/>
    <x v="1"/>
    <x v="2"/>
    <s v="prime video"/>
    <s v="Show 126"/>
    <x v="2"/>
    <n v="1999"/>
    <n v="19.22"/>
    <n v="1"/>
    <n v="3"/>
    <n v="0"/>
    <n v="1"/>
    <n v="3.2"/>
    <s v="No Comment"/>
    <s v="laptop"/>
    <x v="1"/>
    <s v="weekend"/>
    <n v="41.12"/>
    <n v="2.2999999999999998"/>
    <s v="720p"/>
    <s v="upi"/>
    <x v="2"/>
    <n v="19.22"/>
    <n v="2.9899122807017551"/>
    <m/>
    <s v="1K"/>
    <n v="19"/>
    <n v="643"/>
    <s v="drama"/>
    <s v="sci-fi"/>
    <n v="92.206264822134386"/>
    <s v="Show 281"/>
    <n v="0"/>
    <m/>
  </r>
  <r>
    <s v="USER56862"/>
    <x v="6"/>
    <x v="0"/>
    <s v="prime video"/>
    <s v="Show 118"/>
    <x v="7"/>
    <n v="2005"/>
    <n v="150.76"/>
    <n v="6"/>
    <n v="4"/>
    <n v="0"/>
    <n v="1"/>
    <n v="1"/>
    <s v="No Comment"/>
    <s v="smart tv"/>
    <x v="3"/>
    <s v="weekday"/>
    <n v="5.0999999999999996"/>
    <n v="1.73"/>
    <s v="1080p"/>
    <s v="credit card"/>
    <x v="2"/>
    <n v="150.76"/>
    <n v="2.960808709175736"/>
    <m/>
    <s v="1K"/>
    <n v="41"/>
    <n v="643"/>
    <s v="drama"/>
    <s v="sci-fi"/>
    <n v="89.583182711198418"/>
    <s v="Show 281"/>
    <n v="0"/>
    <m/>
  </r>
  <r>
    <s v="USER47574"/>
    <x v="2"/>
    <x v="0"/>
    <s v="netflix"/>
    <s v="Show 378"/>
    <x v="5"/>
    <n v="2012"/>
    <n v="32.39"/>
    <n v="5"/>
    <n v="0"/>
    <n v="1"/>
    <n v="0"/>
    <n v="1"/>
    <s v="Loved it!"/>
    <s v="mobile"/>
    <x v="3"/>
    <s v="weekday"/>
    <n v="14.9"/>
    <n v="3.35"/>
    <s v="4k"/>
    <s v="debit card"/>
    <x v="2"/>
    <n v="32.39"/>
    <n v="2.960808709175736"/>
    <m/>
    <s v="1K"/>
    <n v="41"/>
    <n v="684"/>
    <s v="drama"/>
    <s v="sci-fi"/>
    <n v="89.583182711198418"/>
    <s v="Show 281"/>
    <n v="0"/>
    <m/>
  </r>
  <r>
    <s v="USER72996"/>
    <x v="6"/>
    <x v="2"/>
    <s v="prime video"/>
    <s v="Show 233"/>
    <x v="0"/>
    <n v="2013"/>
    <n v="15.37"/>
    <n v="8"/>
    <n v="2"/>
    <n v="0"/>
    <n v="1"/>
    <n v="4.2"/>
    <s v="No Comment"/>
    <s v="tablet"/>
    <x v="0"/>
    <s v="weekend"/>
    <n v="6.87"/>
    <n v="0.73"/>
    <s v="1080p"/>
    <s v="debit card"/>
    <x v="1"/>
    <n v="15.37"/>
    <n v="2.9899122807017551"/>
    <m/>
    <s v="1K"/>
    <n v="9"/>
    <n v="684"/>
    <s v="drama"/>
    <s v="sci-fi"/>
    <n v="94.941498973305954"/>
    <s v="Show 281"/>
    <n v="0"/>
    <m/>
  </r>
  <r>
    <s v="USER49197"/>
    <x v="4"/>
    <x v="2"/>
    <s v="prime video"/>
    <s v="Show 99"/>
    <x v="4"/>
    <n v="2001"/>
    <n v="47.14"/>
    <n v="4"/>
    <n v="0"/>
    <n v="0"/>
    <n v="1"/>
    <n v="4.5"/>
    <s v="No Comment"/>
    <s v="gaming console"/>
    <x v="2"/>
    <s v="weekday"/>
    <n v="89.95"/>
    <n v="4.2"/>
    <s v="480p"/>
    <s v="gift card"/>
    <x v="0"/>
    <n v="47.14"/>
    <n v="2.9899122807017551"/>
    <m/>
    <s v="1K"/>
    <n v="6"/>
    <n v="673"/>
    <s v="drama"/>
    <s v="sci-fi"/>
    <n v="95.074317269076303"/>
    <s v="Show 281"/>
    <n v="0"/>
    <m/>
  </r>
  <r>
    <s v="USER43519"/>
    <x v="4"/>
    <x v="1"/>
    <s v="prime video"/>
    <s v="Show 234"/>
    <x v="7"/>
    <n v="2012"/>
    <n v="111.36"/>
    <n v="7"/>
    <n v="2"/>
    <n v="0"/>
    <n v="1"/>
    <n v="3.4"/>
    <s v="No Comment"/>
    <s v="mobile"/>
    <x v="0"/>
    <s v="weekend"/>
    <n v="5.67"/>
    <n v="0.56999999999999995"/>
    <s v="720p"/>
    <s v="wallet"/>
    <x v="1"/>
    <n v="111.36"/>
    <n v="3.0668647845468082"/>
    <m/>
    <s v="1K"/>
    <n v="17"/>
    <n v="643"/>
    <s v="drama"/>
    <s v="sci-fi"/>
    <n v="94.941498973305954"/>
    <s v="Show 281"/>
    <n v="0"/>
    <m/>
  </r>
  <r>
    <s v="USER59484"/>
    <x v="6"/>
    <x v="0"/>
    <s v="prime video"/>
    <s v="Show 79"/>
    <x v="7"/>
    <n v="2024"/>
    <n v="67.48"/>
    <n v="7"/>
    <n v="5"/>
    <n v="0"/>
    <n v="1"/>
    <n v="1.1000000000000001"/>
    <s v="No Comment"/>
    <s v="gaming console"/>
    <x v="1"/>
    <s v="weekend"/>
    <n v="88.29"/>
    <n v="2.93"/>
    <s v="4k"/>
    <s v="wallet"/>
    <x v="0"/>
    <n v="67.48"/>
    <n v="2.960808709175736"/>
    <m/>
    <s v="1K"/>
    <n v="40"/>
    <n v="643"/>
    <s v="drama"/>
    <s v="sci-fi"/>
    <n v="92.206264822134386"/>
    <s v="Show 281"/>
    <n v="0"/>
    <m/>
  </r>
  <r>
    <s v="USER10149"/>
    <x v="1"/>
    <x v="0"/>
    <s v="prime video"/>
    <s v="Show 460"/>
    <x v="1"/>
    <n v="1992"/>
    <n v="53.75"/>
    <n v="6"/>
    <n v="0"/>
    <n v="1"/>
    <n v="0"/>
    <n v="3.3"/>
    <s v="Loved it!"/>
    <s v="mobile"/>
    <x v="1"/>
    <s v="weekend"/>
    <n v="61.66"/>
    <n v="4.63"/>
    <s v="4k"/>
    <s v="wallet"/>
    <x v="1"/>
    <n v="53.75"/>
    <n v="2.960808709175736"/>
    <m/>
    <s v="1K"/>
    <n v="18"/>
    <n v="643"/>
    <s v="drama"/>
    <s v="sci-fi"/>
    <n v="92.206264822134386"/>
    <s v="Show 281"/>
    <n v="0"/>
    <m/>
  </r>
  <r>
    <s v="USER25836"/>
    <x v="4"/>
    <x v="0"/>
    <s v="prime video"/>
    <s v="Show 332"/>
    <x v="3"/>
    <n v="1991"/>
    <n v="13.55"/>
    <n v="1"/>
    <n v="2"/>
    <n v="0"/>
    <n v="1"/>
    <n v="3.1"/>
    <s v="No Comment"/>
    <s v="laptop"/>
    <x v="1"/>
    <s v="weekday"/>
    <n v="97.68"/>
    <n v="4.07"/>
    <s v="720p"/>
    <s v="upi"/>
    <x v="0"/>
    <n v="13.55"/>
    <n v="2.960808709175736"/>
    <m/>
    <s v="1K"/>
    <n v="20"/>
    <n v="684"/>
    <s v="drama"/>
    <s v="sci-fi"/>
    <n v="92.206264822134386"/>
    <s v="Show 281"/>
    <n v="0"/>
    <m/>
  </r>
  <r>
    <s v="USER70068"/>
    <x v="1"/>
    <x v="2"/>
    <s v="netflix"/>
    <s v="Show 86"/>
    <x v="6"/>
    <n v="2011"/>
    <n v="134.35"/>
    <n v="8"/>
    <n v="5"/>
    <n v="1"/>
    <n v="0"/>
    <n v="2.9"/>
    <s v="Too slow"/>
    <s v="tablet"/>
    <x v="1"/>
    <s v="weekend"/>
    <n v="71.62"/>
    <n v="1.83"/>
    <s v="4k"/>
    <s v="upi"/>
    <x v="0"/>
    <n v="134.35"/>
    <n v="2.9899122807017551"/>
    <m/>
    <s v="1K"/>
    <n v="22"/>
    <n v="673"/>
    <s v="drama"/>
    <s v="sci-fi"/>
    <n v="92.206264822134386"/>
    <s v="Show 281"/>
    <n v="0"/>
    <m/>
  </r>
  <r>
    <s v="USER47555"/>
    <x v="5"/>
    <x v="1"/>
    <s v="netflix"/>
    <s v="Show 320"/>
    <x v="6"/>
    <n v="1992"/>
    <n v="25.15"/>
    <n v="7"/>
    <n v="3"/>
    <n v="0"/>
    <n v="1"/>
    <n v="4.0999999999999996"/>
    <s v="No Comment"/>
    <s v="gaming console"/>
    <x v="3"/>
    <s v="weekend"/>
    <n v="74.959999999999994"/>
    <n v="0.33"/>
    <s v="480p"/>
    <s v="upi"/>
    <x v="2"/>
    <n v="25.15"/>
    <n v="3.0668647845468082"/>
    <m/>
    <s v="1K"/>
    <n v="10"/>
    <n v="684"/>
    <s v="drama"/>
    <s v="sci-fi"/>
    <n v="89.583182711198418"/>
    <s v="Show 281"/>
    <n v="0"/>
    <m/>
  </r>
  <r>
    <s v="USER53780"/>
    <x v="5"/>
    <x v="2"/>
    <s v="prime video"/>
    <s v="Show 250"/>
    <x v="7"/>
    <n v="2008"/>
    <n v="86.7"/>
    <n v="4"/>
    <n v="0"/>
    <n v="1"/>
    <n v="0"/>
    <n v="1.2"/>
    <s v="Amazing cinematography"/>
    <s v="tablet"/>
    <x v="2"/>
    <s v="weekend"/>
    <n v="97.87"/>
    <n v="0.41"/>
    <s v="720p"/>
    <s v="debit card"/>
    <x v="2"/>
    <n v="86.7"/>
    <n v="2.9899122807017551"/>
    <m/>
    <s v="1K"/>
    <n v="39"/>
    <n v="684"/>
    <s v="drama"/>
    <s v="sci-fi"/>
    <n v="95.074317269076303"/>
    <s v="Show 281"/>
    <n v="0"/>
    <m/>
  </r>
  <r>
    <s v="USER95865"/>
    <x v="2"/>
    <x v="2"/>
    <s v="netflix"/>
    <s v="Show 248"/>
    <x v="4"/>
    <n v="2013"/>
    <n v="131.72"/>
    <n v="10"/>
    <n v="0"/>
    <n v="1"/>
    <n v="0"/>
    <n v="1"/>
    <s v="Too slow"/>
    <s v="smart tv"/>
    <x v="1"/>
    <s v="weekday"/>
    <n v="49"/>
    <n v="2.2200000000000002"/>
    <s v="4k"/>
    <s v="upi"/>
    <x v="0"/>
    <n v="131.72"/>
    <n v="2.9899122807017551"/>
    <m/>
    <s v="1K"/>
    <n v="41"/>
    <n v="684"/>
    <s v="drama"/>
    <s v="sci-fi"/>
    <n v="92.206264822134386"/>
    <s v="Show 281"/>
    <n v="0"/>
    <m/>
  </r>
  <r>
    <s v="USER20644"/>
    <x v="6"/>
    <x v="2"/>
    <s v="netflix"/>
    <s v="Show 309"/>
    <x v="6"/>
    <n v="2007"/>
    <n v="79.150000000000006"/>
    <n v="2"/>
    <n v="4"/>
    <n v="1"/>
    <n v="0"/>
    <n v="2.2000000000000002"/>
    <s v="Amazing cinematography"/>
    <s v="tablet"/>
    <x v="2"/>
    <s v="weekday"/>
    <n v="61.72"/>
    <n v="0.36"/>
    <s v="720p"/>
    <s v="gift card"/>
    <x v="1"/>
    <n v="79.150000000000006"/>
    <n v="2.9899122807017551"/>
    <m/>
    <s v="1K"/>
    <n v="29"/>
    <n v="684"/>
    <s v="drama"/>
    <s v="sci-fi"/>
    <n v="95.074317269076303"/>
    <s v="Show 281"/>
    <n v="0"/>
    <m/>
  </r>
  <r>
    <s v="USER84297"/>
    <x v="2"/>
    <x v="2"/>
    <s v="prime video"/>
    <s v="Show 96"/>
    <x v="6"/>
    <n v="1998"/>
    <n v="124.47"/>
    <n v="2"/>
    <n v="4"/>
    <n v="0"/>
    <n v="1"/>
    <n v="2.6"/>
    <s v="No Comment"/>
    <s v="laptop"/>
    <x v="0"/>
    <s v="weekday"/>
    <n v="27.82"/>
    <n v="3.26"/>
    <s v="1080p"/>
    <s v="upi"/>
    <x v="2"/>
    <n v="239.38"/>
    <n v="2.9899122807017551"/>
    <m/>
    <s v="1K"/>
    <n v="25"/>
    <n v="684"/>
    <s v="drama"/>
    <s v="sci-fi"/>
    <n v="94.941498973305954"/>
    <s v="Show 281"/>
    <n v="0"/>
    <m/>
  </r>
  <r>
    <s v="USER61111"/>
    <x v="0"/>
    <x v="2"/>
    <s v="netflix"/>
    <s v="Show 128"/>
    <x v="0"/>
    <n v="2017"/>
    <n v="121.96"/>
    <n v="8"/>
    <n v="1"/>
    <n v="0"/>
    <n v="1"/>
    <n v="1.8"/>
    <s v="No Comment"/>
    <s v="gaming console"/>
    <x v="1"/>
    <s v="weekday"/>
    <n v="31.49"/>
    <n v="4.84"/>
    <s v="480p"/>
    <s v="credit card"/>
    <x v="2"/>
    <n v="121.96"/>
    <n v="2.9899122807017551"/>
    <m/>
    <s v="1K"/>
    <n v="33"/>
    <n v="673"/>
    <s v="drama"/>
    <s v="sci-fi"/>
    <n v="92.206264822134386"/>
    <s v="Show 281"/>
    <n v="0"/>
    <m/>
  </r>
  <r>
    <s v="USER71218"/>
    <x v="6"/>
    <x v="1"/>
    <s v="prime video"/>
    <s v="Show 356"/>
    <x v="3"/>
    <n v="2020"/>
    <n v="175.23"/>
    <n v="1"/>
    <n v="4"/>
    <n v="1"/>
    <n v="0"/>
    <n v="3.6"/>
    <s v="Loved it!"/>
    <s v="smart tv"/>
    <x v="0"/>
    <s v="weekday"/>
    <n v="50.18"/>
    <n v="0.13"/>
    <s v="720p"/>
    <s v="debit card"/>
    <x v="2"/>
    <n v="175.23"/>
    <n v="3.0668647845468082"/>
    <m/>
    <s v="1K"/>
    <n v="15"/>
    <n v="643"/>
    <s v="drama"/>
    <s v="sci-fi"/>
    <n v="94.941498973305954"/>
    <s v="Show 281"/>
    <n v="0"/>
    <m/>
  </r>
  <r>
    <s v="USER46742"/>
    <x v="6"/>
    <x v="0"/>
    <s v="prime video"/>
    <s v="Show 307"/>
    <x v="6"/>
    <n v="2017"/>
    <n v="102.62"/>
    <n v="3"/>
    <n v="2"/>
    <n v="0"/>
    <n v="1"/>
    <n v="4.9000000000000004"/>
    <s v="No Comment"/>
    <s v="mobile"/>
    <x v="2"/>
    <s v="weekday"/>
    <n v="98.43"/>
    <n v="3.82"/>
    <s v="4k"/>
    <s v="credit card"/>
    <x v="0"/>
    <n v="102.62"/>
    <n v="2.960808709175736"/>
    <m/>
    <s v="1K"/>
    <n v="2"/>
    <n v="673"/>
    <s v="drama"/>
    <s v="sci-fi"/>
    <n v="95.074317269076303"/>
    <s v="Show 281"/>
    <n v="0"/>
    <m/>
  </r>
  <r>
    <s v="USER40506"/>
    <x v="0"/>
    <x v="1"/>
    <s v="netflix"/>
    <s v="Show 204"/>
    <x v="4"/>
    <n v="2014"/>
    <n v="26.25"/>
    <n v="9"/>
    <n v="5"/>
    <n v="0"/>
    <n v="1"/>
    <n v="1.2"/>
    <s v="No Comment"/>
    <s v="smart tv"/>
    <x v="2"/>
    <s v="weekday"/>
    <n v="9.18"/>
    <n v="2.77"/>
    <s v="4k"/>
    <s v="credit card"/>
    <x v="1"/>
    <n v="26.25"/>
    <n v="3.0668647845468082"/>
    <m/>
    <s v="1K"/>
    <n v="39"/>
    <n v="684"/>
    <s v="drama"/>
    <s v="sci-fi"/>
    <n v="95.074317269076303"/>
    <s v="Show 281"/>
    <n v="0"/>
    <m/>
  </r>
  <r>
    <s v="USER43059"/>
    <x v="2"/>
    <x v="2"/>
    <s v="netflix"/>
    <s v="Show 442"/>
    <x v="3"/>
    <n v="1992"/>
    <n v="76.77"/>
    <n v="4"/>
    <n v="0"/>
    <n v="0"/>
    <n v="1"/>
    <n v="1.8"/>
    <s v="No Comment"/>
    <s v="laptop"/>
    <x v="3"/>
    <s v="weekend"/>
    <n v="58.44"/>
    <n v="2.02"/>
    <s v="720p"/>
    <s v="debit card"/>
    <x v="1"/>
    <n v="76.77"/>
    <n v="2.9899122807017551"/>
    <m/>
    <s v="1K"/>
    <n v="33"/>
    <n v="673"/>
    <s v="drama"/>
    <s v="sci-fi"/>
    <n v="89.583182711198418"/>
    <s v="Show 281"/>
    <n v="0"/>
    <m/>
  </r>
  <r>
    <s v="USER84420"/>
    <x v="3"/>
    <x v="1"/>
    <s v="netflix"/>
    <s v="Show 121"/>
    <x v="4"/>
    <n v="2010"/>
    <n v="134.82"/>
    <n v="1"/>
    <n v="2"/>
    <n v="1"/>
    <n v="0"/>
    <n v="4.8"/>
    <s v="Amazing cinematography"/>
    <s v="tablet"/>
    <x v="0"/>
    <s v="weekday"/>
    <n v="55.03"/>
    <n v="3.32"/>
    <s v="720p"/>
    <s v="wallet"/>
    <x v="2"/>
    <n v="134.82"/>
    <n v="3.0668647845468082"/>
    <m/>
    <s v="0.9K"/>
    <n v="3"/>
    <n v="643"/>
    <s v="drama"/>
    <s v="sci-fi"/>
    <n v="94.941498973305954"/>
    <s v="Show 281"/>
    <n v="0"/>
    <m/>
  </r>
  <r>
    <s v="USER96639"/>
    <x v="4"/>
    <x v="0"/>
    <s v="prime video"/>
    <s v="Show 418"/>
    <x v="2"/>
    <n v="2004"/>
    <n v="156.5"/>
    <n v="6"/>
    <n v="0"/>
    <n v="1"/>
    <n v="0"/>
    <n v="3"/>
    <s v="Too slow"/>
    <s v="tablet"/>
    <x v="1"/>
    <s v="weekday"/>
    <n v="36.19"/>
    <n v="1.06"/>
    <s v="480p"/>
    <s v="debit card"/>
    <x v="0"/>
    <n v="156.5"/>
    <n v="2.960808709175736"/>
    <m/>
    <s v="0.9K"/>
    <n v="21"/>
    <n v="643"/>
    <s v="drama"/>
    <s v="drama"/>
    <n v="92.206264822134386"/>
    <s v="Show 281"/>
    <n v="0"/>
    <m/>
  </r>
  <r>
    <s v="USER82552"/>
    <x v="4"/>
    <x v="0"/>
    <s v="netflix"/>
    <s v="Show 313"/>
    <x v="1"/>
    <n v="1991"/>
    <n v="55.76"/>
    <n v="6"/>
    <n v="2"/>
    <n v="0"/>
    <n v="1"/>
    <n v="2.6"/>
    <s v="No Comment"/>
    <s v="gaming console"/>
    <x v="2"/>
    <s v="weekday"/>
    <n v="57.45"/>
    <n v="3.04"/>
    <s v="1080p"/>
    <s v="debit card"/>
    <x v="2"/>
    <n v="55.76"/>
    <n v="2.960808709175736"/>
    <m/>
    <s v="0.9K"/>
    <n v="25"/>
    <n v="643"/>
    <s v="drama"/>
    <s v="sci-fi"/>
    <n v="95.074317269076303"/>
    <s v="Show 281"/>
    <n v="0"/>
    <m/>
  </r>
  <r>
    <s v="USER49029"/>
    <x v="6"/>
    <x v="0"/>
    <s v="netflix"/>
    <s v="Show 254"/>
    <x v="4"/>
    <n v="2024"/>
    <n v="161.96"/>
    <n v="7"/>
    <n v="2"/>
    <n v="0"/>
    <n v="1"/>
    <n v="3.3"/>
    <s v="No Comment"/>
    <s v="laptop"/>
    <x v="3"/>
    <s v="weekend"/>
    <n v="18.03"/>
    <n v="4.3"/>
    <s v="480p"/>
    <s v="gift card"/>
    <x v="2"/>
    <n v="161.96"/>
    <n v="2.960808709175736"/>
    <m/>
    <s v="0.9K"/>
    <n v="18"/>
    <n v="643"/>
    <s v="drama"/>
    <s v="sci-fi"/>
    <n v="89.583182711198418"/>
    <s v="Show 281"/>
    <n v="0"/>
    <m/>
  </r>
  <r>
    <s v="USER24664"/>
    <x v="0"/>
    <x v="0"/>
    <s v="prime video"/>
    <s v="Show 430"/>
    <x v="3"/>
    <n v="2013"/>
    <n v="38.619999999999997"/>
    <n v="4"/>
    <n v="1"/>
    <n v="0"/>
    <n v="1"/>
    <n v="1.2"/>
    <s v="No Comment"/>
    <s v="smart tv"/>
    <x v="2"/>
    <s v="weekday"/>
    <n v="51.57"/>
    <n v="4.38"/>
    <s v="1080p"/>
    <s v="gift card"/>
    <x v="0"/>
    <n v="38.619999999999997"/>
    <n v="2.960808709175736"/>
    <m/>
    <s v="0.9K"/>
    <n v="39"/>
    <n v="643"/>
    <s v="drama"/>
    <s v="drama"/>
    <n v="95.074317269076303"/>
    <s v="Show 281"/>
    <n v="0"/>
    <m/>
  </r>
  <r>
    <s v="USER55183"/>
    <x v="5"/>
    <x v="0"/>
    <s v="netflix"/>
    <s v="Show 195"/>
    <x v="0"/>
    <n v="1997"/>
    <n v="134.66999999999999"/>
    <n v="5"/>
    <n v="1"/>
    <n v="1"/>
    <n v="0"/>
    <n v="1.6"/>
    <s v="Too slow"/>
    <s v="smart tv"/>
    <x v="2"/>
    <s v="weekday"/>
    <n v="50.43"/>
    <n v="2.86"/>
    <s v="4k"/>
    <s v="gift card"/>
    <x v="1"/>
    <n v="134.66999999999999"/>
    <n v="2.960808709175736"/>
    <m/>
    <s v="0.9K"/>
    <n v="35"/>
    <n v="643"/>
    <s v="drama"/>
    <s v="drama"/>
    <n v="95.074317269076303"/>
    <s v="Show 281"/>
    <n v="0"/>
    <m/>
  </r>
  <r>
    <s v="USER13909"/>
    <x v="5"/>
    <x v="0"/>
    <s v="prime video"/>
    <s v="Show 234"/>
    <x v="4"/>
    <n v="1993"/>
    <n v="26.56"/>
    <n v="9"/>
    <n v="1"/>
    <n v="0"/>
    <n v="1"/>
    <n v="3.4"/>
    <s v="No Comment"/>
    <s v="tablet"/>
    <x v="3"/>
    <s v="weekday"/>
    <n v="25.27"/>
    <n v="1.34"/>
    <s v="720p"/>
    <s v="debit card"/>
    <x v="2"/>
    <n v="26.56"/>
    <n v="2.960808709175736"/>
    <m/>
    <s v="0.9K"/>
    <n v="17"/>
    <n v="643"/>
    <s v="drama"/>
    <s v="drama"/>
    <n v="89.583182711198418"/>
    <s v="Show 281"/>
    <n v="0"/>
    <m/>
  </r>
  <r>
    <s v="USER15160"/>
    <x v="6"/>
    <x v="0"/>
    <s v="netflix"/>
    <s v="Show 62"/>
    <x v="0"/>
    <n v="2007"/>
    <n v="6.17"/>
    <n v="7"/>
    <n v="2"/>
    <n v="0"/>
    <n v="1"/>
    <n v="1.5"/>
    <s v="No Comment"/>
    <s v="laptop"/>
    <x v="0"/>
    <s v="weekend"/>
    <n v="37"/>
    <n v="3.36"/>
    <s v="4k"/>
    <s v="credit card"/>
    <x v="2"/>
    <n v="6.17"/>
    <n v="2.960808709175736"/>
    <m/>
    <s v="0.9K"/>
    <n v="36"/>
    <n v="673"/>
    <s v="drama"/>
    <s v="drama"/>
    <n v="94.941498973305954"/>
    <s v="Show 281"/>
    <n v="0"/>
    <m/>
  </r>
  <r>
    <s v="USER21009"/>
    <x v="2"/>
    <x v="1"/>
    <s v="netflix"/>
    <s v="Show 340"/>
    <x v="0"/>
    <n v="2018"/>
    <n v="36.47"/>
    <n v="0"/>
    <n v="5"/>
    <n v="0"/>
    <n v="1"/>
    <n v="2.2000000000000002"/>
    <s v="No Comment"/>
    <s v="laptop"/>
    <x v="2"/>
    <s v="weekend"/>
    <n v="10.49"/>
    <n v="2.95"/>
    <s v="480p"/>
    <s v="wallet"/>
    <x v="2"/>
    <n v="36.47"/>
    <n v="3.0668647845468082"/>
    <m/>
    <s v="0.9K"/>
    <n v="29"/>
    <n v="643"/>
    <s v="drama"/>
    <s v="drama"/>
    <n v="95.074317269076303"/>
    <s v="Show 281"/>
    <n v="0"/>
    <m/>
  </r>
  <r>
    <s v="USER64229"/>
    <x v="2"/>
    <x v="0"/>
    <s v="prime video"/>
    <s v="Show 398"/>
    <x v="2"/>
    <n v="1993"/>
    <n v="112.47"/>
    <n v="2"/>
    <n v="4"/>
    <n v="1"/>
    <n v="0"/>
    <n v="2.1"/>
    <s v="Loved it!"/>
    <s v="mobile"/>
    <x v="1"/>
    <s v="weekend"/>
    <n v="20.97"/>
    <n v="4.95"/>
    <s v="720p"/>
    <s v="credit card"/>
    <x v="1"/>
    <n v="112.47"/>
    <n v="2.960808709175736"/>
    <m/>
    <s v="0.9K"/>
    <n v="30"/>
    <n v="643"/>
    <s v="drama"/>
    <s v="drama"/>
    <n v="92.206264822134386"/>
    <s v="Show 281"/>
    <n v="0"/>
    <m/>
  </r>
  <r>
    <s v="USER97344"/>
    <x v="0"/>
    <x v="0"/>
    <s v="netflix"/>
    <s v="Show 261"/>
    <x v="4"/>
    <n v="2002"/>
    <n v="21.04"/>
    <n v="4"/>
    <n v="4"/>
    <n v="1"/>
    <n v="0"/>
    <n v="3.2"/>
    <s v="No Comment"/>
    <s v="laptop"/>
    <x v="0"/>
    <s v="weekday"/>
    <n v="66.16"/>
    <n v="4.16"/>
    <s v="1080p"/>
    <s v="debit card"/>
    <x v="0"/>
    <n v="21.04"/>
    <n v="2.960808709175736"/>
    <m/>
    <s v="0.9K"/>
    <n v="19"/>
    <n v="684"/>
    <s v="drama"/>
    <s v="drama"/>
    <n v="94.941498973305954"/>
    <s v="Show 281"/>
    <n v="0"/>
    <m/>
  </r>
  <r>
    <s v="USER91488"/>
    <x v="3"/>
    <x v="2"/>
    <s v="netflix"/>
    <s v="Show 78"/>
    <x v="5"/>
    <n v="1999"/>
    <n v="142.9"/>
    <n v="2"/>
    <n v="0"/>
    <n v="0"/>
    <n v="1"/>
    <n v="2"/>
    <s v="No Comment"/>
    <s v="tablet"/>
    <x v="2"/>
    <s v="weekend"/>
    <n v="32.630000000000003"/>
    <n v="1.69"/>
    <s v="1080p"/>
    <s v="credit card"/>
    <x v="1"/>
    <n v="142.9"/>
    <n v="2.9899122807017551"/>
    <m/>
    <s v="0.9K"/>
    <n v="31"/>
    <n v="643"/>
    <s v="drama"/>
    <s v="drama"/>
    <n v="95.074317269076303"/>
    <s v="Show 281"/>
    <n v="0"/>
    <m/>
  </r>
  <r>
    <s v="USER74565"/>
    <x v="1"/>
    <x v="0"/>
    <s v="prime video"/>
    <s v="Show 404"/>
    <x v="1"/>
    <n v="2023"/>
    <n v="119.2"/>
    <n v="6"/>
    <n v="5"/>
    <n v="0"/>
    <n v="1"/>
    <n v="3.7"/>
    <s v="No Comment"/>
    <s v="gaming console"/>
    <x v="3"/>
    <s v="weekday"/>
    <n v="90.6"/>
    <n v="0.45"/>
    <s v="720p"/>
    <s v="wallet"/>
    <x v="2"/>
    <n v="119.2"/>
    <n v="2.960808709175736"/>
    <m/>
    <s v="0.9K"/>
    <n v="14"/>
    <n v="684"/>
    <s v="drama"/>
    <s v="drama"/>
    <n v="89.583182711198418"/>
    <s v="Show 281"/>
    <n v="0"/>
    <m/>
  </r>
  <r>
    <s v="USER48464"/>
    <x v="4"/>
    <x v="2"/>
    <s v="prime video"/>
    <s v="Show 159"/>
    <x v="6"/>
    <n v="2004"/>
    <n v="109.99"/>
    <n v="10"/>
    <n v="2"/>
    <n v="0"/>
    <n v="1"/>
    <n v="3.1"/>
    <s v="No Comment"/>
    <s v="gaming console"/>
    <x v="1"/>
    <s v="weekday"/>
    <n v="75.63"/>
    <n v="3.42"/>
    <s v="480p"/>
    <s v="gift card"/>
    <x v="0"/>
    <n v="109.99"/>
    <n v="2.9899122807017551"/>
    <m/>
    <s v="0.9K"/>
    <n v="20"/>
    <n v="684"/>
    <s v="drama"/>
    <s v="drama"/>
    <n v="92.206264822134386"/>
    <s v="Show 281"/>
    <n v="0"/>
    <m/>
  </r>
  <r>
    <s v="USER24561"/>
    <x v="3"/>
    <x v="2"/>
    <s v="netflix"/>
    <s v="Show 124"/>
    <x v="1"/>
    <n v="1999"/>
    <n v="82.23"/>
    <n v="2"/>
    <n v="0"/>
    <n v="0"/>
    <n v="1"/>
    <n v="3.1"/>
    <s v="No Comment"/>
    <s v="tablet"/>
    <x v="3"/>
    <s v="weekday"/>
    <n v="86.52"/>
    <n v="3.02"/>
    <s v="480p"/>
    <s v="gift card"/>
    <x v="2"/>
    <n v="82.23"/>
    <n v="2.9899122807017551"/>
    <m/>
    <s v="0.9K"/>
    <n v="20"/>
    <n v="643"/>
    <s v="drama"/>
    <s v="drama"/>
    <n v="89.583182711198418"/>
    <s v="Show 281"/>
    <n v="0"/>
    <m/>
  </r>
  <r>
    <s v="USER16501"/>
    <x v="5"/>
    <x v="0"/>
    <s v="netflix"/>
    <s v="Show 214"/>
    <x v="4"/>
    <n v="2003"/>
    <n v="94.5"/>
    <n v="7"/>
    <n v="5"/>
    <n v="1"/>
    <n v="0"/>
    <n v="2.5"/>
    <s v="Loved it!"/>
    <s v="laptop"/>
    <x v="2"/>
    <s v="weekday"/>
    <n v="8.25"/>
    <n v="2.06"/>
    <s v="720p"/>
    <s v="gift card"/>
    <x v="0"/>
    <n v="94.5"/>
    <n v="2.960808709175736"/>
    <m/>
    <s v="0.9K"/>
    <n v="26"/>
    <n v="673"/>
    <s v="drama"/>
    <s v="drama"/>
    <n v="95.074317269076303"/>
    <s v="Show 281"/>
    <n v="0"/>
    <m/>
  </r>
  <r>
    <s v="USER83919"/>
    <x v="1"/>
    <x v="1"/>
    <s v="netflix"/>
    <s v="Show 464"/>
    <x v="6"/>
    <n v="1994"/>
    <n v="71.569999999999993"/>
    <n v="10"/>
    <n v="3"/>
    <n v="0"/>
    <n v="1"/>
    <n v="2.4"/>
    <s v="No Comment"/>
    <s v="tablet"/>
    <x v="3"/>
    <s v="weekday"/>
    <n v="64.53"/>
    <n v="0.1"/>
    <s v="720p"/>
    <s v="credit card"/>
    <x v="1"/>
    <n v="71.569999999999993"/>
    <n v="3.0668647845468082"/>
    <m/>
    <s v="0.9K"/>
    <n v="27"/>
    <n v="684"/>
    <s v="drama"/>
    <s v="drama"/>
    <n v="89.583182711198418"/>
    <s v="Show 281"/>
    <n v="0"/>
    <m/>
  </r>
  <r>
    <s v="USER19344"/>
    <x v="7"/>
    <x v="2"/>
    <s v="prime video"/>
    <s v="Show 314"/>
    <x v="2"/>
    <n v="2002"/>
    <n v="113.29"/>
    <n v="10"/>
    <n v="5"/>
    <n v="1"/>
    <n v="0"/>
    <n v="2.7"/>
    <s v="Would watch again"/>
    <s v="tablet"/>
    <x v="2"/>
    <s v="weekday"/>
    <n v="60.89"/>
    <n v="4.8899999999999997"/>
    <s v="4k"/>
    <s v="credit card"/>
    <x v="2"/>
    <n v="113.29"/>
    <n v="2.9899122807017551"/>
    <m/>
    <s v="0.9K"/>
    <n v="24"/>
    <n v="684"/>
    <s v="drama"/>
    <s v="drama"/>
    <n v="95.074317269076303"/>
    <s v="Show 281"/>
    <n v="0"/>
    <m/>
  </r>
  <r>
    <s v="USER64881"/>
    <x v="5"/>
    <x v="2"/>
    <s v="netflix"/>
    <s v="Show 371"/>
    <x v="4"/>
    <n v="2024"/>
    <n v="60.22"/>
    <n v="3"/>
    <n v="2"/>
    <n v="1"/>
    <n v="0"/>
    <n v="2.7"/>
    <s v="Loved it!"/>
    <s v="tablet"/>
    <x v="0"/>
    <s v="weekday"/>
    <n v="57.39"/>
    <n v="2.94"/>
    <s v="4k"/>
    <s v="wallet"/>
    <x v="0"/>
    <n v="60.22"/>
    <n v="2.9899122807017551"/>
    <m/>
    <s v="0.9K"/>
    <n v="24"/>
    <n v="684"/>
    <s v="drama"/>
    <s v="drama"/>
    <n v="94.941498973305954"/>
    <s v="Show 281"/>
    <n v="0"/>
    <m/>
  </r>
  <r>
    <s v="USER79534"/>
    <x v="0"/>
    <x v="2"/>
    <s v="prime video"/>
    <s v="Show 251"/>
    <x v="4"/>
    <n v="2003"/>
    <n v="103.03"/>
    <n v="5"/>
    <n v="0"/>
    <n v="1"/>
    <n v="0"/>
    <n v="4.3"/>
    <s v="Loved it!"/>
    <s v="smart tv"/>
    <x v="1"/>
    <s v="weekday"/>
    <n v="48.32"/>
    <n v="4.67"/>
    <s v="4k"/>
    <s v="gift card"/>
    <x v="1"/>
    <n v="103.03"/>
    <n v="2.9899122807017551"/>
    <m/>
    <s v="0.9K"/>
    <n v="8"/>
    <n v="643"/>
    <s v="drama"/>
    <s v="drama"/>
    <n v="92.206264822134386"/>
    <s v="Show 281"/>
    <n v="0"/>
    <m/>
  </r>
  <r>
    <s v="USER54033"/>
    <x v="2"/>
    <x v="0"/>
    <s v="prime video"/>
    <s v="Show 425"/>
    <x v="5"/>
    <n v="1997"/>
    <n v="144.76"/>
    <n v="7"/>
    <n v="5"/>
    <n v="1"/>
    <n v="0"/>
    <n v="1.2"/>
    <s v="Loved it!"/>
    <s v="mobile"/>
    <x v="3"/>
    <s v="weekend"/>
    <n v="17"/>
    <n v="2.36"/>
    <s v="1080p"/>
    <s v="debit card"/>
    <x v="1"/>
    <n v="144.76"/>
    <n v="2.960808709175736"/>
    <m/>
    <s v="0.9K"/>
    <n v="39"/>
    <n v="643"/>
    <s v="drama"/>
    <s v="drama"/>
    <n v="89.583182711198418"/>
    <s v="Show 281"/>
    <n v="0"/>
    <m/>
  </r>
  <r>
    <s v="USER74791"/>
    <x v="4"/>
    <x v="0"/>
    <s v="prime video"/>
    <s v="Show 54"/>
    <x v="7"/>
    <n v="2020"/>
    <n v="67.7"/>
    <n v="9"/>
    <n v="3"/>
    <n v="1"/>
    <n v="0"/>
    <n v="1.1000000000000001"/>
    <s v="No Comment"/>
    <s v="tablet"/>
    <x v="1"/>
    <s v="weekend"/>
    <n v="42.17"/>
    <n v="4.5199999999999996"/>
    <s v="1080p"/>
    <s v="upi"/>
    <x v="0"/>
    <n v="67.7"/>
    <n v="2.960808709175736"/>
    <m/>
    <s v="0.9K"/>
    <n v="40"/>
    <n v="673"/>
    <s v="drama"/>
    <s v="drama"/>
    <n v="92.206264822134386"/>
    <s v="Show 281"/>
    <n v="0"/>
    <m/>
  </r>
  <r>
    <s v="USER75243"/>
    <x v="6"/>
    <x v="1"/>
    <s v="prime video"/>
    <s v="Show 120"/>
    <x v="4"/>
    <n v="2005"/>
    <n v="73.03"/>
    <n v="7"/>
    <n v="3"/>
    <n v="1"/>
    <n v="0"/>
    <n v="1.4"/>
    <s v="Loved it!"/>
    <s v="tablet"/>
    <x v="1"/>
    <s v="weekend"/>
    <n v="50.33"/>
    <n v="3.34"/>
    <s v="1080p"/>
    <s v="credit card"/>
    <x v="0"/>
    <n v="73.03"/>
    <n v="3.0668647845468082"/>
    <m/>
    <s v="0.9K"/>
    <n v="37"/>
    <n v="643"/>
    <s v="drama"/>
    <s v="drama"/>
    <n v="92.206264822134386"/>
    <s v="Show 281"/>
    <n v="0"/>
    <m/>
  </r>
  <r>
    <s v="USER18825"/>
    <x v="4"/>
    <x v="0"/>
    <s v="prime video"/>
    <s v="Show 190"/>
    <x v="3"/>
    <n v="2009"/>
    <n v="36.64"/>
    <n v="2"/>
    <n v="2"/>
    <n v="0"/>
    <n v="1"/>
    <n v="4"/>
    <s v="No Comment"/>
    <s v="tablet"/>
    <x v="3"/>
    <s v="weekend"/>
    <n v="43.51"/>
    <n v="2.25"/>
    <s v="720p"/>
    <s v="upi"/>
    <x v="0"/>
    <n v="36.64"/>
    <n v="2.960808709175736"/>
    <m/>
    <s v="0.9K"/>
    <n v="11"/>
    <n v="673"/>
    <s v="drama"/>
    <s v="drama"/>
    <n v="89.583182711198418"/>
    <s v="Show 281"/>
    <n v="0"/>
    <m/>
  </r>
  <r>
    <s v="USER59477"/>
    <x v="2"/>
    <x v="1"/>
    <s v="prime video"/>
    <s v="Show 247"/>
    <x v="6"/>
    <n v="1996"/>
    <n v="8.1300000000000008"/>
    <n v="6"/>
    <n v="3"/>
    <n v="1"/>
    <n v="0"/>
    <n v="2.9"/>
    <s v="Would watch again"/>
    <s v="smart tv"/>
    <x v="0"/>
    <s v="weekend"/>
    <n v="27.24"/>
    <n v="4.53"/>
    <s v="4k"/>
    <s v="credit card"/>
    <x v="0"/>
    <n v="8.1300000000000008"/>
    <n v="3.0668647845468082"/>
    <m/>
    <s v="0.9K"/>
    <n v="22"/>
    <n v="673"/>
    <s v="drama"/>
    <s v="drama"/>
    <n v="94.941498973305954"/>
    <s v="Show 281"/>
    <n v="0"/>
    <m/>
  </r>
  <r>
    <s v="USER33351"/>
    <x v="3"/>
    <x v="1"/>
    <s v="netflix"/>
    <s v="Show 172"/>
    <x v="2"/>
    <n v="2007"/>
    <n v="37.130000000000003"/>
    <n v="4"/>
    <n v="1"/>
    <n v="1"/>
    <n v="0"/>
    <n v="4.4000000000000004"/>
    <s v="Loved it!"/>
    <s v="smart tv"/>
    <x v="3"/>
    <s v="weekend"/>
    <n v="19.7"/>
    <n v="3.28"/>
    <s v="1080p"/>
    <s v="gift card"/>
    <x v="1"/>
    <n v="37.130000000000003"/>
    <n v="3.0668647845468082"/>
    <m/>
    <s v="0.9K"/>
    <n v="7"/>
    <n v="673"/>
    <s v="drama"/>
    <s v="drama"/>
    <n v="89.583182711198418"/>
    <s v="Show 281"/>
    <n v="0"/>
    <m/>
  </r>
  <r>
    <s v="USER22511"/>
    <x v="3"/>
    <x v="1"/>
    <s v="prime video"/>
    <s v="Show 105"/>
    <x v="1"/>
    <n v="2007"/>
    <n v="132.33000000000001"/>
    <n v="1"/>
    <n v="4"/>
    <n v="0"/>
    <n v="1"/>
    <n v="2.4"/>
    <s v="No Comment"/>
    <s v="tablet"/>
    <x v="0"/>
    <s v="weekend"/>
    <n v="44.57"/>
    <n v="0.39"/>
    <s v="480p"/>
    <s v="wallet"/>
    <x v="2"/>
    <n v="132.33000000000001"/>
    <n v="3.0668647845468082"/>
    <m/>
    <s v="0.9K"/>
    <n v="27"/>
    <n v="643"/>
    <s v="drama"/>
    <s v="drama"/>
    <n v="94.941498973305954"/>
    <s v="Show 281"/>
    <n v="0"/>
    <m/>
  </r>
  <r>
    <s v="USER97956"/>
    <x v="7"/>
    <x v="0"/>
    <s v="netflix"/>
    <s v="Show 484"/>
    <x v="3"/>
    <n v="1995"/>
    <n v="73.44"/>
    <n v="2"/>
    <n v="5"/>
    <n v="1"/>
    <n v="0"/>
    <n v="4.0999999999999996"/>
    <s v="Would watch again"/>
    <s v="mobile"/>
    <x v="3"/>
    <s v="weekday"/>
    <n v="88.8"/>
    <n v="4.21"/>
    <s v="1080p"/>
    <s v="upi"/>
    <x v="1"/>
    <n v="73.44"/>
    <n v="2.960808709175736"/>
    <m/>
    <s v="0.9K"/>
    <n v="10"/>
    <n v="643"/>
    <s v="drama"/>
    <s v="drama"/>
    <n v="89.583182711198418"/>
    <s v="Show 281"/>
    <n v="0"/>
    <m/>
  </r>
  <r>
    <s v="USER97999"/>
    <x v="7"/>
    <x v="0"/>
    <s v="prime video"/>
    <s v="Show 125"/>
    <x v="7"/>
    <n v="1994"/>
    <n v="47.89"/>
    <n v="5"/>
    <n v="2"/>
    <n v="1"/>
    <n v="0"/>
    <n v="3.5"/>
    <s v="No Comment"/>
    <s v="gaming console"/>
    <x v="3"/>
    <s v="weekend"/>
    <n v="10.84"/>
    <n v="3.03"/>
    <s v="720p"/>
    <s v="credit card"/>
    <x v="1"/>
    <n v="47.89"/>
    <n v="2.960808709175736"/>
    <m/>
    <s v="0.9K"/>
    <n v="16"/>
    <n v="643"/>
    <s v="drama"/>
    <s v="drama"/>
    <n v="89.583182711198418"/>
    <s v="Show 281"/>
    <n v="0"/>
    <m/>
  </r>
  <r>
    <s v="USER78353"/>
    <x v="4"/>
    <x v="0"/>
    <s v="netflix"/>
    <s v="Show 425"/>
    <x v="6"/>
    <n v="2007"/>
    <n v="141.85"/>
    <n v="7"/>
    <n v="4"/>
    <n v="1"/>
    <n v="0"/>
    <n v="1.6"/>
    <s v="Boring"/>
    <s v="laptop"/>
    <x v="0"/>
    <s v="weekday"/>
    <n v="91.13"/>
    <n v="2.85"/>
    <s v="1080p"/>
    <s v="credit card"/>
    <x v="1"/>
    <n v="141.85"/>
    <n v="2.960808709175736"/>
    <m/>
    <s v="0.9K"/>
    <n v="35"/>
    <n v="643"/>
    <s v="drama"/>
    <s v="drama"/>
    <n v="94.941498973305954"/>
    <s v="Show 281"/>
    <n v="0"/>
    <m/>
  </r>
  <r>
    <s v="USER63271"/>
    <x v="0"/>
    <x v="0"/>
    <s v="netflix"/>
    <s v="Show 241"/>
    <x v="7"/>
    <n v="2001"/>
    <n v="38.43"/>
    <n v="4"/>
    <n v="2"/>
    <n v="0"/>
    <n v="1"/>
    <n v="2.6"/>
    <s v="No Comment"/>
    <s v="tablet"/>
    <x v="1"/>
    <s v="weekend"/>
    <n v="40.51"/>
    <n v="3.64"/>
    <s v="720p"/>
    <s v="upi"/>
    <x v="2"/>
    <n v="38.43"/>
    <n v="2.960808709175736"/>
    <m/>
    <s v="0.9K"/>
    <n v="25"/>
    <n v="684"/>
    <s v="drama"/>
    <s v="drama"/>
    <n v="92.206264822134386"/>
    <s v="Show 281"/>
    <n v="0"/>
    <m/>
  </r>
  <r>
    <s v="USER31784"/>
    <x v="4"/>
    <x v="2"/>
    <s v="netflix"/>
    <s v="Show 350"/>
    <x v="1"/>
    <n v="1990"/>
    <n v="164.71"/>
    <n v="9"/>
    <n v="0"/>
    <n v="0"/>
    <n v="1"/>
    <n v="4.3"/>
    <s v="No Comment"/>
    <s v="gaming console"/>
    <x v="3"/>
    <s v="weekend"/>
    <n v="50.97"/>
    <n v="2"/>
    <s v="720p"/>
    <s v="debit card"/>
    <x v="0"/>
    <n v="164.71"/>
    <n v="2.9899122807017551"/>
    <m/>
    <s v="0.9K"/>
    <n v="8"/>
    <n v="643"/>
    <s v="drama"/>
    <s v="drama"/>
    <n v="89.583182711198418"/>
    <s v="Show 281"/>
    <n v="0"/>
    <m/>
  </r>
  <r>
    <s v="USER93203"/>
    <x v="7"/>
    <x v="0"/>
    <s v="prime video"/>
    <s v="Show 413"/>
    <x v="2"/>
    <n v="1994"/>
    <n v="26.02"/>
    <n v="3"/>
    <n v="0"/>
    <n v="1"/>
    <n v="0"/>
    <n v="1.8"/>
    <s v="Amazing cinematography"/>
    <s v="laptop"/>
    <x v="1"/>
    <s v="weekend"/>
    <n v="80.959999999999994"/>
    <n v="4.5"/>
    <s v="1080p"/>
    <s v="gift card"/>
    <x v="0"/>
    <n v="26.02"/>
    <n v="2.960808709175736"/>
    <m/>
    <s v="0.9K"/>
    <n v="33"/>
    <n v="643"/>
    <s v="drama"/>
    <s v="drama"/>
    <n v="92.206264822134386"/>
    <s v="Show 281"/>
    <n v="0"/>
    <m/>
  </r>
  <r>
    <s v="USER18234"/>
    <x v="2"/>
    <x v="0"/>
    <s v="netflix"/>
    <s v="Show 46"/>
    <x v="0"/>
    <n v="2006"/>
    <n v="71.150000000000006"/>
    <n v="7"/>
    <n v="5"/>
    <n v="1"/>
    <n v="0"/>
    <n v="1.8"/>
    <s v="Boring"/>
    <s v="gaming console"/>
    <x v="0"/>
    <s v="weekday"/>
    <n v="95.92"/>
    <n v="4.07"/>
    <s v="1080p"/>
    <s v="upi"/>
    <x v="2"/>
    <n v="71.150000000000006"/>
    <n v="2.960808709175736"/>
    <m/>
    <s v="0.9K"/>
    <n v="33"/>
    <n v="684"/>
    <s v="drama"/>
    <s v="drama"/>
    <n v="94.941498973305954"/>
    <s v="Show 281"/>
    <n v="0"/>
    <m/>
  </r>
  <r>
    <s v="USER66894"/>
    <x v="4"/>
    <x v="2"/>
    <s v="netflix"/>
    <s v="Show 234"/>
    <x v="7"/>
    <n v="2022"/>
    <n v="173.48"/>
    <n v="0"/>
    <n v="3"/>
    <n v="1"/>
    <n v="0"/>
    <n v="1.4"/>
    <s v="No Comment"/>
    <s v="laptop"/>
    <x v="3"/>
    <s v="weekend"/>
    <n v="98.65"/>
    <n v="4.53"/>
    <s v="720p"/>
    <s v="gift card"/>
    <x v="1"/>
    <n v="173.48"/>
    <n v="2.9899122807017551"/>
    <m/>
    <s v="0.9K"/>
    <n v="37"/>
    <n v="673"/>
    <s v="drama"/>
    <s v="drama"/>
    <n v="89.583182711198418"/>
    <s v="Show 281"/>
    <n v="0"/>
    <m/>
  </r>
  <r>
    <s v="USER54696"/>
    <x v="7"/>
    <x v="1"/>
    <s v="prime video"/>
    <s v="Show 345"/>
    <x v="2"/>
    <n v="1993"/>
    <n v="43.22"/>
    <n v="6"/>
    <n v="4"/>
    <n v="0"/>
    <n v="1"/>
    <n v="2.9"/>
    <s v="No Comment"/>
    <s v="laptop"/>
    <x v="1"/>
    <s v="weekend"/>
    <n v="22.7"/>
    <n v="3.33"/>
    <s v="480p"/>
    <s v="gift card"/>
    <x v="1"/>
    <n v="43.22"/>
    <n v="3.0668647845468082"/>
    <m/>
    <s v="0.9K"/>
    <n v="22"/>
    <n v="684"/>
    <s v="drama"/>
    <s v="drama"/>
    <n v="92.206264822134386"/>
    <s v="Show 281"/>
    <n v="0"/>
    <m/>
  </r>
  <r>
    <s v="USER99547"/>
    <x v="2"/>
    <x v="2"/>
    <s v="netflix"/>
    <s v="Show 480"/>
    <x v="7"/>
    <n v="2009"/>
    <n v="47.63"/>
    <n v="2"/>
    <n v="2"/>
    <n v="0"/>
    <n v="1"/>
    <n v="4.2"/>
    <s v="No Comment"/>
    <s v="laptop"/>
    <x v="1"/>
    <s v="weekend"/>
    <n v="96.33"/>
    <n v="0.48"/>
    <s v="4k"/>
    <s v="wallet"/>
    <x v="0"/>
    <n v="47.63"/>
    <n v="2.9899122807017551"/>
    <m/>
    <s v="0.9K"/>
    <n v="9"/>
    <n v="673"/>
    <s v="drama"/>
    <s v="drama"/>
    <n v="92.206264822134386"/>
    <s v="Show 281"/>
    <n v="0"/>
    <m/>
  </r>
  <r>
    <s v="USER18406"/>
    <x v="1"/>
    <x v="1"/>
    <s v="netflix"/>
    <s v="Show 427"/>
    <x v="7"/>
    <n v="1992"/>
    <n v="105.83"/>
    <n v="1"/>
    <n v="4"/>
    <n v="1"/>
    <n v="0"/>
    <n v="3.4"/>
    <s v="Boring"/>
    <s v="gaming console"/>
    <x v="0"/>
    <s v="weekend"/>
    <n v="95.95"/>
    <n v="1.05"/>
    <s v="1080p"/>
    <s v="upi"/>
    <x v="2"/>
    <n v="105.83"/>
    <n v="3.0668647845468082"/>
    <m/>
    <s v="0.9K"/>
    <n v="17"/>
    <n v="643"/>
    <s v="drama"/>
    <s v="drama"/>
    <n v="94.941498973305954"/>
    <s v="Show 281"/>
    <n v="0"/>
    <m/>
  </r>
  <r>
    <s v="USER95193"/>
    <x v="2"/>
    <x v="0"/>
    <s v="prime video"/>
    <s v="Show 482"/>
    <x v="7"/>
    <n v="1993"/>
    <n v="74"/>
    <n v="1"/>
    <n v="0"/>
    <n v="0"/>
    <n v="1"/>
    <n v="3.9"/>
    <s v="No Comment"/>
    <s v="mobile"/>
    <x v="1"/>
    <s v="weekday"/>
    <n v="81.11"/>
    <n v="2.38"/>
    <s v="720p"/>
    <s v="gift card"/>
    <x v="0"/>
    <n v="74"/>
    <n v="2.960808709175736"/>
    <m/>
    <s v="0.9K"/>
    <n v="12"/>
    <n v="643"/>
    <s v="drama"/>
    <s v="drama"/>
    <n v="92.206264822134386"/>
    <s v="Show 281"/>
    <n v="0"/>
    <m/>
  </r>
  <r>
    <s v="USER17773"/>
    <x v="3"/>
    <x v="0"/>
    <s v="netflix"/>
    <s v="Show 444"/>
    <x v="6"/>
    <n v="2022"/>
    <n v="67.540000000000006"/>
    <n v="6"/>
    <n v="0"/>
    <n v="1"/>
    <n v="0"/>
    <n v="3.7"/>
    <s v="No Comment"/>
    <s v="laptop"/>
    <x v="0"/>
    <s v="weekday"/>
    <n v="27"/>
    <n v="0.95"/>
    <s v="720p"/>
    <s v="wallet"/>
    <x v="2"/>
    <n v="67.540000000000006"/>
    <n v="2.960808709175736"/>
    <m/>
    <s v="0.9K"/>
    <n v="14"/>
    <n v="684"/>
    <s v="drama"/>
    <s v="drama"/>
    <n v="94.941498973305954"/>
    <s v="Show 281"/>
    <n v="0"/>
    <m/>
  </r>
  <r>
    <s v="USER43717"/>
    <x v="2"/>
    <x v="2"/>
    <s v="netflix"/>
    <s v="Show 320"/>
    <x v="3"/>
    <n v="2010"/>
    <n v="141.75"/>
    <n v="5"/>
    <n v="3"/>
    <n v="0"/>
    <n v="1"/>
    <n v="2.6"/>
    <s v="No Comment"/>
    <s v="laptop"/>
    <x v="1"/>
    <s v="weekday"/>
    <n v="37.6"/>
    <n v="4.13"/>
    <s v="720p"/>
    <s v="wallet"/>
    <x v="0"/>
    <n v="141.75"/>
    <n v="2.9899122807017551"/>
    <m/>
    <s v="0.9K"/>
    <n v="25"/>
    <n v="684"/>
    <s v="drama"/>
    <s v="drama"/>
    <n v="92.206264822134386"/>
    <s v="Show 281"/>
    <n v="0"/>
    <m/>
  </r>
  <r>
    <s v="USER60021"/>
    <x v="3"/>
    <x v="2"/>
    <s v="netflix"/>
    <s v="Show 30"/>
    <x v="7"/>
    <n v="2021"/>
    <n v="51.02"/>
    <n v="9"/>
    <n v="3"/>
    <n v="0"/>
    <n v="1"/>
    <n v="4.9000000000000004"/>
    <s v="No Comment"/>
    <s v="laptop"/>
    <x v="0"/>
    <s v="weekday"/>
    <n v="98.07"/>
    <n v="2.75"/>
    <s v="480p"/>
    <s v="credit card"/>
    <x v="2"/>
    <n v="51.02"/>
    <n v="2.9899122807017551"/>
    <m/>
    <s v="0.9K"/>
    <n v="2"/>
    <n v="673"/>
    <s v="drama"/>
    <s v="drama"/>
    <n v="94.941498973305954"/>
    <s v="Show 281"/>
    <n v="0"/>
    <m/>
  </r>
  <r>
    <s v="USER83431"/>
    <x v="5"/>
    <x v="1"/>
    <s v="netflix"/>
    <s v="Show 166"/>
    <x v="4"/>
    <n v="2002"/>
    <n v="156.05000000000001"/>
    <n v="3"/>
    <n v="3"/>
    <n v="1"/>
    <n v="0"/>
    <n v="3.4"/>
    <s v="Would watch again"/>
    <s v="tablet"/>
    <x v="3"/>
    <s v="weekday"/>
    <n v="10.119999999999999"/>
    <n v="0.38"/>
    <s v="1080p"/>
    <s v="gift card"/>
    <x v="2"/>
    <n v="156.05000000000001"/>
    <n v="3.0668647845468082"/>
    <m/>
    <s v="0.9K"/>
    <n v="17"/>
    <n v="684"/>
    <s v="drama"/>
    <s v="drama"/>
    <n v="89.583182711198418"/>
    <s v="Show 281"/>
    <n v="0"/>
    <m/>
  </r>
  <r>
    <s v="USER83055"/>
    <x v="3"/>
    <x v="2"/>
    <s v="netflix"/>
    <s v="Show 421"/>
    <x v="3"/>
    <n v="2009"/>
    <n v="5.48"/>
    <n v="4"/>
    <n v="1"/>
    <n v="1"/>
    <n v="0"/>
    <n v="2.9"/>
    <s v="No Comment"/>
    <s v="laptop"/>
    <x v="3"/>
    <s v="weekday"/>
    <n v="89.77"/>
    <n v="3.57"/>
    <s v="4k"/>
    <s v="credit card"/>
    <x v="0"/>
    <n v="5.48"/>
    <n v="2.9899122807017551"/>
    <m/>
    <s v="0.9K"/>
    <n v="22"/>
    <n v="673"/>
    <s v="drama"/>
    <s v="drama"/>
    <n v="89.583182711198418"/>
    <s v="Show 281"/>
    <n v="0"/>
    <m/>
  </r>
  <r>
    <s v="USER94617"/>
    <x v="5"/>
    <x v="1"/>
    <s v="prime video"/>
    <s v="Show 186"/>
    <x v="1"/>
    <n v="1995"/>
    <n v="126.69"/>
    <n v="5"/>
    <n v="3"/>
    <n v="0"/>
    <n v="1"/>
    <n v="1.3"/>
    <s v="No Comment"/>
    <s v="laptop"/>
    <x v="1"/>
    <s v="weekend"/>
    <n v="79.209999999999994"/>
    <n v="3.66"/>
    <s v="4k"/>
    <s v="gift card"/>
    <x v="0"/>
    <n v="126.69"/>
    <n v="3.0668647845468082"/>
    <m/>
    <s v="0.9K"/>
    <n v="38"/>
    <n v="673"/>
    <s v="drama"/>
    <s v="drama"/>
    <n v="92.206264822134386"/>
    <s v="Show 281"/>
    <n v="0"/>
    <m/>
  </r>
  <r>
    <s v="USER10720"/>
    <x v="7"/>
    <x v="1"/>
    <s v="netflix"/>
    <s v="Show 224"/>
    <x v="6"/>
    <n v="2000"/>
    <n v="154.65"/>
    <n v="4"/>
    <n v="4"/>
    <n v="1"/>
    <n v="0"/>
    <n v="2.9"/>
    <s v="Loved it!"/>
    <s v="tablet"/>
    <x v="0"/>
    <s v="weekday"/>
    <n v="28.92"/>
    <n v="1.41"/>
    <s v="4k"/>
    <s v="wallet"/>
    <x v="1"/>
    <n v="154.65"/>
    <n v="3.0668647845468082"/>
    <m/>
    <s v="0.9K"/>
    <n v="22"/>
    <n v="673"/>
    <s v="drama"/>
    <s v="drama"/>
    <n v="94.941498973305954"/>
    <s v="Show 281"/>
    <n v="0"/>
    <m/>
  </r>
  <r>
    <s v="USER35440"/>
    <x v="6"/>
    <x v="1"/>
    <s v="prime video"/>
    <s v="Show 42"/>
    <x v="3"/>
    <n v="2002"/>
    <n v="45.64"/>
    <n v="7"/>
    <n v="3"/>
    <n v="1"/>
    <n v="0"/>
    <n v="3.4"/>
    <s v="Would watch again"/>
    <s v="laptop"/>
    <x v="1"/>
    <s v="weekday"/>
    <n v="57.4"/>
    <n v="1.57"/>
    <s v="480p"/>
    <s v="debit card"/>
    <x v="2"/>
    <n v="45.64"/>
    <n v="3.0668647845468082"/>
    <m/>
    <s v="0.9K"/>
    <n v="17"/>
    <n v="684"/>
    <s v="drama"/>
    <s v="drama"/>
    <n v="92.206264822134386"/>
    <s v="Show 281"/>
    <n v="0"/>
    <m/>
  </r>
  <r>
    <s v="USER31299"/>
    <x v="3"/>
    <x v="2"/>
    <s v="netflix"/>
    <s v="Show 288"/>
    <x v="3"/>
    <n v="2018"/>
    <n v="28.21"/>
    <n v="2"/>
    <n v="4"/>
    <n v="0"/>
    <n v="1"/>
    <n v="2.4"/>
    <s v="No Comment"/>
    <s v="gaming console"/>
    <x v="3"/>
    <s v="weekend"/>
    <n v="53.4"/>
    <n v="1.56"/>
    <s v="1080p"/>
    <s v="credit card"/>
    <x v="2"/>
    <n v="28.21"/>
    <n v="2.9899122807017551"/>
    <m/>
    <s v="0.9K"/>
    <n v="27"/>
    <n v="684"/>
    <s v="drama"/>
    <s v="drama"/>
    <n v="89.583182711198418"/>
    <s v="Show 281"/>
    <n v="0"/>
    <m/>
  </r>
  <r>
    <s v="USER53431"/>
    <x v="2"/>
    <x v="2"/>
    <s v="prime video"/>
    <s v="Show 342"/>
    <x v="3"/>
    <n v="2021"/>
    <n v="66.06"/>
    <n v="1"/>
    <n v="0"/>
    <n v="0"/>
    <n v="1"/>
    <n v="4.0999999999999996"/>
    <s v="No Comment"/>
    <s v="gaming console"/>
    <x v="1"/>
    <s v="weekday"/>
    <n v="83.5"/>
    <n v="3.95"/>
    <s v="4k"/>
    <s v="wallet"/>
    <x v="0"/>
    <n v="66.06"/>
    <n v="2.9899122807017551"/>
    <m/>
    <s v="0.9K"/>
    <n v="10"/>
    <n v="673"/>
    <s v="drama"/>
    <s v="drama"/>
    <n v="92.206264822134386"/>
    <s v="Show 281"/>
    <n v="0"/>
    <m/>
  </r>
  <r>
    <s v="USER69423"/>
    <x v="5"/>
    <x v="1"/>
    <s v="prime video"/>
    <s v="Show 228"/>
    <x v="1"/>
    <n v="2005"/>
    <n v="78.489999999999995"/>
    <n v="0"/>
    <n v="5"/>
    <n v="1"/>
    <n v="0"/>
    <n v="2.5"/>
    <s v="Loved it!"/>
    <s v="laptop"/>
    <x v="1"/>
    <s v="weekend"/>
    <n v="34.43"/>
    <n v="4.5999999999999996"/>
    <s v="720p"/>
    <s v="debit card"/>
    <x v="0"/>
    <n v="78.489999999999995"/>
    <n v="3.0668647845468082"/>
    <m/>
    <s v="0.9K"/>
    <n v="26"/>
    <n v="684"/>
    <s v="drama"/>
    <s v="drama"/>
    <n v="92.206264822134386"/>
    <s v="Show 281"/>
    <n v="0"/>
    <m/>
  </r>
  <r>
    <s v="USER67398"/>
    <x v="2"/>
    <x v="2"/>
    <s v="prime video"/>
    <s v="Show 461"/>
    <x v="2"/>
    <n v="1993"/>
    <n v="140.37"/>
    <n v="8"/>
    <n v="5"/>
    <n v="1"/>
    <n v="0"/>
    <n v="4.4000000000000004"/>
    <s v="Would watch again"/>
    <s v="smart tv"/>
    <x v="2"/>
    <s v="weekend"/>
    <n v="50.49"/>
    <n v="3.8"/>
    <s v="480p"/>
    <s v="debit card"/>
    <x v="0"/>
    <n v="140.37"/>
    <n v="2.9899122807017551"/>
    <m/>
    <s v="0.9K"/>
    <n v="7"/>
    <n v="643"/>
    <s v="drama"/>
    <s v="drama"/>
    <n v="95.074317269076303"/>
    <s v="Show 281"/>
    <n v="0"/>
    <m/>
  </r>
  <r>
    <s v="USER82224"/>
    <x v="0"/>
    <x v="0"/>
    <s v="prime video"/>
    <s v="Show 454"/>
    <x v="5"/>
    <n v="2024"/>
    <n v="146"/>
    <n v="0"/>
    <n v="4"/>
    <n v="0"/>
    <n v="1"/>
    <n v="4.8"/>
    <s v="No Comment"/>
    <s v="gaming console"/>
    <x v="0"/>
    <s v="weekend"/>
    <n v="29.28"/>
    <n v="1.19"/>
    <s v="480p"/>
    <s v="credit card"/>
    <x v="1"/>
    <n v="146"/>
    <n v="2.960808709175736"/>
    <m/>
    <s v="0.9K"/>
    <n v="3"/>
    <n v="684"/>
    <s v="drama"/>
    <s v="drama"/>
    <n v="94.941498973305954"/>
    <s v="Show 281"/>
    <n v="0"/>
    <m/>
  </r>
  <r>
    <s v="USER44583"/>
    <x v="6"/>
    <x v="2"/>
    <s v="netflix"/>
    <s v="Show 393"/>
    <x v="3"/>
    <n v="2012"/>
    <n v="96.63"/>
    <n v="4"/>
    <n v="4"/>
    <n v="0"/>
    <n v="1"/>
    <n v="4.0999999999999996"/>
    <s v="No Comment"/>
    <s v="gaming console"/>
    <x v="2"/>
    <s v="weekday"/>
    <n v="21.22"/>
    <n v="3.07"/>
    <s v="4k"/>
    <s v="wallet"/>
    <x v="0"/>
    <n v="96.63"/>
    <n v="2.9899122807017551"/>
    <m/>
    <s v="0.9K"/>
    <n v="10"/>
    <n v="643"/>
    <s v="drama"/>
    <s v="drama"/>
    <n v="95.074317269076303"/>
    <s v="Show 281"/>
    <n v="0"/>
    <m/>
  </r>
  <r>
    <s v="USER53347"/>
    <x v="4"/>
    <x v="0"/>
    <s v="prime video"/>
    <s v="Show 385"/>
    <x v="0"/>
    <n v="2004"/>
    <n v="36.56"/>
    <n v="8"/>
    <n v="4"/>
    <n v="0"/>
    <n v="1"/>
    <n v="1.1000000000000001"/>
    <s v="No Comment"/>
    <s v="mobile"/>
    <x v="0"/>
    <s v="weekday"/>
    <n v="37.53"/>
    <n v="2.38"/>
    <s v="720p"/>
    <s v="upi"/>
    <x v="2"/>
    <n v="36.56"/>
    <n v="2.960808709175736"/>
    <m/>
    <s v="0.9K"/>
    <n v="40"/>
    <n v="673"/>
    <s v="drama"/>
    <s v="drama"/>
    <n v="94.941498973305954"/>
    <s v="Show 281"/>
    <n v="0"/>
    <m/>
  </r>
  <r>
    <s v="USER49874"/>
    <x v="0"/>
    <x v="1"/>
    <s v="netflix"/>
    <s v="Show 434"/>
    <x v="4"/>
    <n v="2015"/>
    <n v="155.66999999999999"/>
    <n v="7"/>
    <n v="4"/>
    <n v="0"/>
    <n v="1"/>
    <n v="2.1"/>
    <s v="No Comment"/>
    <s v="mobile"/>
    <x v="3"/>
    <s v="weekday"/>
    <n v="80.55"/>
    <n v="4.22"/>
    <s v="480p"/>
    <s v="debit card"/>
    <x v="0"/>
    <n v="155.66999999999999"/>
    <n v="3.0668647845468082"/>
    <m/>
    <s v="0.9K"/>
    <n v="30"/>
    <n v="673"/>
    <s v="drama"/>
    <s v="drama"/>
    <n v="89.583182711198418"/>
    <s v="Show 281"/>
    <n v="0"/>
    <m/>
  </r>
  <r>
    <s v="USER25471"/>
    <x v="1"/>
    <x v="1"/>
    <s v="prime video"/>
    <s v="Show 209"/>
    <x v="7"/>
    <n v="1999"/>
    <n v="77.7"/>
    <n v="5"/>
    <n v="4"/>
    <n v="0"/>
    <n v="1"/>
    <n v="4.5999999999999996"/>
    <s v="No Comment"/>
    <s v="gaming console"/>
    <x v="1"/>
    <s v="weekend"/>
    <n v="91.06"/>
    <n v="2.19"/>
    <s v="480p"/>
    <s v="gift card"/>
    <x v="1"/>
    <n v="77.7"/>
    <n v="3.0668647845468082"/>
    <m/>
    <s v="0.9K"/>
    <n v="5"/>
    <n v="673"/>
    <s v="drama"/>
    <s v="drama"/>
    <n v="92.206264822134386"/>
    <s v="Show 281"/>
    <n v="0"/>
    <m/>
  </r>
  <r>
    <s v="USER90206"/>
    <x v="0"/>
    <x v="1"/>
    <s v="netflix"/>
    <s v="Show 263"/>
    <x v="3"/>
    <n v="2023"/>
    <n v="157.11000000000001"/>
    <n v="6"/>
    <n v="4"/>
    <n v="1"/>
    <n v="0"/>
    <n v="3.8"/>
    <s v="Loved it!"/>
    <s v="laptop"/>
    <x v="2"/>
    <s v="weekend"/>
    <n v="54.07"/>
    <n v="1.21"/>
    <s v="4k"/>
    <s v="gift card"/>
    <x v="1"/>
    <n v="157.11000000000001"/>
    <n v="3.0668647845468082"/>
    <m/>
    <s v="0.9K"/>
    <n v="13"/>
    <n v="643"/>
    <s v="drama"/>
    <s v="drama"/>
    <n v="95.074317269076303"/>
    <s v="Show 281"/>
    <n v="0"/>
    <m/>
  </r>
  <r>
    <s v="USER16756"/>
    <x v="7"/>
    <x v="0"/>
    <s v="prime video"/>
    <s v="Show 128"/>
    <x v="1"/>
    <n v="2024"/>
    <n v="169.01"/>
    <n v="9"/>
    <n v="3"/>
    <n v="1"/>
    <n v="0"/>
    <n v="4"/>
    <s v="No Comment"/>
    <s v="smart tv"/>
    <x v="1"/>
    <s v="weekend"/>
    <n v="37.700000000000003"/>
    <n v="3.26"/>
    <s v="480p"/>
    <s v="gift card"/>
    <x v="0"/>
    <n v="169.01"/>
    <n v="2.960808709175736"/>
    <m/>
    <s v="0.9K"/>
    <n v="11"/>
    <n v="684"/>
    <s v="drama"/>
    <s v="drama"/>
    <n v="92.206264822134386"/>
    <s v="Show 281"/>
    <n v="0"/>
    <m/>
  </r>
  <r>
    <s v="USER44724"/>
    <x v="2"/>
    <x v="2"/>
    <s v="prime video"/>
    <s v="Show 467"/>
    <x v="5"/>
    <n v="2020"/>
    <n v="85.51"/>
    <n v="5"/>
    <n v="0"/>
    <n v="1"/>
    <n v="0"/>
    <n v="3"/>
    <s v="Would watch again"/>
    <s v="mobile"/>
    <x v="1"/>
    <s v="weekday"/>
    <n v="83.04"/>
    <n v="2.76"/>
    <s v="480p"/>
    <s v="credit card"/>
    <x v="0"/>
    <n v="85.51"/>
    <n v="2.9899122807017551"/>
    <m/>
    <s v="0.9K"/>
    <n v="21"/>
    <n v="684"/>
    <s v="drama"/>
    <s v="drama"/>
    <n v="92.206264822134386"/>
    <s v="Show 281"/>
    <n v="0"/>
    <m/>
  </r>
  <r>
    <s v="USER24985"/>
    <x v="4"/>
    <x v="2"/>
    <s v="netflix"/>
    <s v="Show 315"/>
    <x v="2"/>
    <n v="1995"/>
    <n v="83.33"/>
    <n v="6"/>
    <n v="3"/>
    <n v="1"/>
    <n v="0"/>
    <n v="3.7"/>
    <s v="Loved it!"/>
    <s v="laptop"/>
    <x v="0"/>
    <s v="weekend"/>
    <n v="57.79"/>
    <n v="0.05"/>
    <s v="4k"/>
    <s v="gift card"/>
    <x v="0"/>
    <n v="83.33"/>
    <n v="2.9899122807017551"/>
    <m/>
    <s v="0.9K"/>
    <n v="14"/>
    <n v="684"/>
    <s v="drama"/>
    <s v="drama"/>
    <n v="94.941498973305954"/>
    <s v="Show 281"/>
    <n v="0"/>
    <m/>
  </r>
  <r>
    <s v="USER64537"/>
    <x v="3"/>
    <x v="2"/>
    <s v="netflix"/>
    <s v="Show 442"/>
    <x v="2"/>
    <n v="1991"/>
    <n v="89.47"/>
    <n v="1"/>
    <n v="1"/>
    <n v="1"/>
    <n v="0"/>
    <n v="4.2"/>
    <s v="Loved it!"/>
    <s v="smart tv"/>
    <x v="1"/>
    <s v="weekend"/>
    <n v="76.72"/>
    <n v="4.6900000000000004"/>
    <s v="720p"/>
    <s v="wallet"/>
    <x v="0"/>
    <n v="89.47"/>
    <n v="2.9899122807017551"/>
    <m/>
    <s v="0.9K"/>
    <n v="9"/>
    <n v="684"/>
    <s v="drama"/>
    <s v="drama"/>
    <n v="92.206264822134386"/>
    <s v="Show 281"/>
    <n v="0"/>
    <m/>
  </r>
  <r>
    <s v="USER95324"/>
    <x v="0"/>
    <x v="2"/>
    <s v="netflix"/>
    <s v="Show 56"/>
    <x v="7"/>
    <n v="2003"/>
    <n v="45.51"/>
    <n v="4"/>
    <n v="1"/>
    <n v="1"/>
    <n v="0"/>
    <n v="3"/>
    <s v="Loved it!"/>
    <s v="gaming console"/>
    <x v="2"/>
    <s v="weekend"/>
    <n v="53.53"/>
    <n v="5"/>
    <s v="720p"/>
    <s v="upi"/>
    <x v="0"/>
    <n v="45.51"/>
    <n v="2.9899122807017551"/>
    <m/>
    <s v="0.9K"/>
    <n v="21"/>
    <n v="673"/>
    <s v="drama"/>
    <s v="drama"/>
    <n v="95.074317269076303"/>
    <s v="Show 281"/>
    <n v="0"/>
    <m/>
  </r>
  <r>
    <s v="USER84286"/>
    <x v="2"/>
    <x v="1"/>
    <s v="prime video"/>
    <s v="Show 272"/>
    <x v="7"/>
    <n v="2024"/>
    <n v="100.25"/>
    <n v="9"/>
    <n v="3"/>
    <n v="0"/>
    <n v="1"/>
    <n v="3.7"/>
    <s v="No Comment"/>
    <s v="mobile"/>
    <x v="0"/>
    <s v="weekday"/>
    <n v="14.1"/>
    <n v="4.04"/>
    <s v="4k"/>
    <s v="debit card"/>
    <x v="0"/>
    <n v="100.25"/>
    <n v="3.0668647845468082"/>
    <m/>
    <s v="0.9K"/>
    <n v="14"/>
    <n v="673"/>
    <s v="drama"/>
    <s v="drama"/>
    <n v="94.941498973305954"/>
    <s v="Show 281"/>
    <n v="0"/>
    <m/>
  </r>
  <r>
    <s v="USER51349"/>
    <x v="7"/>
    <x v="1"/>
    <s v="netflix"/>
    <s v="Show 225"/>
    <x v="0"/>
    <n v="2022"/>
    <n v="25.24"/>
    <n v="3"/>
    <n v="2"/>
    <n v="1"/>
    <n v="0"/>
    <n v="4.0999999999999996"/>
    <s v="No Comment"/>
    <s v="tablet"/>
    <x v="2"/>
    <s v="weekday"/>
    <n v="93.65"/>
    <n v="0.33"/>
    <s v="4k"/>
    <s v="credit card"/>
    <x v="1"/>
    <n v="25.24"/>
    <n v="3.0668647845468082"/>
    <m/>
    <s v="0.9K"/>
    <n v="10"/>
    <n v="673"/>
    <s v="drama"/>
    <s v="drama"/>
    <n v="95.074317269076303"/>
    <s v="Show 281"/>
    <n v="0"/>
    <m/>
  </r>
  <r>
    <s v="USER56423"/>
    <x v="0"/>
    <x v="1"/>
    <s v="prime video"/>
    <s v="Show 450"/>
    <x v="3"/>
    <n v="2022"/>
    <n v="149.91999999999999"/>
    <n v="3"/>
    <n v="4"/>
    <n v="1"/>
    <n v="0"/>
    <n v="1.4"/>
    <s v="Loved it!"/>
    <s v="laptop"/>
    <x v="0"/>
    <s v="weekday"/>
    <n v="81.94"/>
    <n v="0.26"/>
    <s v="720p"/>
    <s v="credit card"/>
    <x v="0"/>
    <n v="319.5"/>
    <n v="3.0668647845468082"/>
    <m/>
    <s v="0.9K"/>
    <n v="37"/>
    <n v="673"/>
    <s v="drama"/>
    <s v="drama"/>
    <n v="94.941498973305954"/>
    <s v="Show 281"/>
    <n v="0"/>
    <m/>
  </r>
  <r>
    <s v="USER56524"/>
    <x v="7"/>
    <x v="1"/>
    <s v="prime video"/>
    <s v="Show 428"/>
    <x v="2"/>
    <n v="2009"/>
    <n v="70.59"/>
    <n v="3"/>
    <n v="4"/>
    <n v="1"/>
    <n v="0"/>
    <n v="3.6"/>
    <s v="Boring"/>
    <s v="laptop"/>
    <x v="1"/>
    <s v="weekend"/>
    <n v="97.57"/>
    <n v="0.14000000000000001"/>
    <s v="720p"/>
    <s v="wallet"/>
    <x v="1"/>
    <n v="70.59"/>
    <n v="3.0668647845468082"/>
    <m/>
    <s v="0.9K"/>
    <n v="15"/>
    <n v="643"/>
    <s v="drama"/>
    <s v="drama"/>
    <n v="92.206264822134386"/>
    <s v="Show 281"/>
    <n v="0"/>
    <m/>
  </r>
  <r>
    <s v="USER84560"/>
    <x v="4"/>
    <x v="0"/>
    <s v="netflix"/>
    <s v="Show 431"/>
    <x v="7"/>
    <n v="1991"/>
    <n v="98.52"/>
    <n v="2"/>
    <n v="1"/>
    <n v="0"/>
    <n v="1"/>
    <n v="1.5"/>
    <s v="No Comment"/>
    <s v="mobile"/>
    <x v="0"/>
    <s v="weekend"/>
    <n v="93.44"/>
    <n v="2.56"/>
    <s v="4k"/>
    <s v="wallet"/>
    <x v="1"/>
    <n v="98.52"/>
    <n v="2.960808709175736"/>
    <m/>
    <s v="0.9K"/>
    <n v="36"/>
    <n v="684"/>
    <s v="drama"/>
    <s v="sci-fi"/>
    <n v="94.941498973305954"/>
    <s v="Show 281"/>
    <n v="0"/>
    <m/>
  </r>
  <r>
    <s v="USER98044"/>
    <x v="5"/>
    <x v="2"/>
    <s v="prime video"/>
    <s v="Show 292"/>
    <x v="5"/>
    <n v="2014"/>
    <n v="123.8"/>
    <n v="7"/>
    <n v="2"/>
    <n v="0"/>
    <n v="1"/>
    <n v="1.7"/>
    <s v="No Comment"/>
    <s v="smart tv"/>
    <x v="1"/>
    <s v="weekend"/>
    <n v="91.65"/>
    <n v="4.1500000000000004"/>
    <s v="1080p"/>
    <s v="debit card"/>
    <x v="0"/>
    <n v="123.8"/>
    <n v="2.9899122807017551"/>
    <m/>
    <s v="0.9K"/>
    <n v="34"/>
    <n v="684"/>
    <s v="drama"/>
    <s v="sci-fi"/>
    <n v="92.206264822134386"/>
    <s v="Show 281"/>
    <n v="0"/>
    <m/>
  </r>
  <r>
    <s v="USER90574"/>
    <x v="7"/>
    <x v="2"/>
    <s v="netflix"/>
    <s v="Show 365"/>
    <x v="1"/>
    <n v="2003"/>
    <n v="117.54"/>
    <n v="7"/>
    <n v="3"/>
    <n v="0"/>
    <n v="1"/>
    <n v="1.6"/>
    <s v="No Comment"/>
    <s v="tablet"/>
    <x v="3"/>
    <s v="weekend"/>
    <n v="69.41"/>
    <n v="3.81"/>
    <s v="4k"/>
    <s v="wallet"/>
    <x v="0"/>
    <n v="117.54"/>
    <n v="2.9899122807017551"/>
    <m/>
    <s v="0.9K"/>
    <n v="35"/>
    <n v="673"/>
    <s v="drama"/>
    <s v="sci-fi"/>
    <n v="89.583182711198418"/>
    <s v="Show 281"/>
    <n v="0"/>
    <m/>
  </r>
  <r>
    <s v="USER95913"/>
    <x v="2"/>
    <x v="1"/>
    <s v="prime video"/>
    <s v="Show 357"/>
    <x v="5"/>
    <n v="2007"/>
    <n v="171.85"/>
    <n v="3"/>
    <n v="1"/>
    <n v="0"/>
    <n v="1"/>
    <n v="2.6"/>
    <s v="No Comment"/>
    <s v="tablet"/>
    <x v="1"/>
    <s v="weekend"/>
    <n v="83.97"/>
    <n v="3.07"/>
    <s v="480p"/>
    <s v="upi"/>
    <x v="1"/>
    <n v="171.85"/>
    <n v="3.0668647845468082"/>
    <m/>
    <s v="0.9K"/>
    <n v="25"/>
    <n v="684"/>
    <s v="drama"/>
    <s v="sci-fi"/>
    <n v="92.206264822134386"/>
    <s v="Show 281"/>
    <n v="0"/>
    <m/>
  </r>
  <r>
    <s v="USER14216"/>
    <x v="4"/>
    <x v="2"/>
    <s v="netflix"/>
    <s v="Show 104"/>
    <x v="3"/>
    <n v="1998"/>
    <n v="124.31"/>
    <n v="1"/>
    <n v="4"/>
    <n v="1"/>
    <n v="0"/>
    <n v="4"/>
    <s v="Would watch again"/>
    <s v="mobile"/>
    <x v="1"/>
    <s v="weekday"/>
    <n v="18.399999999999999"/>
    <n v="0.18"/>
    <s v="720p"/>
    <s v="gift card"/>
    <x v="2"/>
    <n v="124.31"/>
    <n v="2.9899122807017551"/>
    <m/>
    <s v="0.9K"/>
    <n v="11"/>
    <n v="643"/>
    <s v="drama"/>
    <s v="sci-fi"/>
    <n v="92.206264822134386"/>
    <s v="Show 281"/>
    <n v="0"/>
    <m/>
  </r>
  <r>
    <s v="USER58357"/>
    <x v="4"/>
    <x v="0"/>
    <s v="netflix"/>
    <s v="Show 115"/>
    <x v="3"/>
    <n v="1996"/>
    <n v="164.53"/>
    <n v="10"/>
    <n v="1"/>
    <n v="1"/>
    <n v="0"/>
    <n v="4.3"/>
    <s v="Amazing cinematography"/>
    <s v="smart tv"/>
    <x v="3"/>
    <s v="weekend"/>
    <n v="31.27"/>
    <n v="0.84"/>
    <s v="480p"/>
    <s v="gift card"/>
    <x v="1"/>
    <n v="164.53"/>
    <n v="2.960808709175736"/>
    <m/>
    <s v="0.9K"/>
    <n v="8"/>
    <n v="673"/>
    <s v="drama"/>
    <s v="sci-fi"/>
    <n v="89.583182711198418"/>
    <s v="Show 281"/>
    <n v="0"/>
    <m/>
  </r>
  <r>
    <s v="USER95434"/>
    <x v="7"/>
    <x v="1"/>
    <s v="prime video"/>
    <s v="Show 395"/>
    <x v="1"/>
    <n v="1997"/>
    <n v="151.99"/>
    <n v="3"/>
    <n v="4"/>
    <n v="1"/>
    <n v="0"/>
    <n v="1"/>
    <s v="No Comment"/>
    <s v="tablet"/>
    <x v="3"/>
    <s v="weekday"/>
    <n v="10.050000000000001"/>
    <n v="1.69"/>
    <s v="4k"/>
    <s v="gift card"/>
    <x v="2"/>
    <n v="151.99"/>
    <n v="3.0668647845468082"/>
    <m/>
    <s v="0.9K"/>
    <n v="41"/>
    <n v="684"/>
    <s v="drama"/>
    <s v="sci-fi"/>
    <n v="89.583182711198418"/>
    <s v="Show 281"/>
    <n v="0"/>
    <m/>
  </r>
  <r>
    <s v="USER39435"/>
    <x v="3"/>
    <x v="2"/>
    <s v="prime video"/>
    <s v="Show 485"/>
    <x v="7"/>
    <n v="1998"/>
    <n v="6.69"/>
    <n v="1"/>
    <n v="2"/>
    <n v="0"/>
    <n v="1"/>
    <n v="4.4000000000000004"/>
    <s v="No Comment"/>
    <s v="gaming console"/>
    <x v="1"/>
    <s v="weekend"/>
    <n v="24.58"/>
    <n v="3.31"/>
    <s v="1080p"/>
    <s v="wallet"/>
    <x v="2"/>
    <n v="6.69"/>
    <n v="2.9899122807017551"/>
    <m/>
    <s v="0.9K"/>
    <n v="7"/>
    <n v="673"/>
    <s v="drama"/>
    <s v="sci-fi"/>
    <n v="92.206264822134386"/>
    <s v="Show 281"/>
    <n v="0"/>
    <m/>
  </r>
  <r>
    <s v="USER35327"/>
    <x v="2"/>
    <x v="1"/>
    <s v="prime video"/>
    <s v="Show 277"/>
    <x v="0"/>
    <n v="1999"/>
    <n v="138.33000000000001"/>
    <n v="6"/>
    <n v="4"/>
    <n v="1"/>
    <n v="0"/>
    <n v="3"/>
    <s v="Too slow"/>
    <s v="gaming console"/>
    <x v="3"/>
    <s v="weekday"/>
    <n v="11.01"/>
    <n v="4.5599999999999996"/>
    <s v="720p"/>
    <s v="credit card"/>
    <x v="1"/>
    <n v="138.33000000000001"/>
    <n v="3.0668647845468082"/>
    <m/>
    <s v="0.9K"/>
    <n v="21"/>
    <n v="643"/>
    <s v="drama"/>
    <s v="sci-fi"/>
    <n v="89.583182711198418"/>
    <s v="Show 281"/>
    <n v="0"/>
    <m/>
  </r>
  <r>
    <s v="USER17930"/>
    <x v="0"/>
    <x v="0"/>
    <s v="netflix"/>
    <s v="Show 51"/>
    <x v="3"/>
    <n v="2019"/>
    <n v="114.43"/>
    <n v="5"/>
    <n v="4"/>
    <n v="1"/>
    <n v="0"/>
    <n v="2.8"/>
    <s v="Amazing cinematography"/>
    <s v="mobile"/>
    <x v="0"/>
    <s v="weekend"/>
    <n v="69.87"/>
    <n v="2.92"/>
    <s v="480p"/>
    <s v="gift card"/>
    <x v="1"/>
    <n v="114.43"/>
    <n v="2.960808709175736"/>
    <m/>
    <s v="0.9K"/>
    <n v="23"/>
    <n v="684"/>
    <s v="drama"/>
    <s v="sci-fi"/>
    <n v="94.941498973305954"/>
    <s v="Show 281"/>
    <n v="0"/>
    <m/>
  </r>
  <r>
    <s v="USER86555"/>
    <x v="2"/>
    <x v="2"/>
    <s v="prime video"/>
    <s v="Show 330"/>
    <x v="3"/>
    <n v="2005"/>
    <n v="31.52"/>
    <n v="7"/>
    <n v="4"/>
    <n v="1"/>
    <n v="0"/>
    <n v="2.8"/>
    <s v="Amazing cinematography"/>
    <s v="gaming console"/>
    <x v="0"/>
    <s v="weekday"/>
    <n v="34.29"/>
    <n v="2.7"/>
    <s v="480p"/>
    <s v="credit card"/>
    <x v="1"/>
    <n v="31.52"/>
    <n v="2.9899122807017551"/>
    <m/>
    <s v="0.9K"/>
    <n v="23"/>
    <n v="673"/>
    <s v="drama"/>
    <s v="sci-fi"/>
    <n v="94.941498973305954"/>
    <s v="Show 281"/>
    <n v="0"/>
    <m/>
  </r>
  <r>
    <s v="USER81947"/>
    <x v="6"/>
    <x v="1"/>
    <s v="prime video"/>
    <s v="Show 497"/>
    <x v="4"/>
    <n v="2003"/>
    <n v="32.29"/>
    <n v="2"/>
    <n v="3"/>
    <n v="0"/>
    <n v="1"/>
    <n v="3.2"/>
    <s v="No Comment"/>
    <s v="gaming console"/>
    <x v="3"/>
    <s v="weekend"/>
    <n v="62.09"/>
    <n v="2.79"/>
    <s v="720p"/>
    <s v="upi"/>
    <x v="2"/>
    <n v="32.29"/>
    <n v="3.0668647845468082"/>
    <m/>
    <s v="0.9K"/>
    <n v="19"/>
    <n v="673"/>
    <s v="drama"/>
    <s v="sci-fi"/>
    <n v="89.583182711198418"/>
    <s v="Show 281"/>
    <n v="0"/>
    <m/>
  </r>
  <r>
    <s v="USER82364"/>
    <x v="7"/>
    <x v="1"/>
    <s v="netflix"/>
    <s v="Show 4"/>
    <x v="7"/>
    <n v="2000"/>
    <n v="60.58"/>
    <n v="6"/>
    <n v="2"/>
    <n v="0"/>
    <n v="1"/>
    <n v="1.7"/>
    <s v="No Comment"/>
    <s v="laptop"/>
    <x v="1"/>
    <s v="weekend"/>
    <n v="34.22"/>
    <n v="0.61"/>
    <s v="480p"/>
    <s v="credit card"/>
    <x v="1"/>
    <n v="60.58"/>
    <n v="3.0668647845468082"/>
    <m/>
    <s v="0.9K"/>
    <n v="34"/>
    <n v="673"/>
    <s v="drama"/>
    <s v="drama"/>
    <n v="92.206264822134386"/>
    <s v="Show 281"/>
    <n v="0"/>
    <m/>
  </r>
  <r>
    <s v="USER65810"/>
    <x v="0"/>
    <x v="1"/>
    <s v="netflix"/>
    <s v="Show 483"/>
    <x v="6"/>
    <n v="2008"/>
    <n v="155.16999999999999"/>
    <n v="4"/>
    <n v="5"/>
    <n v="1"/>
    <n v="0"/>
    <n v="1.9"/>
    <s v="Loved it!"/>
    <s v="mobile"/>
    <x v="1"/>
    <s v="weekday"/>
    <n v="75.569999999999993"/>
    <n v="1.34"/>
    <s v="4k"/>
    <s v="wallet"/>
    <x v="1"/>
    <n v="155.16999999999999"/>
    <n v="3.0668647845468082"/>
    <m/>
    <s v="0.9K"/>
    <n v="32"/>
    <n v="673"/>
    <s v="drama"/>
    <s v="drama"/>
    <n v="92.206264822134386"/>
    <s v="Show 281"/>
    <n v="0"/>
    <m/>
  </r>
  <r>
    <s v="USER94641"/>
    <x v="7"/>
    <x v="1"/>
    <s v="prime video"/>
    <s v="Show 104"/>
    <x v="5"/>
    <n v="2003"/>
    <n v="8.31"/>
    <n v="9"/>
    <n v="5"/>
    <n v="0"/>
    <n v="1"/>
    <n v="3.5"/>
    <s v="No Comment"/>
    <s v="laptop"/>
    <x v="3"/>
    <s v="weekend"/>
    <n v="31.56"/>
    <n v="2.16"/>
    <s v="4k"/>
    <s v="credit card"/>
    <x v="0"/>
    <n v="8.31"/>
    <n v="3.0668647845468082"/>
    <m/>
    <s v="0.9K"/>
    <n v="16"/>
    <n v="643"/>
    <s v="drama"/>
    <s v="drama"/>
    <n v="89.583182711198418"/>
    <s v="Show 281"/>
    <n v="0"/>
    <m/>
  </r>
  <r>
    <s v="USER48680"/>
    <x v="1"/>
    <x v="0"/>
    <s v="prime video"/>
    <s v="Show 47"/>
    <x v="1"/>
    <n v="2008"/>
    <n v="57.66"/>
    <n v="1"/>
    <n v="2"/>
    <n v="1"/>
    <n v="0"/>
    <n v="3.7"/>
    <s v="Boring"/>
    <s v="laptop"/>
    <x v="0"/>
    <s v="weekend"/>
    <n v="55.65"/>
    <n v="3.39"/>
    <s v="4k"/>
    <s v="credit card"/>
    <x v="2"/>
    <n v="57.66"/>
    <n v="2.960808709175736"/>
    <m/>
    <s v="0.9K"/>
    <n v="14"/>
    <n v="684"/>
    <s v="drama"/>
    <s v="drama"/>
    <n v="94.941498973305954"/>
    <s v="Show 281"/>
    <n v="0"/>
    <m/>
  </r>
  <r>
    <s v="USER10417"/>
    <x v="3"/>
    <x v="2"/>
    <s v="prime video"/>
    <s v="Show 275"/>
    <x v="0"/>
    <n v="2005"/>
    <n v="168.05"/>
    <n v="10"/>
    <n v="3"/>
    <n v="1"/>
    <n v="0"/>
    <n v="2.8"/>
    <s v="Amazing cinematography"/>
    <s v="mobile"/>
    <x v="0"/>
    <s v="weekday"/>
    <n v="56.15"/>
    <n v="3.62"/>
    <s v="1080p"/>
    <s v="debit card"/>
    <x v="0"/>
    <n v="168.05"/>
    <n v="2.9899122807017551"/>
    <m/>
    <s v="0.9K"/>
    <n v="23"/>
    <n v="643"/>
    <s v="drama"/>
    <s v="drama"/>
    <n v="94.941498973305954"/>
    <s v="Show 281"/>
    <n v="0"/>
    <m/>
  </r>
  <r>
    <s v="USER19636"/>
    <x v="4"/>
    <x v="0"/>
    <s v="netflix"/>
    <s v="Show 431"/>
    <x v="2"/>
    <n v="1999"/>
    <n v="20.69"/>
    <n v="4"/>
    <n v="2"/>
    <n v="0"/>
    <n v="1"/>
    <n v="3.4"/>
    <s v="No Comment"/>
    <s v="laptop"/>
    <x v="2"/>
    <s v="weekend"/>
    <n v="43.65"/>
    <n v="4.71"/>
    <s v="480p"/>
    <s v="debit card"/>
    <x v="1"/>
    <n v="20.69"/>
    <n v="2.960808709175736"/>
    <m/>
    <s v="0.9K"/>
    <n v="17"/>
    <n v="684"/>
    <s v="drama"/>
    <s v="drama"/>
    <n v="95.074317269076303"/>
    <s v="Show 281"/>
    <n v="0"/>
    <m/>
  </r>
  <r>
    <s v="USER93737"/>
    <x v="0"/>
    <x v="2"/>
    <s v="netflix"/>
    <s v="Show 1"/>
    <x v="0"/>
    <n v="1994"/>
    <n v="141.22"/>
    <n v="8"/>
    <n v="2"/>
    <n v="0"/>
    <n v="1"/>
    <n v="1.1000000000000001"/>
    <s v="No Comment"/>
    <s v="laptop"/>
    <x v="3"/>
    <s v="weekday"/>
    <n v="23.51"/>
    <n v="0.75"/>
    <s v="480p"/>
    <s v="wallet"/>
    <x v="2"/>
    <n v="141.22"/>
    <n v="2.9899122807017551"/>
    <m/>
    <s v="0.9K"/>
    <n v="40"/>
    <n v="643"/>
    <s v="drama"/>
    <s v="sci-fi"/>
    <n v="89.583182711198418"/>
    <s v="Show 281"/>
    <n v="0"/>
    <m/>
  </r>
  <r>
    <s v="USER12084"/>
    <x v="2"/>
    <x v="0"/>
    <s v="netflix"/>
    <s v="Show 200"/>
    <x v="4"/>
    <n v="2002"/>
    <n v="111.7"/>
    <n v="10"/>
    <n v="2"/>
    <n v="0"/>
    <n v="1"/>
    <n v="4.5999999999999996"/>
    <s v="No Comment"/>
    <s v="gaming console"/>
    <x v="0"/>
    <s v="weekend"/>
    <n v="69.06"/>
    <n v="2.08"/>
    <s v="480p"/>
    <s v="wallet"/>
    <x v="0"/>
    <n v="111.7"/>
    <n v="2.960808709175736"/>
    <m/>
    <s v="0.9K"/>
    <n v="5"/>
    <n v="643"/>
    <s v="drama"/>
    <s v="sci-fi"/>
    <n v="94.941498973305954"/>
    <s v="Show 281"/>
    <n v="0"/>
    <m/>
  </r>
  <r>
    <s v="USER61109"/>
    <x v="7"/>
    <x v="0"/>
    <s v="netflix"/>
    <s v="Show 162"/>
    <x v="0"/>
    <n v="2021"/>
    <n v="85.74"/>
    <n v="10"/>
    <n v="1"/>
    <n v="1"/>
    <n v="0"/>
    <n v="2.5"/>
    <s v="Would watch again"/>
    <s v="smart tv"/>
    <x v="2"/>
    <s v="weekend"/>
    <n v="31.62"/>
    <n v="2.75"/>
    <s v="720p"/>
    <s v="gift card"/>
    <x v="0"/>
    <n v="85.74"/>
    <n v="2.960808709175736"/>
    <m/>
    <s v="0.9K"/>
    <n v="26"/>
    <n v="684"/>
    <s v="drama"/>
    <s v="drama"/>
    <n v="95.074317269076303"/>
    <s v="Show 281"/>
    <n v="0"/>
    <m/>
  </r>
  <r>
    <s v="USER82905"/>
    <x v="3"/>
    <x v="2"/>
    <s v="netflix"/>
    <s v="Show 429"/>
    <x v="1"/>
    <n v="2009"/>
    <n v="119.79"/>
    <n v="1"/>
    <n v="2"/>
    <n v="1"/>
    <n v="0"/>
    <n v="3.3"/>
    <s v="Would watch again"/>
    <s v="laptop"/>
    <x v="1"/>
    <s v="weekend"/>
    <n v="34.020000000000003"/>
    <n v="2.87"/>
    <s v="4k"/>
    <s v="upi"/>
    <x v="2"/>
    <n v="119.79"/>
    <n v="2.9899122807017551"/>
    <m/>
    <s v="0.9K"/>
    <n v="18"/>
    <n v="673"/>
    <s v="drama"/>
    <s v="drama"/>
    <n v="92.206264822134386"/>
    <s v="Show 281"/>
    <n v="0"/>
    <m/>
  </r>
  <r>
    <s v="USER92933"/>
    <x v="2"/>
    <x v="1"/>
    <s v="netflix"/>
    <s v="Show 223"/>
    <x v="6"/>
    <n v="2014"/>
    <n v="104.77"/>
    <n v="5"/>
    <n v="1"/>
    <n v="1"/>
    <n v="0"/>
    <n v="2"/>
    <s v="Loved it!"/>
    <s v="mobile"/>
    <x v="3"/>
    <s v="weekend"/>
    <n v="6.27"/>
    <n v="2.92"/>
    <s v="4k"/>
    <s v="gift card"/>
    <x v="1"/>
    <n v="104.77"/>
    <n v="3.0668647845468082"/>
    <m/>
    <s v="0.9K"/>
    <n v="31"/>
    <n v="684"/>
    <s v="drama"/>
    <s v="drama"/>
    <n v="89.583182711198418"/>
    <s v="Show 281"/>
    <n v="0"/>
    <m/>
  </r>
  <r>
    <s v="USER73683"/>
    <x v="7"/>
    <x v="2"/>
    <s v="prime video"/>
    <s v="Show 219"/>
    <x v="7"/>
    <n v="2010"/>
    <n v="168.78"/>
    <n v="5"/>
    <n v="5"/>
    <n v="0"/>
    <n v="1"/>
    <n v="3.4"/>
    <s v="No Comment"/>
    <s v="laptop"/>
    <x v="0"/>
    <s v="weekend"/>
    <n v="51.44"/>
    <n v="4.53"/>
    <s v="480p"/>
    <s v="wallet"/>
    <x v="1"/>
    <n v="168.78"/>
    <n v="2.9899122807017551"/>
    <m/>
    <s v="0.9K"/>
    <n v="17"/>
    <n v="684"/>
    <s v="drama"/>
    <s v="drama"/>
    <n v="94.941498973305954"/>
    <s v="Show 281"/>
    <n v="0"/>
    <m/>
  </r>
  <r>
    <s v="USER88564"/>
    <x v="5"/>
    <x v="2"/>
    <s v="netflix"/>
    <s v="Show 416"/>
    <x v="2"/>
    <n v="2000"/>
    <n v="116.69"/>
    <n v="5"/>
    <n v="5"/>
    <n v="1"/>
    <n v="0"/>
    <n v="2.9"/>
    <s v="No Comment"/>
    <s v="smart tv"/>
    <x v="1"/>
    <s v="weekend"/>
    <n v="73.36"/>
    <n v="0.13"/>
    <s v="1080p"/>
    <s v="upi"/>
    <x v="2"/>
    <n v="116.69"/>
    <n v="2.9899122807017551"/>
    <m/>
    <s v="0.9K"/>
    <n v="22"/>
    <n v="684"/>
    <s v="drama"/>
    <s v="drama"/>
    <n v="92.206264822134386"/>
    <s v="Show 281"/>
    <n v="0"/>
    <m/>
  </r>
  <r>
    <s v="USER42263"/>
    <x v="7"/>
    <x v="2"/>
    <s v="netflix"/>
    <s v="Show 330"/>
    <x v="5"/>
    <n v="2012"/>
    <n v="121.59"/>
    <n v="4"/>
    <n v="1"/>
    <n v="0"/>
    <n v="1"/>
    <n v="3.5"/>
    <s v="No Comment"/>
    <s v="gaming console"/>
    <x v="2"/>
    <s v="weekday"/>
    <n v="54.36"/>
    <n v="4.2699999999999996"/>
    <s v="1080p"/>
    <s v="wallet"/>
    <x v="1"/>
    <n v="121.59"/>
    <n v="2.9899122807017551"/>
    <m/>
    <s v="0.9K"/>
    <n v="16"/>
    <n v="643"/>
    <s v="drama"/>
    <s v="drama"/>
    <n v="95.074317269076303"/>
    <s v="Show 281"/>
    <n v="0"/>
    <m/>
  </r>
  <r>
    <s v="USER84822"/>
    <x v="4"/>
    <x v="0"/>
    <s v="prime video"/>
    <s v="Show 233"/>
    <x v="2"/>
    <n v="2000"/>
    <n v="167.53"/>
    <n v="7"/>
    <n v="2"/>
    <n v="0"/>
    <n v="1"/>
    <n v="3.8"/>
    <s v="No Comment"/>
    <s v="mobile"/>
    <x v="3"/>
    <s v="weekday"/>
    <n v="83.18"/>
    <n v="1.44"/>
    <s v="720p"/>
    <s v="wallet"/>
    <x v="1"/>
    <n v="285.59000000000003"/>
    <n v="2.960808709175736"/>
    <m/>
    <s v="0.9K"/>
    <n v="13"/>
    <n v="673"/>
    <s v="drama"/>
    <s v="drama"/>
    <n v="89.583182711198418"/>
    <s v="Show 281"/>
    <n v="0"/>
    <m/>
  </r>
  <r>
    <s v="USER60221"/>
    <x v="2"/>
    <x v="1"/>
    <s v="prime video"/>
    <s v="Show 162"/>
    <x v="7"/>
    <n v="1998"/>
    <n v="128.47"/>
    <n v="0"/>
    <n v="3"/>
    <n v="1"/>
    <n v="0"/>
    <n v="3.6"/>
    <s v="Too slow"/>
    <s v="mobile"/>
    <x v="1"/>
    <s v="weekday"/>
    <n v="18.05"/>
    <n v="0.56000000000000005"/>
    <s v="4k"/>
    <s v="upi"/>
    <x v="2"/>
    <n v="128.47"/>
    <n v="3.0668647845468082"/>
    <m/>
    <s v="0.9K"/>
    <n v="15"/>
    <n v="673"/>
    <s v="drama"/>
    <s v="sci-fi"/>
    <n v="92.206264822134386"/>
    <s v="Show 281"/>
    <n v="0"/>
    <m/>
  </r>
  <r>
    <s v="USER66630"/>
    <x v="1"/>
    <x v="1"/>
    <s v="prime video"/>
    <s v="Show 166"/>
    <x v="1"/>
    <n v="2015"/>
    <n v="54.08"/>
    <n v="0"/>
    <n v="2"/>
    <n v="1"/>
    <n v="0"/>
    <n v="2.7"/>
    <s v="Amazing cinematography"/>
    <s v="mobile"/>
    <x v="2"/>
    <s v="weekday"/>
    <n v="73.569999999999993"/>
    <n v="1.95"/>
    <s v="1080p"/>
    <s v="debit card"/>
    <x v="2"/>
    <n v="54.08"/>
    <n v="3.0668647845468082"/>
    <m/>
    <s v="0.9K"/>
    <n v="24"/>
    <n v="643"/>
    <s v="drama"/>
    <s v="sci-fi"/>
    <n v="95.074317269076303"/>
    <s v="Show 281"/>
    <n v="0"/>
    <m/>
  </r>
  <r>
    <s v="USER30980"/>
    <x v="6"/>
    <x v="0"/>
    <s v="netflix"/>
    <s v="Show 410"/>
    <x v="2"/>
    <n v="2002"/>
    <n v="165.44"/>
    <n v="3"/>
    <n v="0"/>
    <n v="1"/>
    <n v="0"/>
    <n v="1.5"/>
    <s v="Would watch again"/>
    <s v="mobile"/>
    <x v="1"/>
    <s v="weekday"/>
    <n v="82.65"/>
    <n v="1.22"/>
    <s v="480p"/>
    <s v="gift card"/>
    <x v="1"/>
    <n v="165.44"/>
    <n v="2.960808709175736"/>
    <m/>
    <s v="0.9K"/>
    <n v="36"/>
    <n v="673"/>
    <s v="drama"/>
    <s v="sci-fi"/>
    <n v="92.206264822134386"/>
    <s v="Show 281"/>
    <n v="0"/>
    <m/>
  </r>
  <r>
    <s v="USER50596"/>
    <x v="5"/>
    <x v="1"/>
    <s v="prime video"/>
    <s v="Show 239"/>
    <x v="4"/>
    <n v="2002"/>
    <n v="82.55"/>
    <n v="6"/>
    <n v="3"/>
    <n v="1"/>
    <n v="0"/>
    <n v="1.1000000000000001"/>
    <s v="Too slow"/>
    <s v="laptop"/>
    <x v="3"/>
    <s v="weekend"/>
    <n v="31.53"/>
    <n v="2.1800000000000002"/>
    <s v="4k"/>
    <s v="wallet"/>
    <x v="0"/>
    <n v="82.55"/>
    <n v="3.0668647845468082"/>
    <m/>
    <s v="0.9K"/>
    <n v="40"/>
    <n v="643"/>
    <s v="drama"/>
    <s v="sci-fi"/>
    <n v="89.583182711198418"/>
    <s v="Show 281"/>
    <n v="0"/>
    <m/>
  </r>
  <r>
    <s v="USER94661"/>
    <x v="5"/>
    <x v="0"/>
    <s v="netflix"/>
    <s v="Show 495"/>
    <x v="7"/>
    <n v="2004"/>
    <n v="29.29"/>
    <n v="10"/>
    <n v="2"/>
    <n v="0"/>
    <n v="1"/>
    <n v="2.4"/>
    <s v="No Comment"/>
    <s v="mobile"/>
    <x v="2"/>
    <s v="weekday"/>
    <n v="18.64"/>
    <n v="3.34"/>
    <s v="4k"/>
    <s v="wallet"/>
    <x v="1"/>
    <n v="29.29"/>
    <n v="2.960808709175736"/>
    <m/>
    <s v="0.9K"/>
    <n v="27"/>
    <n v="673"/>
    <s v="drama"/>
    <s v="sci-fi"/>
    <n v="95.074317269076303"/>
    <s v="Show 281"/>
    <n v="0"/>
    <m/>
  </r>
  <r>
    <s v="USER77936"/>
    <x v="6"/>
    <x v="1"/>
    <s v="prime video"/>
    <s v="Show 115"/>
    <x v="1"/>
    <n v="2000"/>
    <n v="19.309999999999999"/>
    <n v="1"/>
    <n v="1"/>
    <n v="0"/>
    <n v="1"/>
    <n v="2.9"/>
    <s v="No Comment"/>
    <s v="tablet"/>
    <x v="0"/>
    <s v="weekday"/>
    <n v="61.73"/>
    <n v="4.83"/>
    <s v="480p"/>
    <s v="wallet"/>
    <x v="0"/>
    <n v="19.309999999999999"/>
    <n v="3.0668647845468082"/>
    <m/>
    <s v="0.9K"/>
    <n v="22"/>
    <n v="684"/>
    <s v="drama"/>
    <s v="sci-fi"/>
    <n v="94.941498973305954"/>
    <s v="Show 281"/>
    <n v="0"/>
    <m/>
  </r>
  <r>
    <s v="USER81162"/>
    <x v="0"/>
    <x v="2"/>
    <s v="prime video"/>
    <s v="Show 424"/>
    <x v="4"/>
    <n v="2006"/>
    <n v="175.81"/>
    <n v="6"/>
    <n v="3"/>
    <n v="0"/>
    <n v="1"/>
    <n v="3.2"/>
    <s v="No Comment"/>
    <s v="laptop"/>
    <x v="0"/>
    <s v="weekend"/>
    <n v="41.64"/>
    <n v="2.33"/>
    <s v="1080p"/>
    <s v="credit card"/>
    <x v="2"/>
    <n v="175.81"/>
    <n v="2.9899122807017551"/>
    <m/>
    <s v="0.9K"/>
    <n v="19"/>
    <n v="684"/>
    <s v="drama"/>
    <s v="sci-fi"/>
    <n v="94.941498973305954"/>
    <s v="Show 281"/>
    <n v="0"/>
    <m/>
  </r>
  <r>
    <s v="USER86374"/>
    <x v="5"/>
    <x v="2"/>
    <s v="netflix"/>
    <s v="Show 175"/>
    <x v="3"/>
    <n v="1995"/>
    <n v="99.63"/>
    <n v="8"/>
    <n v="0"/>
    <n v="0"/>
    <n v="1"/>
    <n v="2.2000000000000002"/>
    <s v="No Comment"/>
    <s v="tablet"/>
    <x v="3"/>
    <s v="weekday"/>
    <n v="61.86"/>
    <n v="3.48"/>
    <s v="1080p"/>
    <s v="gift card"/>
    <x v="1"/>
    <n v="262.14999999999998"/>
    <n v="2.9899122807017551"/>
    <m/>
    <s v="0.8K"/>
    <n v="29"/>
    <n v="643"/>
    <s v="drama"/>
    <s v="sci-fi"/>
    <n v="89.583182711198418"/>
    <s v="Show 281"/>
    <n v="0"/>
    <m/>
  </r>
  <r>
    <s v="USER43993"/>
    <x v="3"/>
    <x v="0"/>
    <s v="netflix"/>
    <s v="Show 246"/>
    <x v="1"/>
    <n v="2012"/>
    <n v="120.56"/>
    <n v="6"/>
    <n v="3"/>
    <n v="0"/>
    <n v="1"/>
    <n v="1.1000000000000001"/>
    <s v="No Comment"/>
    <s v="laptop"/>
    <x v="1"/>
    <s v="weekday"/>
    <n v="33.659999999999997"/>
    <n v="1.61"/>
    <s v="480p"/>
    <s v="gift card"/>
    <x v="2"/>
    <n v="120.56"/>
    <n v="2.960808709175736"/>
    <m/>
    <s v="0.8K"/>
    <n v="40"/>
    <n v="643"/>
    <s v="drama"/>
    <s v="sci-fi"/>
    <n v="92.206264822134386"/>
    <s v="Show 281"/>
    <n v="0"/>
    <m/>
  </r>
  <r>
    <s v="USER89560"/>
    <x v="7"/>
    <x v="0"/>
    <s v="prime video"/>
    <s v="Show 454"/>
    <x v="4"/>
    <n v="2023"/>
    <n v="65.92"/>
    <n v="2"/>
    <n v="3"/>
    <n v="0"/>
    <n v="1"/>
    <n v="5"/>
    <s v="No Comment"/>
    <s v="tablet"/>
    <x v="1"/>
    <s v="weekend"/>
    <n v="71.06"/>
    <n v="1.44"/>
    <s v="1080p"/>
    <s v="gift card"/>
    <x v="0"/>
    <n v="65.92"/>
    <n v="2.960808709175736"/>
    <m/>
    <s v="0.8K"/>
    <n v="1"/>
    <n v="643"/>
    <s v="drama"/>
    <s v="sci-fi"/>
    <n v="92.206264822134386"/>
    <s v="Show 281"/>
    <n v="0"/>
    <m/>
  </r>
  <r>
    <s v="USER40720"/>
    <x v="6"/>
    <x v="0"/>
    <s v="prime video"/>
    <s v="Show 379"/>
    <x v="7"/>
    <n v="2014"/>
    <n v="174.44"/>
    <n v="5"/>
    <n v="5"/>
    <n v="0"/>
    <n v="1"/>
    <n v="1.3"/>
    <s v="No Comment"/>
    <s v="laptop"/>
    <x v="2"/>
    <s v="weekend"/>
    <n v="74"/>
    <n v="0.26"/>
    <s v="1080p"/>
    <s v="upi"/>
    <x v="0"/>
    <n v="174.44"/>
    <n v="2.960808709175736"/>
    <m/>
    <s v="0.8K"/>
    <n v="38"/>
    <n v="684"/>
    <s v="drama"/>
    <s v="drama"/>
    <n v="95.074317269076303"/>
    <s v="Show 281"/>
    <n v="0"/>
    <m/>
  </r>
  <r>
    <s v="USER44880"/>
    <x v="1"/>
    <x v="2"/>
    <s v="prime video"/>
    <s v="Show 100"/>
    <x v="0"/>
    <n v="2004"/>
    <n v="171.69"/>
    <n v="6"/>
    <n v="3"/>
    <n v="1"/>
    <n v="0"/>
    <n v="3.7"/>
    <s v="Boring"/>
    <s v="tablet"/>
    <x v="1"/>
    <s v="weekend"/>
    <n v="30.88"/>
    <n v="3.5"/>
    <s v="480p"/>
    <s v="gift card"/>
    <x v="0"/>
    <n v="171.69"/>
    <n v="2.9899122807017551"/>
    <m/>
    <s v="0.8K"/>
    <n v="14"/>
    <n v="684"/>
    <s v="drama"/>
    <s v="drama"/>
    <n v="92.206264822134386"/>
    <s v="Show 281"/>
    <n v="0"/>
    <m/>
  </r>
  <r>
    <s v="USER92610"/>
    <x v="5"/>
    <x v="2"/>
    <s v="netflix"/>
    <s v="Show 327"/>
    <x v="2"/>
    <n v="1996"/>
    <n v="101.57"/>
    <n v="3"/>
    <n v="1"/>
    <n v="0"/>
    <n v="1"/>
    <n v="3.7"/>
    <s v="No Comment"/>
    <s v="tablet"/>
    <x v="0"/>
    <s v="weekend"/>
    <n v="44.2"/>
    <n v="2.85"/>
    <s v="720p"/>
    <s v="credit card"/>
    <x v="1"/>
    <n v="101.57"/>
    <n v="2.9899122807017551"/>
    <m/>
    <s v="0.8K"/>
    <n v="14"/>
    <n v="643"/>
    <s v="drama"/>
    <s v="drama"/>
    <n v="94.941498973305954"/>
    <s v="Show 281"/>
    <n v="0"/>
    <m/>
  </r>
  <r>
    <s v="USER38047"/>
    <x v="0"/>
    <x v="0"/>
    <s v="netflix"/>
    <s v="Show 270"/>
    <x v="0"/>
    <n v="2011"/>
    <n v="148.77000000000001"/>
    <n v="0"/>
    <n v="2"/>
    <n v="1"/>
    <n v="0"/>
    <n v="1.6"/>
    <s v="Amazing cinematography"/>
    <s v="tablet"/>
    <x v="1"/>
    <s v="weekday"/>
    <n v="6.95"/>
    <n v="1.69"/>
    <s v="480p"/>
    <s v="debit card"/>
    <x v="2"/>
    <n v="148.77000000000001"/>
    <n v="2.960808709175736"/>
    <m/>
    <s v="0.8K"/>
    <n v="35"/>
    <n v="684"/>
    <s v="drama"/>
    <s v="sci-fi"/>
    <n v="92.206264822134386"/>
    <s v="Show 281"/>
    <n v="0"/>
    <m/>
  </r>
  <r>
    <s v="USER54873"/>
    <x v="7"/>
    <x v="2"/>
    <s v="prime video"/>
    <s v="Show 436"/>
    <x v="7"/>
    <n v="2013"/>
    <n v="21.97"/>
    <n v="0"/>
    <n v="3"/>
    <n v="1"/>
    <n v="0"/>
    <n v="4"/>
    <s v="Boring"/>
    <s v="laptop"/>
    <x v="2"/>
    <s v="weekday"/>
    <n v="93.67"/>
    <n v="4.5599999999999996"/>
    <s v="1080p"/>
    <s v="upi"/>
    <x v="2"/>
    <n v="21.97"/>
    <n v="2.9899122807017551"/>
    <m/>
    <s v="0.8K"/>
    <n v="11"/>
    <n v="673"/>
    <s v="drama"/>
    <s v="sci-fi"/>
    <n v="95.074317269076303"/>
    <s v="Show 281"/>
    <n v="0"/>
    <m/>
  </r>
  <r>
    <s v="USER79418"/>
    <x v="4"/>
    <x v="1"/>
    <s v="prime video"/>
    <s v="Show 212"/>
    <x v="3"/>
    <n v="2011"/>
    <n v="145.28"/>
    <n v="8"/>
    <n v="3"/>
    <n v="0"/>
    <n v="1"/>
    <n v="3.7"/>
    <s v="No Comment"/>
    <s v="gaming console"/>
    <x v="3"/>
    <s v="weekend"/>
    <n v="67.28"/>
    <n v="4.0199999999999996"/>
    <s v="4k"/>
    <s v="debit card"/>
    <x v="1"/>
    <n v="145.28"/>
    <n v="3.0668647845468082"/>
    <m/>
    <s v="0.8K"/>
    <n v="14"/>
    <n v="684"/>
    <s v="drama"/>
    <s v="sci-fi"/>
    <n v="89.583182711198418"/>
    <s v="Show 281"/>
    <n v="0"/>
    <m/>
  </r>
  <r>
    <s v="USER90701"/>
    <x v="6"/>
    <x v="2"/>
    <s v="prime video"/>
    <s v="Show 484"/>
    <x v="5"/>
    <n v="1991"/>
    <n v="166.11"/>
    <n v="5"/>
    <n v="2"/>
    <n v="0"/>
    <n v="1"/>
    <n v="3"/>
    <s v="No Comment"/>
    <s v="laptop"/>
    <x v="2"/>
    <s v="weekend"/>
    <n v="52.98"/>
    <n v="2.78"/>
    <s v="1080p"/>
    <s v="upi"/>
    <x v="0"/>
    <n v="166.11"/>
    <n v="2.9899122807017551"/>
    <m/>
    <s v="0.8K"/>
    <n v="21"/>
    <n v="684"/>
    <s v="drama"/>
    <s v="sci-fi"/>
    <n v="95.074317269076303"/>
    <s v="Show 281"/>
    <n v="0"/>
    <m/>
  </r>
  <r>
    <s v="USER84978"/>
    <x v="2"/>
    <x v="2"/>
    <s v="netflix"/>
    <s v="Show 217"/>
    <x v="6"/>
    <n v="1990"/>
    <n v="142.51"/>
    <n v="10"/>
    <n v="0"/>
    <n v="1"/>
    <n v="0"/>
    <n v="2.8"/>
    <s v="Loved it!"/>
    <s v="gaming console"/>
    <x v="2"/>
    <s v="weekend"/>
    <n v="35.700000000000003"/>
    <n v="0.3"/>
    <s v="720p"/>
    <s v="credit card"/>
    <x v="0"/>
    <n v="142.51"/>
    <n v="2.9899122807017551"/>
    <m/>
    <s v="0.8K"/>
    <n v="23"/>
    <n v="643"/>
    <s v="drama"/>
    <s v="sci-fi"/>
    <n v="95.074317269076303"/>
    <s v="Show 281"/>
    <n v="0"/>
    <m/>
  </r>
  <r>
    <s v="USER93304"/>
    <x v="4"/>
    <x v="0"/>
    <s v="netflix"/>
    <s v="Show 224"/>
    <x v="4"/>
    <n v="2010"/>
    <n v="20.98"/>
    <n v="7"/>
    <n v="5"/>
    <n v="1"/>
    <n v="0"/>
    <n v="3.5"/>
    <s v="No Comment"/>
    <s v="mobile"/>
    <x v="0"/>
    <s v="weekend"/>
    <n v="52.76"/>
    <n v="4.72"/>
    <s v="4k"/>
    <s v="credit card"/>
    <x v="1"/>
    <n v="20.98"/>
    <n v="2.960808709175736"/>
    <m/>
    <s v="0.8K"/>
    <n v="16"/>
    <n v="673"/>
    <s v="drama"/>
    <s v="sci-fi"/>
    <n v="94.941498973305954"/>
    <s v="Show 281"/>
    <n v="0"/>
    <m/>
  </r>
  <r>
    <s v="USER73596"/>
    <x v="6"/>
    <x v="1"/>
    <s v="netflix"/>
    <s v="Show 110"/>
    <x v="7"/>
    <n v="2011"/>
    <n v="91.79"/>
    <n v="9"/>
    <n v="3"/>
    <n v="0"/>
    <n v="1"/>
    <n v="1.6"/>
    <s v="No Comment"/>
    <s v="mobile"/>
    <x v="0"/>
    <s v="weekday"/>
    <n v="53.49"/>
    <n v="0.28999999999999998"/>
    <s v="720p"/>
    <s v="upi"/>
    <x v="2"/>
    <n v="91.79"/>
    <n v="3.0668647845468082"/>
    <m/>
    <s v="0.8K"/>
    <n v="35"/>
    <n v="673"/>
    <s v="drama"/>
    <s v="drama"/>
    <n v="94.941498973305954"/>
    <s v="Show 281"/>
    <n v="0"/>
    <m/>
  </r>
  <r>
    <s v="USER78002"/>
    <x v="6"/>
    <x v="1"/>
    <s v="netflix"/>
    <s v="Show 262"/>
    <x v="7"/>
    <n v="1991"/>
    <n v="177.76"/>
    <n v="8"/>
    <n v="0"/>
    <n v="0"/>
    <n v="1"/>
    <n v="3.5"/>
    <s v="No Comment"/>
    <s v="tablet"/>
    <x v="0"/>
    <s v="weekday"/>
    <n v="29.87"/>
    <n v="3.16"/>
    <s v="720p"/>
    <s v="wallet"/>
    <x v="2"/>
    <n v="177.76"/>
    <n v="3.0668647845468082"/>
    <m/>
    <s v="0.8K"/>
    <n v="16"/>
    <n v="684"/>
    <s v="drama"/>
    <s v="drama"/>
    <n v="94.941498973305954"/>
    <s v="Show 281"/>
    <n v="0"/>
    <m/>
  </r>
  <r>
    <s v="USER77822"/>
    <x v="0"/>
    <x v="2"/>
    <s v="prime video"/>
    <s v="Show 472"/>
    <x v="7"/>
    <n v="2005"/>
    <n v="84.67"/>
    <n v="1"/>
    <n v="0"/>
    <n v="1"/>
    <n v="0"/>
    <n v="4.8"/>
    <s v="Boring"/>
    <s v="smart tv"/>
    <x v="0"/>
    <s v="weekend"/>
    <n v="55.65"/>
    <n v="2.2200000000000002"/>
    <s v="480p"/>
    <s v="debit card"/>
    <x v="0"/>
    <n v="84.67"/>
    <n v="2.9899122807017551"/>
    <m/>
    <s v="0.8K"/>
    <n v="3"/>
    <n v="643"/>
    <s v="drama"/>
    <s v="drama"/>
    <n v="94.941498973305954"/>
    <s v="Show 281"/>
    <n v="0"/>
    <m/>
  </r>
  <r>
    <s v="USER60728"/>
    <x v="3"/>
    <x v="0"/>
    <s v="prime video"/>
    <s v="Show 456"/>
    <x v="6"/>
    <n v="2012"/>
    <n v="86.28"/>
    <n v="4"/>
    <n v="1"/>
    <n v="1"/>
    <n v="0"/>
    <n v="4.3"/>
    <s v="Amazing cinematography"/>
    <s v="mobile"/>
    <x v="2"/>
    <s v="weekend"/>
    <n v="19.79"/>
    <n v="1.7"/>
    <s v="480p"/>
    <s v="credit card"/>
    <x v="2"/>
    <n v="86.28"/>
    <n v="2.960808709175736"/>
    <m/>
    <s v="0.8K"/>
    <n v="8"/>
    <n v="673"/>
    <s v="drama"/>
    <s v="drama"/>
    <n v="95.074317269076303"/>
    <s v="Show 281"/>
    <n v="0"/>
    <m/>
  </r>
  <r>
    <s v="USER91266"/>
    <x v="5"/>
    <x v="1"/>
    <s v="netflix"/>
    <s v="Show 83"/>
    <x v="2"/>
    <n v="2003"/>
    <n v="143.31"/>
    <n v="6"/>
    <n v="5"/>
    <n v="0"/>
    <n v="1"/>
    <n v="2.5"/>
    <s v="No Comment"/>
    <s v="mobile"/>
    <x v="1"/>
    <s v="weekend"/>
    <n v="99"/>
    <n v="4.24"/>
    <s v="1080p"/>
    <s v="wallet"/>
    <x v="0"/>
    <n v="143.31"/>
    <n v="3.0668647845468082"/>
    <m/>
    <s v="0.8K"/>
    <n v="26"/>
    <n v="684"/>
    <s v="drama"/>
    <s v="drama"/>
    <n v="92.206264822134386"/>
    <s v="Show 281"/>
    <n v="0"/>
    <m/>
  </r>
  <r>
    <s v="USER20503"/>
    <x v="2"/>
    <x v="2"/>
    <s v="netflix"/>
    <s v="Show 301"/>
    <x v="0"/>
    <n v="2009"/>
    <n v="61.5"/>
    <n v="5"/>
    <n v="4"/>
    <n v="1"/>
    <n v="0"/>
    <n v="3.9"/>
    <s v="Amazing cinematography"/>
    <s v="mobile"/>
    <x v="0"/>
    <s v="weekday"/>
    <n v="37.840000000000003"/>
    <n v="1.96"/>
    <s v="4k"/>
    <s v="gift card"/>
    <x v="2"/>
    <n v="61.5"/>
    <n v="2.9899122807017551"/>
    <m/>
    <s v="0.8K"/>
    <n v="12"/>
    <n v="673"/>
    <s v="drama"/>
    <s v="drama"/>
    <n v="94.941498973305954"/>
    <s v="Show 281"/>
    <n v="0"/>
    <m/>
  </r>
  <r>
    <s v="USER11814"/>
    <x v="4"/>
    <x v="1"/>
    <s v="netflix"/>
    <s v="Show 410"/>
    <x v="0"/>
    <n v="2014"/>
    <n v="54.36"/>
    <n v="8"/>
    <n v="3"/>
    <n v="0"/>
    <n v="1"/>
    <n v="3.4"/>
    <s v="No Comment"/>
    <s v="smart tv"/>
    <x v="3"/>
    <s v="weekday"/>
    <n v="92.77"/>
    <n v="2.54"/>
    <s v="480p"/>
    <s v="debit card"/>
    <x v="0"/>
    <n v="54.36"/>
    <n v="3.0668647845468082"/>
    <m/>
    <s v="0.8K"/>
    <n v="17"/>
    <n v="684"/>
    <s v="drama"/>
    <s v="drama"/>
    <n v="89.583182711198418"/>
    <s v="Show 281"/>
    <n v="0"/>
    <m/>
  </r>
  <r>
    <s v="USER48718"/>
    <x v="2"/>
    <x v="2"/>
    <s v="netflix"/>
    <s v="Show 110"/>
    <x v="0"/>
    <n v="1997"/>
    <n v="80.19"/>
    <n v="1"/>
    <n v="0"/>
    <n v="1"/>
    <n v="0"/>
    <n v="3.1"/>
    <s v="Loved it!"/>
    <s v="smart tv"/>
    <x v="3"/>
    <s v="weekend"/>
    <n v="68.33"/>
    <n v="0.19"/>
    <s v="720p"/>
    <s v="credit card"/>
    <x v="0"/>
    <n v="80.19"/>
    <n v="2.9899122807017551"/>
    <m/>
    <s v="0.8K"/>
    <n v="20"/>
    <n v="684"/>
    <s v="drama"/>
    <s v="drama"/>
    <n v="89.583182711198418"/>
    <s v="Show 281"/>
    <n v="0"/>
    <m/>
  </r>
  <r>
    <s v="USER52097"/>
    <x v="6"/>
    <x v="2"/>
    <s v="prime video"/>
    <s v="Show 17"/>
    <x v="1"/>
    <n v="2006"/>
    <n v="136.4"/>
    <n v="9"/>
    <n v="3"/>
    <n v="0"/>
    <n v="1"/>
    <n v="4.5"/>
    <s v="No Comment"/>
    <s v="tablet"/>
    <x v="3"/>
    <s v="weekday"/>
    <n v="99.24"/>
    <n v="2.97"/>
    <s v="720p"/>
    <s v="debit card"/>
    <x v="1"/>
    <n v="136.4"/>
    <n v="2.9899122807017551"/>
    <m/>
    <s v="0.8K"/>
    <n v="6"/>
    <n v="643"/>
    <s v="drama"/>
    <s v="drama"/>
    <n v="89.583182711198418"/>
    <s v="Show 281"/>
    <n v="0"/>
    <m/>
  </r>
  <r>
    <s v="USER69053"/>
    <x v="6"/>
    <x v="0"/>
    <s v="netflix"/>
    <s v="Show 312"/>
    <x v="2"/>
    <n v="2005"/>
    <n v="168.86"/>
    <n v="8"/>
    <n v="4"/>
    <n v="0"/>
    <n v="1"/>
    <n v="2"/>
    <s v="No Comment"/>
    <s v="gaming console"/>
    <x v="3"/>
    <s v="weekday"/>
    <n v="72.81"/>
    <n v="1.92"/>
    <s v="4k"/>
    <s v="wallet"/>
    <x v="2"/>
    <n v="168.86"/>
    <n v="2.960808709175736"/>
    <m/>
    <s v="0.8K"/>
    <n v="31"/>
    <n v="684"/>
    <s v="drama"/>
    <s v="drama"/>
    <n v="89.583182711198418"/>
    <s v="Show 281"/>
    <n v="0"/>
    <m/>
  </r>
  <r>
    <s v="USER71740"/>
    <x v="6"/>
    <x v="2"/>
    <s v="netflix"/>
    <s v="Show 79"/>
    <x v="0"/>
    <n v="1991"/>
    <n v="77.62"/>
    <n v="6"/>
    <n v="4"/>
    <n v="1"/>
    <n v="0"/>
    <n v="1.2"/>
    <s v="Too slow"/>
    <s v="mobile"/>
    <x v="1"/>
    <s v="weekend"/>
    <n v="17.89"/>
    <n v="0.78"/>
    <s v="4k"/>
    <s v="upi"/>
    <x v="1"/>
    <n v="77.62"/>
    <n v="2.9899122807017551"/>
    <m/>
    <s v="0.8K"/>
    <n v="39"/>
    <n v="673"/>
    <s v="drama"/>
    <s v="sci-fi"/>
    <n v="92.206264822134386"/>
    <s v="Show 281"/>
    <n v="0"/>
    <m/>
  </r>
  <r>
    <s v="USER58792"/>
    <x v="1"/>
    <x v="1"/>
    <s v="netflix"/>
    <s v="Show 294"/>
    <x v="0"/>
    <n v="1995"/>
    <n v="81.23"/>
    <n v="2"/>
    <n v="4"/>
    <n v="1"/>
    <n v="0"/>
    <n v="2.2000000000000002"/>
    <s v="Loved it!"/>
    <s v="gaming console"/>
    <x v="1"/>
    <s v="weekday"/>
    <n v="42.66"/>
    <n v="2.62"/>
    <s v="4k"/>
    <s v="wallet"/>
    <x v="0"/>
    <n v="81.23"/>
    <n v="3.0668647845468082"/>
    <m/>
    <s v="0.8K"/>
    <n v="29"/>
    <n v="684"/>
    <s v="drama"/>
    <s v="sci-fi"/>
    <n v="92.206264822134386"/>
    <s v="Show 281"/>
    <n v="0"/>
    <m/>
  </r>
  <r>
    <s v="USER71237"/>
    <x v="3"/>
    <x v="2"/>
    <s v="netflix"/>
    <s v="Show 221"/>
    <x v="2"/>
    <n v="1998"/>
    <n v="47.2"/>
    <n v="8"/>
    <n v="4"/>
    <n v="0"/>
    <n v="1"/>
    <n v="2.6"/>
    <s v="No Comment"/>
    <s v="laptop"/>
    <x v="0"/>
    <s v="weekday"/>
    <n v="56.32"/>
    <n v="0.46"/>
    <s v="1080p"/>
    <s v="debit card"/>
    <x v="2"/>
    <n v="47.2"/>
    <n v="2.9899122807017551"/>
    <m/>
    <s v="0.8K"/>
    <n v="25"/>
    <n v="673"/>
    <s v="drama"/>
    <s v="sci-fi"/>
    <n v="94.941498973305954"/>
    <s v="Show 281"/>
    <n v="0"/>
    <m/>
  </r>
  <r>
    <s v="USER32869"/>
    <x v="2"/>
    <x v="1"/>
    <s v="netflix"/>
    <s v="Show 260"/>
    <x v="6"/>
    <n v="1996"/>
    <n v="36"/>
    <n v="3"/>
    <n v="4"/>
    <n v="1"/>
    <n v="0"/>
    <n v="2"/>
    <s v="No Comment"/>
    <s v="laptop"/>
    <x v="1"/>
    <s v="weekend"/>
    <n v="23.66"/>
    <n v="1.1299999999999999"/>
    <s v="720p"/>
    <s v="upi"/>
    <x v="2"/>
    <n v="36"/>
    <n v="3.0668647845468082"/>
    <m/>
    <s v="0.8K"/>
    <n v="31"/>
    <n v="643"/>
    <s v="drama"/>
    <s v="sci-fi"/>
    <n v="92.206264822134386"/>
    <s v="Show 281"/>
    <n v="0"/>
    <m/>
  </r>
  <r>
    <s v="USER96630"/>
    <x v="1"/>
    <x v="0"/>
    <s v="prime video"/>
    <s v="Show 300"/>
    <x v="7"/>
    <n v="2021"/>
    <n v="146.4"/>
    <n v="6"/>
    <n v="1"/>
    <n v="1"/>
    <n v="0"/>
    <n v="4"/>
    <s v="Boring"/>
    <s v="laptop"/>
    <x v="2"/>
    <s v="weekday"/>
    <n v="62.62"/>
    <n v="4.47"/>
    <s v="720p"/>
    <s v="wallet"/>
    <x v="2"/>
    <n v="146.4"/>
    <n v="2.960808709175736"/>
    <m/>
    <s v="0.8K"/>
    <n v="11"/>
    <n v="684"/>
    <s v="drama"/>
    <s v="sci-fi"/>
    <n v="95.074317269076303"/>
    <s v="Show 281"/>
    <n v="0"/>
    <m/>
  </r>
  <r>
    <s v="USER13123"/>
    <x v="6"/>
    <x v="2"/>
    <s v="prime video"/>
    <s v="Show 263"/>
    <x v="2"/>
    <n v="1998"/>
    <n v="134.79"/>
    <n v="7"/>
    <n v="1"/>
    <n v="1"/>
    <n v="0"/>
    <n v="3.4"/>
    <s v="Too slow"/>
    <s v="tablet"/>
    <x v="0"/>
    <s v="weekday"/>
    <n v="46.15"/>
    <n v="2.81"/>
    <s v="1080p"/>
    <s v="debit card"/>
    <x v="0"/>
    <n v="134.79"/>
    <n v="2.9899122807017551"/>
    <m/>
    <s v="0.8K"/>
    <n v="17"/>
    <n v="684"/>
    <s v="drama"/>
    <s v="sci-fi"/>
    <n v="94.941498973305954"/>
    <s v="Show 281"/>
    <n v="0"/>
    <m/>
  </r>
  <r>
    <s v="USER50656"/>
    <x v="1"/>
    <x v="2"/>
    <s v="prime video"/>
    <s v="Show 305"/>
    <x v="5"/>
    <n v="2016"/>
    <n v="13.28"/>
    <n v="8"/>
    <n v="3"/>
    <n v="0"/>
    <n v="1"/>
    <n v="3.6"/>
    <s v="No Comment"/>
    <s v="gaming console"/>
    <x v="0"/>
    <s v="weekend"/>
    <n v="24.05"/>
    <n v="3.02"/>
    <s v="1080p"/>
    <s v="debit card"/>
    <x v="0"/>
    <n v="13.28"/>
    <n v="2.9899122807017551"/>
    <m/>
    <s v="0.8K"/>
    <n v="15"/>
    <n v="673"/>
    <s v="drama"/>
    <s v="sci-fi"/>
    <n v="94.941498973305954"/>
    <s v="Show 281"/>
    <n v="0"/>
    <m/>
  </r>
  <r>
    <s v="USER40923"/>
    <x v="0"/>
    <x v="1"/>
    <s v="prime video"/>
    <s v="Show 312"/>
    <x v="6"/>
    <n v="2019"/>
    <n v="157.31"/>
    <n v="3"/>
    <n v="3"/>
    <n v="1"/>
    <n v="0"/>
    <n v="4.4000000000000004"/>
    <s v="No Comment"/>
    <s v="gaming console"/>
    <x v="3"/>
    <s v="weekend"/>
    <n v="6.2"/>
    <n v="0.37"/>
    <s v="4k"/>
    <s v="credit card"/>
    <x v="2"/>
    <n v="157.31"/>
    <n v="3.0668647845468082"/>
    <m/>
    <s v="0.8K"/>
    <n v="7"/>
    <n v="643"/>
    <s v="drama"/>
    <s v="sci-fi"/>
    <n v="89.583182711198418"/>
    <s v="Show 281"/>
    <n v="0"/>
    <m/>
  </r>
  <r>
    <s v="USER22234"/>
    <x v="1"/>
    <x v="0"/>
    <s v="netflix"/>
    <s v="Show 51"/>
    <x v="2"/>
    <n v="1998"/>
    <n v="99.1"/>
    <n v="6"/>
    <n v="5"/>
    <n v="0"/>
    <n v="1"/>
    <n v="1"/>
    <s v="No Comment"/>
    <s v="tablet"/>
    <x v="1"/>
    <s v="weekend"/>
    <n v="39.33"/>
    <n v="1.98"/>
    <s v="1080p"/>
    <s v="credit card"/>
    <x v="2"/>
    <n v="99.1"/>
    <n v="2.960808709175736"/>
    <m/>
    <s v="0.8K"/>
    <n v="41"/>
    <n v="643"/>
    <s v="drama"/>
    <s v="sci-fi"/>
    <n v="92.206264822134386"/>
    <s v="Show 281"/>
    <n v="0"/>
    <m/>
  </r>
  <r>
    <s v="USER29267"/>
    <x v="0"/>
    <x v="0"/>
    <s v="netflix"/>
    <s v="Show 343"/>
    <x v="4"/>
    <n v="2004"/>
    <n v="95.24"/>
    <n v="7"/>
    <n v="1"/>
    <n v="1"/>
    <n v="0"/>
    <n v="1.9"/>
    <s v="Too slow"/>
    <s v="gaming console"/>
    <x v="3"/>
    <s v="weekend"/>
    <n v="83.26"/>
    <n v="0.05"/>
    <s v="4k"/>
    <s v="upi"/>
    <x v="1"/>
    <n v="95.24"/>
    <n v="2.960808709175736"/>
    <m/>
    <s v="0.8K"/>
    <n v="32"/>
    <n v="673"/>
    <s v="drama"/>
    <s v="sci-fi"/>
    <n v="89.583182711198418"/>
    <s v="Show 281"/>
    <n v="0"/>
    <m/>
  </r>
  <r>
    <s v="USER95134"/>
    <x v="0"/>
    <x v="1"/>
    <s v="netflix"/>
    <s v="Show 222"/>
    <x v="5"/>
    <n v="2009"/>
    <n v="58.26"/>
    <n v="0"/>
    <n v="2"/>
    <n v="1"/>
    <n v="0"/>
    <n v="2.6"/>
    <s v="No Comment"/>
    <s v="laptop"/>
    <x v="3"/>
    <s v="weekday"/>
    <n v="55.15"/>
    <n v="2.57"/>
    <s v="4k"/>
    <s v="upi"/>
    <x v="0"/>
    <n v="58.26"/>
    <n v="3.0668647845468082"/>
    <m/>
    <s v="0.8K"/>
    <n v="25"/>
    <n v="684"/>
    <s v="drama"/>
    <s v="sci-fi"/>
    <n v="89.583182711198418"/>
    <s v="Show 281"/>
    <n v="0"/>
    <m/>
  </r>
  <r>
    <s v="USER86773"/>
    <x v="4"/>
    <x v="2"/>
    <s v="netflix"/>
    <s v="Show 158"/>
    <x v="6"/>
    <n v="2010"/>
    <n v="27.3"/>
    <n v="0"/>
    <n v="0"/>
    <n v="0"/>
    <n v="1"/>
    <n v="3.3"/>
    <s v="No Comment"/>
    <s v="gaming console"/>
    <x v="2"/>
    <s v="weekday"/>
    <n v="63.77"/>
    <n v="2.97"/>
    <s v="720p"/>
    <s v="wallet"/>
    <x v="2"/>
    <n v="27.3"/>
    <n v="2.9899122807017551"/>
    <m/>
    <s v="0.8K"/>
    <n v="18"/>
    <n v="643"/>
    <s v="drama"/>
    <s v="sci-fi"/>
    <n v="95.074317269076303"/>
    <s v="Show 281"/>
    <n v="0"/>
    <m/>
  </r>
  <r>
    <s v="USER14775"/>
    <x v="0"/>
    <x v="0"/>
    <s v="prime video"/>
    <s v="Show 215"/>
    <x v="2"/>
    <n v="2000"/>
    <n v="139.26"/>
    <n v="5"/>
    <n v="2"/>
    <n v="0"/>
    <n v="1"/>
    <n v="2.9"/>
    <s v="No Comment"/>
    <s v="smart tv"/>
    <x v="3"/>
    <s v="weekend"/>
    <n v="7.57"/>
    <n v="4.5999999999999996"/>
    <s v="1080p"/>
    <s v="upi"/>
    <x v="0"/>
    <n v="139.26"/>
    <n v="2.960808709175736"/>
    <m/>
    <s v="0.8K"/>
    <n v="22"/>
    <n v="643"/>
    <s v="drama"/>
    <s v="sci-fi"/>
    <n v="89.583182711198418"/>
    <s v="Show 281"/>
    <n v="0"/>
    <m/>
  </r>
  <r>
    <s v="USER80986"/>
    <x v="1"/>
    <x v="0"/>
    <s v="prime video"/>
    <s v="Show 431"/>
    <x v="2"/>
    <n v="1999"/>
    <n v="170.31"/>
    <n v="7"/>
    <n v="5"/>
    <n v="0"/>
    <n v="1"/>
    <n v="4"/>
    <s v="No Comment"/>
    <s v="mobile"/>
    <x v="2"/>
    <s v="weekday"/>
    <n v="59.15"/>
    <n v="4.32"/>
    <s v="720p"/>
    <s v="wallet"/>
    <x v="0"/>
    <n v="170.31"/>
    <n v="2.960808709175736"/>
    <m/>
    <s v="0.8K"/>
    <n v="11"/>
    <n v="673"/>
    <s v="drama"/>
    <s v="sci-fi"/>
    <n v="95.074317269076303"/>
    <s v="Show 281"/>
    <n v="0"/>
    <m/>
  </r>
  <r>
    <s v="USER56798"/>
    <x v="7"/>
    <x v="1"/>
    <s v="prime video"/>
    <s v="Show 97"/>
    <x v="1"/>
    <n v="2016"/>
    <n v="101.84"/>
    <n v="6"/>
    <n v="2"/>
    <n v="1"/>
    <n v="0"/>
    <n v="2.6"/>
    <s v="Too slow"/>
    <s v="laptop"/>
    <x v="0"/>
    <s v="weekday"/>
    <n v="18.239999999999998"/>
    <n v="2.59"/>
    <s v="4k"/>
    <s v="credit card"/>
    <x v="1"/>
    <n v="101.84"/>
    <n v="3.0668647845468082"/>
    <m/>
    <s v="0.8K"/>
    <n v="25"/>
    <n v="643"/>
    <s v="drama"/>
    <s v="sci-fi"/>
    <n v="94.941498973305954"/>
    <s v="Show 281"/>
    <n v="0"/>
    <m/>
  </r>
  <r>
    <s v="USER47295"/>
    <x v="2"/>
    <x v="0"/>
    <s v="prime video"/>
    <s v="Show 340"/>
    <x v="1"/>
    <n v="2007"/>
    <n v="27.92"/>
    <n v="10"/>
    <n v="1"/>
    <n v="0"/>
    <n v="1"/>
    <n v="4.2"/>
    <s v="No Comment"/>
    <s v="gaming console"/>
    <x v="2"/>
    <s v="weekday"/>
    <n v="12.76"/>
    <n v="1.23"/>
    <s v="1080p"/>
    <s v="debit card"/>
    <x v="0"/>
    <n v="27.92"/>
    <n v="2.960808709175736"/>
    <m/>
    <s v="0.8K"/>
    <n v="9"/>
    <n v="673"/>
    <s v="drama"/>
    <s v="sci-fi"/>
    <n v="95.074317269076303"/>
    <s v="Show 281"/>
    <n v="0"/>
    <m/>
  </r>
  <r>
    <s v="USER69628"/>
    <x v="4"/>
    <x v="1"/>
    <s v="prime video"/>
    <s v="Show 158"/>
    <x v="2"/>
    <n v="2000"/>
    <n v="6.6"/>
    <n v="2"/>
    <n v="5"/>
    <n v="1"/>
    <n v="0"/>
    <n v="2.1"/>
    <s v="No Comment"/>
    <s v="smart tv"/>
    <x v="2"/>
    <s v="weekend"/>
    <n v="31.44"/>
    <n v="3.98"/>
    <s v="480p"/>
    <s v="credit card"/>
    <x v="1"/>
    <n v="6.6"/>
    <n v="3.0668647845468082"/>
    <m/>
    <s v="0.8K"/>
    <n v="30"/>
    <n v="684"/>
    <s v="drama"/>
    <s v="sci-fi"/>
    <n v="95.074317269076303"/>
    <s v="Show 281"/>
    <n v="0"/>
    <m/>
  </r>
  <r>
    <s v="USER94894"/>
    <x v="0"/>
    <x v="2"/>
    <s v="netflix"/>
    <s v="Show 93"/>
    <x v="5"/>
    <n v="1999"/>
    <n v="41.3"/>
    <n v="0"/>
    <n v="2"/>
    <n v="1"/>
    <n v="0"/>
    <n v="2.2999999999999998"/>
    <s v="Too slow"/>
    <s v="mobile"/>
    <x v="1"/>
    <s v="weekday"/>
    <n v="51.03"/>
    <n v="4.22"/>
    <s v="4k"/>
    <s v="gift card"/>
    <x v="2"/>
    <n v="41.3"/>
    <n v="2.9899122807017551"/>
    <m/>
    <s v="0.8K"/>
    <n v="28"/>
    <n v="643"/>
    <s v="drama"/>
    <s v="sci-fi"/>
    <n v="92.206264822134386"/>
    <s v="Show 281"/>
    <n v="0"/>
    <m/>
  </r>
  <r>
    <s v="USER42276"/>
    <x v="0"/>
    <x v="0"/>
    <s v="netflix"/>
    <s v="Show 462"/>
    <x v="3"/>
    <n v="1991"/>
    <n v="97.65"/>
    <n v="8"/>
    <n v="2"/>
    <n v="1"/>
    <n v="0"/>
    <n v="4.7"/>
    <s v="Amazing cinematography"/>
    <s v="tablet"/>
    <x v="1"/>
    <s v="weekend"/>
    <n v="72.09"/>
    <n v="0.26"/>
    <s v="4k"/>
    <s v="wallet"/>
    <x v="1"/>
    <n v="97.65"/>
    <n v="2.960808709175736"/>
    <m/>
    <s v="0.8K"/>
    <n v="4"/>
    <n v="643"/>
    <s v="drama"/>
    <s v="sci-fi"/>
    <n v="92.206264822134386"/>
    <s v="Show 281"/>
    <n v="0"/>
    <m/>
  </r>
  <r>
    <s v="USER12164"/>
    <x v="0"/>
    <x v="0"/>
    <s v="prime video"/>
    <s v="Show 329"/>
    <x v="4"/>
    <n v="1996"/>
    <n v="40.130000000000003"/>
    <n v="2"/>
    <n v="3"/>
    <n v="1"/>
    <n v="0"/>
    <n v="3.4"/>
    <s v="No Comment"/>
    <s v="mobile"/>
    <x v="0"/>
    <s v="weekend"/>
    <n v="91.25"/>
    <n v="3.96"/>
    <s v="4k"/>
    <s v="gift card"/>
    <x v="0"/>
    <n v="40.130000000000003"/>
    <n v="2.960808709175736"/>
    <m/>
    <s v="0.8K"/>
    <n v="17"/>
    <n v="673"/>
    <s v="drama"/>
    <s v="sci-fi"/>
    <n v="94.941498973305954"/>
    <s v="Show 281"/>
    <n v="0"/>
    <m/>
  </r>
  <r>
    <s v="USER85526"/>
    <x v="0"/>
    <x v="1"/>
    <s v="prime video"/>
    <s v="Show 252"/>
    <x v="7"/>
    <n v="2014"/>
    <n v="116.51"/>
    <n v="8"/>
    <n v="4"/>
    <n v="0"/>
    <n v="1"/>
    <n v="3.8"/>
    <s v="No Comment"/>
    <s v="smart tv"/>
    <x v="2"/>
    <s v="weekday"/>
    <n v="82.31"/>
    <n v="3.73"/>
    <s v="480p"/>
    <s v="gift card"/>
    <x v="1"/>
    <n v="116.51"/>
    <n v="3.0668647845468082"/>
    <m/>
    <s v="0.8K"/>
    <n v="13"/>
    <n v="673"/>
    <s v="drama"/>
    <s v="sci-fi"/>
    <n v="95.074317269076303"/>
    <s v="Show 281"/>
    <n v="0"/>
    <m/>
  </r>
  <r>
    <s v="USER67839"/>
    <x v="1"/>
    <x v="1"/>
    <s v="prime video"/>
    <s v="Show 496"/>
    <x v="2"/>
    <n v="2004"/>
    <n v="177.83"/>
    <n v="7"/>
    <n v="1"/>
    <n v="0"/>
    <n v="1"/>
    <n v="1.6"/>
    <s v="No Comment"/>
    <s v="laptop"/>
    <x v="0"/>
    <s v="weekday"/>
    <n v="92.73"/>
    <n v="1.4"/>
    <s v="1080p"/>
    <s v="upi"/>
    <x v="0"/>
    <n v="177.83"/>
    <n v="3.0668647845468082"/>
    <m/>
    <s v="0.8K"/>
    <n v="35"/>
    <n v="684"/>
    <s v="drama"/>
    <s v="sci-fi"/>
    <n v="94.941498973305954"/>
    <s v="Show 281"/>
    <n v="0"/>
    <m/>
  </r>
  <r>
    <s v="USER35474"/>
    <x v="1"/>
    <x v="2"/>
    <s v="prime video"/>
    <s v="Show 320"/>
    <x v="2"/>
    <n v="2000"/>
    <n v="18.260000000000002"/>
    <n v="1"/>
    <n v="5"/>
    <n v="1"/>
    <n v="0"/>
    <n v="3.8"/>
    <s v="Boring"/>
    <s v="smart tv"/>
    <x v="3"/>
    <s v="weekend"/>
    <n v="7.03"/>
    <n v="0.47"/>
    <s v="1080p"/>
    <s v="credit card"/>
    <x v="2"/>
    <n v="18.260000000000002"/>
    <n v="2.9899122807017551"/>
    <m/>
    <s v="0.8K"/>
    <n v="13"/>
    <n v="673"/>
    <s v="drama"/>
    <s v="sci-fi"/>
    <n v="89.583182711198418"/>
    <s v="Show 281"/>
    <n v="0"/>
    <m/>
  </r>
  <r>
    <s v="USER16156"/>
    <x v="0"/>
    <x v="1"/>
    <s v="prime video"/>
    <s v="Show 68"/>
    <x v="6"/>
    <n v="2013"/>
    <n v="11.84"/>
    <n v="7"/>
    <n v="2"/>
    <n v="0"/>
    <n v="1"/>
    <n v="1.5"/>
    <s v="No Comment"/>
    <s v="gaming console"/>
    <x v="0"/>
    <s v="weekend"/>
    <n v="64.75"/>
    <n v="4.29"/>
    <s v="480p"/>
    <s v="upi"/>
    <x v="1"/>
    <n v="11.84"/>
    <n v="3.0668647845468082"/>
    <m/>
    <s v="0.8K"/>
    <n v="36"/>
    <n v="673"/>
    <s v="drama"/>
    <s v="sci-fi"/>
    <n v="94.941498973305954"/>
    <s v="Show 281"/>
    <n v="0"/>
    <m/>
  </r>
  <r>
    <s v="USER44814"/>
    <x v="4"/>
    <x v="1"/>
    <s v="netflix"/>
    <s v="Show 203"/>
    <x v="1"/>
    <n v="2022"/>
    <n v="56.26"/>
    <n v="4"/>
    <n v="2"/>
    <n v="1"/>
    <n v="0"/>
    <n v="3.2"/>
    <s v="No Comment"/>
    <s v="gaming console"/>
    <x v="1"/>
    <s v="weekend"/>
    <n v="56.7"/>
    <n v="4.16"/>
    <s v="4k"/>
    <s v="debit card"/>
    <x v="0"/>
    <n v="56.26"/>
    <n v="3.0668647845468082"/>
    <m/>
    <s v="0.8K"/>
    <n v="19"/>
    <n v="684"/>
    <s v="drama"/>
    <s v="sci-fi"/>
    <n v="92.206264822134386"/>
    <s v="Show 281"/>
    <n v="0"/>
    <m/>
  </r>
  <r>
    <s v="USER97539"/>
    <x v="4"/>
    <x v="2"/>
    <s v="netflix"/>
    <s v="Show 105"/>
    <x v="1"/>
    <n v="2010"/>
    <n v="49.56"/>
    <n v="7"/>
    <n v="0"/>
    <n v="0"/>
    <n v="1"/>
    <n v="4.8"/>
    <s v="No Comment"/>
    <s v="mobile"/>
    <x v="0"/>
    <s v="weekday"/>
    <n v="49.76"/>
    <n v="4.37"/>
    <s v="480p"/>
    <s v="wallet"/>
    <x v="1"/>
    <n v="49.56"/>
    <n v="2.9899122807017551"/>
    <m/>
    <s v="0.8K"/>
    <n v="3"/>
    <n v="684"/>
    <s v="drama"/>
    <s v="sci-fi"/>
    <n v="94.941498973305954"/>
    <s v="Show 281"/>
    <n v="0"/>
    <m/>
  </r>
  <r>
    <s v="USER15882"/>
    <x v="0"/>
    <x v="2"/>
    <s v="netflix"/>
    <s v="Show 422"/>
    <x v="1"/>
    <n v="2004"/>
    <n v="71.91"/>
    <n v="8"/>
    <n v="4"/>
    <n v="1"/>
    <n v="0"/>
    <n v="3.8"/>
    <s v="Would watch again"/>
    <s v="laptop"/>
    <x v="0"/>
    <s v="weekend"/>
    <n v="52.29"/>
    <n v="3.91"/>
    <s v="480p"/>
    <s v="gift card"/>
    <x v="1"/>
    <n v="250.41"/>
    <n v="2.9899122807017551"/>
    <m/>
    <s v="0.8K"/>
    <n v="13"/>
    <n v="673"/>
    <s v="drama"/>
    <s v="sci-fi"/>
    <n v="94.941498973305954"/>
    <s v="Show 281"/>
    <n v="0"/>
    <m/>
  </r>
  <r>
    <s v="USER26468"/>
    <x v="5"/>
    <x v="1"/>
    <s v="prime video"/>
    <s v="Show 209"/>
    <x v="1"/>
    <n v="2017"/>
    <n v="46.85"/>
    <n v="5"/>
    <n v="1"/>
    <n v="1"/>
    <n v="0"/>
    <n v="4.4000000000000004"/>
    <s v="Amazing cinematography"/>
    <s v="gaming console"/>
    <x v="3"/>
    <s v="weekday"/>
    <n v="13.44"/>
    <n v="3.83"/>
    <s v="1080p"/>
    <s v="wallet"/>
    <x v="2"/>
    <n v="46.85"/>
    <n v="3.0668647845468082"/>
    <m/>
    <s v="0.8K"/>
    <n v="7"/>
    <n v="684"/>
    <s v="drama"/>
    <s v="sci-fi"/>
    <n v="89.583182711198418"/>
    <s v="Show 281"/>
    <n v="0"/>
    <m/>
  </r>
  <r>
    <s v="USER93432"/>
    <x v="1"/>
    <x v="2"/>
    <s v="prime video"/>
    <s v="Show 2"/>
    <x v="2"/>
    <n v="2024"/>
    <n v="52.66"/>
    <n v="7"/>
    <n v="4"/>
    <n v="1"/>
    <n v="0"/>
    <n v="4"/>
    <s v="Boring"/>
    <s v="mobile"/>
    <x v="0"/>
    <s v="weekend"/>
    <n v="35.67"/>
    <n v="0.36"/>
    <s v="720p"/>
    <s v="gift card"/>
    <x v="1"/>
    <n v="52.66"/>
    <n v="2.9899122807017551"/>
    <m/>
    <s v="0.8K"/>
    <n v="11"/>
    <n v="643"/>
    <s v="drama"/>
    <s v="sci-fi"/>
    <n v="94.941498973305954"/>
    <s v="Show 281"/>
    <n v="0"/>
    <m/>
  </r>
  <r>
    <s v="USER25432"/>
    <x v="3"/>
    <x v="0"/>
    <s v="netflix"/>
    <s v="Show 307"/>
    <x v="6"/>
    <n v="1996"/>
    <n v="13.68"/>
    <n v="10"/>
    <n v="3"/>
    <n v="0"/>
    <n v="1"/>
    <n v="1.3"/>
    <s v="No Comment"/>
    <s v="laptop"/>
    <x v="1"/>
    <s v="weekday"/>
    <n v="21.7"/>
    <n v="3.12"/>
    <s v="720p"/>
    <s v="debit card"/>
    <x v="1"/>
    <n v="13.68"/>
    <n v="2.960808709175736"/>
    <m/>
    <s v="0.8K"/>
    <n v="38"/>
    <n v="643"/>
    <s v="drama"/>
    <s v="sci-fi"/>
    <n v="92.206264822134386"/>
    <s v="Show 281"/>
    <n v="0"/>
    <m/>
  </r>
  <r>
    <s v="USER86657"/>
    <x v="6"/>
    <x v="0"/>
    <s v="prime video"/>
    <s v="Show 153"/>
    <x v="4"/>
    <n v="1995"/>
    <n v="21.75"/>
    <n v="5"/>
    <n v="2"/>
    <n v="1"/>
    <n v="0"/>
    <n v="2.9"/>
    <s v="No Comment"/>
    <s v="gaming console"/>
    <x v="1"/>
    <s v="weekday"/>
    <n v="88.87"/>
    <n v="1.7"/>
    <s v="480p"/>
    <s v="wallet"/>
    <x v="0"/>
    <n v="21.75"/>
    <n v="2.960808709175736"/>
    <m/>
    <s v="0.8K"/>
    <n v="22"/>
    <n v="673"/>
    <s v="drama"/>
    <s v="sci-fi"/>
    <n v="92.206264822134386"/>
    <s v="Show 281"/>
    <n v="0"/>
    <m/>
  </r>
  <r>
    <s v="USER47763"/>
    <x v="5"/>
    <x v="1"/>
    <s v="netflix"/>
    <s v="Show 312"/>
    <x v="6"/>
    <n v="2017"/>
    <n v="146.63999999999999"/>
    <n v="7"/>
    <n v="1"/>
    <n v="1"/>
    <n v="0"/>
    <n v="1.1000000000000001"/>
    <s v="Too slow"/>
    <s v="tablet"/>
    <x v="3"/>
    <s v="weekday"/>
    <n v="14.33"/>
    <n v="4.3899999999999997"/>
    <s v="1080p"/>
    <s v="upi"/>
    <x v="0"/>
    <n v="146.63999999999999"/>
    <n v="3.0668647845468082"/>
    <m/>
    <s v="0.8K"/>
    <n v="40"/>
    <n v="684"/>
    <s v="drama"/>
    <s v="sci-fi"/>
    <n v="89.583182711198418"/>
    <s v="Show 281"/>
    <n v="0"/>
    <m/>
  </r>
  <r>
    <s v="USER44902"/>
    <x v="1"/>
    <x v="2"/>
    <s v="prime video"/>
    <s v="Show 16"/>
    <x v="3"/>
    <n v="2005"/>
    <n v="69.209999999999994"/>
    <n v="0"/>
    <n v="4"/>
    <n v="0"/>
    <n v="1"/>
    <n v="2.1"/>
    <s v="No Comment"/>
    <s v="mobile"/>
    <x v="3"/>
    <s v="weekday"/>
    <n v="51.22"/>
    <n v="0.18"/>
    <s v="480p"/>
    <s v="upi"/>
    <x v="0"/>
    <n v="120.13999999999999"/>
    <n v="2.9899122807017551"/>
    <m/>
    <s v="0.8K"/>
    <n v="30"/>
    <n v="684"/>
    <s v="drama"/>
    <s v="sci-fi"/>
    <n v="89.583182711198418"/>
    <s v="Show 281"/>
    <n v="0"/>
    <m/>
  </r>
  <r>
    <s v="USER28748"/>
    <x v="0"/>
    <x v="2"/>
    <s v="prime video"/>
    <s v="Show 55"/>
    <x v="0"/>
    <n v="2010"/>
    <n v="23.26"/>
    <n v="3"/>
    <n v="5"/>
    <n v="0"/>
    <n v="1"/>
    <n v="2.7"/>
    <s v="No Comment"/>
    <s v="smart tv"/>
    <x v="2"/>
    <s v="weekend"/>
    <n v="80.05"/>
    <n v="2.72"/>
    <s v="480p"/>
    <s v="credit card"/>
    <x v="2"/>
    <n v="23.26"/>
    <n v="2.9899122807017551"/>
    <m/>
    <s v="0.8K"/>
    <n v="24"/>
    <n v="684"/>
    <s v="drama"/>
    <s v="sci-fi"/>
    <n v="95.074317269076303"/>
    <s v="Show 281"/>
    <n v="0"/>
    <m/>
  </r>
  <r>
    <s v="USER35000"/>
    <x v="1"/>
    <x v="2"/>
    <s v="prime video"/>
    <s v="Show 330"/>
    <x v="5"/>
    <n v="2020"/>
    <n v="104.86"/>
    <n v="5"/>
    <n v="5"/>
    <n v="1"/>
    <n v="0"/>
    <n v="1.2"/>
    <s v="Would watch again"/>
    <s v="smart tv"/>
    <x v="3"/>
    <s v="weekday"/>
    <n v="37.32"/>
    <n v="3.17"/>
    <s v="720p"/>
    <s v="wallet"/>
    <x v="0"/>
    <n v="104.86"/>
    <n v="2.9899122807017551"/>
    <m/>
    <s v="0.8K"/>
    <n v="39"/>
    <n v="684"/>
    <s v="drama"/>
    <s v="sci-fi"/>
    <n v="89.583182711198418"/>
    <s v="Show 281"/>
    <n v="0"/>
    <m/>
  </r>
  <r>
    <s v="USER33718"/>
    <x v="1"/>
    <x v="2"/>
    <s v="prime video"/>
    <s v="Show 249"/>
    <x v="5"/>
    <n v="2012"/>
    <n v="173.19"/>
    <n v="5"/>
    <n v="0"/>
    <n v="0"/>
    <n v="1"/>
    <n v="4.5999999999999996"/>
    <s v="No Comment"/>
    <s v="mobile"/>
    <x v="3"/>
    <s v="weekend"/>
    <n v="11.09"/>
    <n v="1.01"/>
    <s v="1080p"/>
    <s v="upi"/>
    <x v="2"/>
    <n v="173.19"/>
    <n v="2.9899122807017551"/>
    <m/>
    <s v="0.8K"/>
    <n v="5"/>
    <n v="643"/>
    <s v="drama"/>
    <s v="sci-fi"/>
    <n v="89.583182711198418"/>
    <s v="Show 281"/>
    <n v="0"/>
    <m/>
  </r>
  <r>
    <s v="USER35114"/>
    <x v="2"/>
    <x v="0"/>
    <s v="prime video"/>
    <s v="Show 335"/>
    <x v="7"/>
    <n v="2016"/>
    <n v="102.32"/>
    <n v="9"/>
    <n v="4"/>
    <n v="0"/>
    <n v="1"/>
    <n v="4.7"/>
    <s v="No Comment"/>
    <s v="smart tv"/>
    <x v="0"/>
    <s v="weekend"/>
    <n v="55.13"/>
    <n v="0.28000000000000003"/>
    <s v="720p"/>
    <s v="gift card"/>
    <x v="2"/>
    <n v="102.32"/>
    <n v="2.960808709175736"/>
    <m/>
    <s v="0.8K"/>
    <n v="4"/>
    <n v="673"/>
    <s v="drama"/>
    <s v="sci-fi"/>
    <n v="94.941498973305954"/>
    <s v="Show 281"/>
    <n v="0"/>
    <m/>
  </r>
  <r>
    <s v="USER68980"/>
    <x v="0"/>
    <x v="1"/>
    <s v="prime video"/>
    <s v="Show 43"/>
    <x v="7"/>
    <n v="2008"/>
    <n v="52.91"/>
    <n v="5"/>
    <n v="3"/>
    <n v="1"/>
    <n v="0"/>
    <n v="3.3"/>
    <s v="Too slow"/>
    <s v="smart tv"/>
    <x v="1"/>
    <s v="weekday"/>
    <n v="62.99"/>
    <n v="1.95"/>
    <s v="1080p"/>
    <s v="upi"/>
    <x v="2"/>
    <n v="52.91"/>
    <n v="3.0668647845468082"/>
    <m/>
    <s v="0.8K"/>
    <n v="18"/>
    <n v="643"/>
    <s v="drama"/>
    <s v="sci-fi"/>
    <n v="92.206264822134386"/>
    <s v="Show 281"/>
    <n v="0"/>
    <m/>
  </r>
  <r>
    <s v="USER30710"/>
    <x v="2"/>
    <x v="0"/>
    <s v="netflix"/>
    <s v="Show 466"/>
    <x v="7"/>
    <n v="1992"/>
    <n v="167.34"/>
    <n v="3"/>
    <n v="3"/>
    <n v="1"/>
    <n v="0"/>
    <n v="3.1"/>
    <s v="Loved it!"/>
    <s v="gaming console"/>
    <x v="1"/>
    <s v="weekend"/>
    <n v="46.79"/>
    <n v="3.2"/>
    <s v="480p"/>
    <s v="wallet"/>
    <x v="2"/>
    <n v="231.24"/>
    <n v="2.960808709175736"/>
    <m/>
    <s v="0.8K"/>
    <n v="20"/>
    <n v="643"/>
    <s v="drama"/>
    <s v="sci-fi"/>
    <n v="92.206264822134386"/>
    <s v="Show 281"/>
    <n v="0"/>
    <m/>
  </r>
  <r>
    <s v="USER48267"/>
    <x v="7"/>
    <x v="0"/>
    <s v="prime video"/>
    <s v="Show 360"/>
    <x v="7"/>
    <n v="2024"/>
    <n v="51.42"/>
    <n v="0"/>
    <n v="4"/>
    <n v="0"/>
    <n v="1"/>
    <n v="2"/>
    <s v="No Comment"/>
    <s v="laptop"/>
    <x v="0"/>
    <s v="weekday"/>
    <n v="96.9"/>
    <n v="2.98"/>
    <s v="720p"/>
    <s v="gift card"/>
    <x v="2"/>
    <n v="51.42"/>
    <n v="2.960808709175736"/>
    <m/>
    <s v="0.8K"/>
    <n v="31"/>
    <n v="684"/>
    <s v="drama"/>
    <s v="sci-fi"/>
    <n v="94.941498973305954"/>
    <s v="Show 281"/>
    <n v="0"/>
    <m/>
  </r>
  <r>
    <s v="USER87151"/>
    <x v="5"/>
    <x v="2"/>
    <s v="netflix"/>
    <s v="Show 350"/>
    <x v="4"/>
    <n v="2013"/>
    <n v="5.96"/>
    <n v="0"/>
    <n v="5"/>
    <n v="1"/>
    <n v="0"/>
    <n v="3.5"/>
    <s v="Boring"/>
    <s v="mobile"/>
    <x v="1"/>
    <s v="weekend"/>
    <n v="47.48"/>
    <n v="0.55000000000000004"/>
    <s v="4k"/>
    <s v="wallet"/>
    <x v="1"/>
    <n v="178.51000000000002"/>
    <n v="2.9899122807017551"/>
    <m/>
    <s v="0.8K"/>
    <n v="16"/>
    <n v="643"/>
    <s v="drama"/>
    <s v="sci-fi"/>
    <n v="92.206264822134386"/>
    <s v="Show 281"/>
    <n v="0"/>
    <m/>
  </r>
  <r>
    <s v="USER39007"/>
    <x v="1"/>
    <x v="0"/>
    <s v="netflix"/>
    <s v="Show 491"/>
    <x v="7"/>
    <n v="2020"/>
    <n v="101.5"/>
    <n v="10"/>
    <n v="4"/>
    <n v="1"/>
    <n v="0"/>
    <n v="3.2"/>
    <s v="Boring"/>
    <s v="mobile"/>
    <x v="1"/>
    <s v="weekday"/>
    <n v="24.78"/>
    <n v="3.93"/>
    <s v="4k"/>
    <s v="credit card"/>
    <x v="0"/>
    <n v="101.5"/>
    <n v="2.960808709175736"/>
    <m/>
    <s v="0.8K"/>
    <n v="19"/>
    <n v="684"/>
    <s v="drama"/>
    <s v="sci-fi"/>
    <n v="92.206264822134386"/>
    <s v="Show 281"/>
    <n v="0"/>
    <m/>
  </r>
  <r>
    <s v="USER16334"/>
    <x v="6"/>
    <x v="2"/>
    <s v="netflix"/>
    <s v="Show 191"/>
    <x v="0"/>
    <n v="1999"/>
    <n v="74.849999999999994"/>
    <n v="3"/>
    <n v="0"/>
    <n v="0"/>
    <n v="1"/>
    <n v="2.5"/>
    <s v="No Comment"/>
    <s v="smart tv"/>
    <x v="3"/>
    <s v="weekday"/>
    <n v="57.65"/>
    <n v="2.16"/>
    <s v="480p"/>
    <s v="wallet"/>
    <x v="0"/>
    <n v="74.849999999999994"/>
    <n v="2.9899122807017551"/>
    <m/>
    <s v="0.8K"/>
    <n v="26"/>
    <n v="673"/>
    <s v="drama"/>
    <s v="sci-fi"/>
    <n v="89.583182711198418"/>
    <s v="Show 281"/>
    <n v="0"/>
    <m/>
  </r>
  <r>
    <s v="USER36432"/>
    <x v="2"/>
    <x v="1"/>
    <s v="prime video"/>
    <s v="Show 34"/>
    <x v="4"/>
    <n v="2008"/>
    <n v="176.13"/>
    <n v="2"/>
    <n v="4"/>
    <n v="0"/>
    <n v="1"/>
    <n v="2.4"/>
    <s v="No Comment"/>
    <s v="laptop"/>
    <x v="1"/>
    <s v="weekday"/>
    <n v="41.87"/>
    <n v="2.3199999999999998"/>
    <s v="720p"/>
    <s v="wallet"/>
    <x v="2"/>
    <n v="176.13"/>
    <n v="3.0668647845468082"/>
    <m/>
    <s v="0.8K"/>
    <n v="27"/>
    <n v="673"/>
    <s v="drama"/>
    <s v="sci-fi"/>
    <n v="92.206264822134386"/>
    <s v="Show 281"/>
    <n v="0"/>
    <m/>
  </r>
  <r>
    <s v="USER32949"/>
    <x v="2"/>
    <x v="1"/>
    <s v="prime video"/>
    <s v="Show 352"/>
    <x v="1"/>
    <n v="2021"/>
    <n v="132.69"/>
    <n v="9"/>
    <n v="4"/>
    <n v="1"/>
    <n v="0"/>
    <n v="4"/>
    <s v="No Comment"/>
    <s v="mobile"/>
    <x v="2"/>
    <s v="weekday"/>
    <n v="75.69"/>
    <n v="4.9400000000000004"/>
    <s v="480p"/>
    <s v="debit card"/>
    <x v="0"/>
    <n v="132.69"/>
    <n v="3.0668647845468082"/>
    <m/>
    <s v="0.8K"/>
    <n v="11"/>
    <n v="643"/>
    <s v="drama"/>
    <s v="sci-fi"/>
    <n v="95.074317269076303"/>
    <s v="Show 281"/>
    <n v="0"/>
    <m/>
  </r>
  <r>
    <s v="USER42097"/>
    <x v="5"/>
    <x v="0"/>
    <s v="netflix"/>
    <s v="Show 58"/>
    <x v="6"/>
    <n v="2004"/>
    <n v="70.63"/>
    <n v="6"/>
    <n v="4"/>
    <n v="0"/>
    <n v="1"/>
    <n v="2.6"/>
    <s v="No Comment"/>
    <s v="gaming console"/>
    <x v="3"/>
    <s v="weekday"/>
    <n v="99.93"/>
    <n v="3.25"/>
    <s v="1080p"/>
    <s v="debit card"/>
    <x v="1"/>
    <n v="70.63"/>
    <n v="2.960808709175736"/>
    <m/>
    <s v="0.8K"/>
    <n v="25"/>
    <n v="643"/>
    <s v="drama"/>
    <s v="sci-fi"/>
    <n v="89.583182711198418"/>
    <s v="Show 281"/>
    <n v="0"/>
    <m/>
  </r>
  <r>
    <s v="USER62413"/>
    <x v="3"/>
    <x v="0"/>
    <s v="prime video"/>
    <s v="Show 61"/>
    <x v="5"/>
    <n v="2009"/>
    <n v="120.02"/>
    <n v="10"/>
    <n v="2"/>
    <n v="1"/>
    <n v="0"/>
    <n v="4.9000000000000004"/>
    <s v="Would watch again"/>
    <s v="gaming console"/>
    <x v="0"/>
    <s v="weekday"/>
    <n v="23.8"/>
    <n v="0.01"/>
    <s v="4k"/>
    <s v="debit card"/>
    <x v="1"/>
    <n v="120.02"/>
    <n v="2.960808709175736"/>
    <m/>
    <s v="0.8K"/>
    <n v="2"/>
    <n v="643"/>
    <s v="drama"/>
    <s v="sci-fi"/>
    <n v="94.941498973305954"/>
    <s v="Show 281"/>
    <n v="0"/>
    <m/>
  </r>
  <r>
    <s v="USER26724"/>
    <x v="0"/>
    <x v="0"/>
    <s v="netflix"/>
    <s v="Show 160"/>
    <x v="2"/>
    <n v="1996"/>
    <n v="50.17"/>
    <n v="5"/>
    <n v="3"/>
    <n v="1"/>
    <n v="0"/>
    <n v="3.6"/>
    <s v="Would watch again"/>
    <s v="gaming console"/>
    <x v="2"/>
    <s v="weekday"/>
    <n v="60.92"/>
    <n v="0.68"/>
    <s v="1080p"/>
    <s v="credit card"/>
    <x v="2"/>
    <n v="50.17"/>
    <n v="2.960808709175736"/>
    <m/>
    <s v="0.8K"/>
    <n v="15"/>
    <n v="643"/>
    <s v="drama"/>
    <s v="sci-fi"/>
    <n v="95.074317269076303"/>
    <s v="Show 281"/>
    <n v="0"/>
    <m/>
  </r>
  <r>
    <s v="USER96855"/>
    <x v="2"/>
    <x v="0"/>
    <s v="netflix"/>
    <s v="Show 360"/>
    <x v="4"/>
    <n v="1992"/>
    <n v="69.56"/>
    <n v="4"/>
    <n v="3"/>
    <n v="1"/>
    <n v="0"/>
    <n v="4.7"/>
    <s v="No Comment"/>
    <s v="smart tv"/>
    <x v="2"/>
    <s v="weekend"/>
    <n v="14.74"/>
    <n v="3.68"/>
    <s v="1080p"/>
    <s v="upi"/>
    <x v="1"/>
    <n v="69.56"/>
    <n v="2.960808709175736"/>
    <m/>
    <s v="0.8K"/>
    <n v="4"/>
    <n v="673"/>
    <s v="drama"/>
    <s v="sci-fi"/>
    <n v="95.074317269076303"/>
    <s v="Show 281"/>
    <n v="0"/>
    <m/>
  </r>
  <r>
    <s v="USER96085"/>
    <x v="7"/>
    <x v="1"/>
    <s v="netflix"/>
    <s v="Show 95"/>
    <x v="1"/>
    <n v="2011"/>
    <n v="11.83"/>
    <n v="7"/>
    <n v="2"/>
    <n v="0"/>
    <n v="1"/>
    <n v="4.4000000000000004"/>
    <s v="No Comment"/>
    <s v="smart tv"/>
    <x v="0"/>
    <s v="weekend"/>
    <n v="20.8"/>
    <n v="4.47"/>
    <s v="4k"/>
    <s v="gift card"/>
    <x v="1"/>
    <n v="11.83"/>
    <n v="3.0668647845468082"/>
    <m/>
    <s v="0.8K"/>
    <n v="7"/>
    <n v="673"/>
    <s v="drama"/>
    <s v="sci-fi"/>
    <n v="94.941498973305954"/>
    <s v="Show 281"/>
    <n v="0"/>
    <m/>
  </r>
  <r>
    <s v="USER69523"/>
    <x v="0"/>
    <x v="1"/>
    <s v="prime video"/>
    <s v="Show 64"/>
    <x v="6"/>
    <n v="2010"/>
    <n v="101.28"/>
    <n v="3"/>
    <n v="5"/>
    <n v="1"/>
    <n v="0"/>
    <n v="1.1000000000000001"/>
    <s v="Amazing cinematography"/>
    <s v="mobile"/>
    <x v="2"/>
    <s v="weekend"/>
    <n v="69.62"/>
    <n v="1.02"/>
    <s v="720p"/>
    <s v="gift card"/>
    <x v="2"/>
    <n v="101.28"/>
    <n v="3.0668647845468082"/>
    <m/>
    <s v="0.8K"/>
    <n v="40"/>
    <n v="684"/>
    <s v="drama"/>
    <s v="sci-fi"/>
    <n v="95.074317269076303"/>
    <s v="Show 281"/>
    <n v="0"/>
    <m/>
  </r>
  <r>
    <s v="USER69905"/>
    <x v="2"/>
    <x v="2"/>
    <s v="netflix"/>
    <s v="Show 82"/>
    <x v="2"/>
    <n v="2003"/>
    <n v="13.36"/>
    <n v="7"/>
    <n v="3"/>
    <n v="0"/>
    <n v="1"/>
    <n v="1.1000000000000001"/>
    <s v="No Comment"/>
    <s v="tablet"/>
    <x v="0"/>
    <s v="weekend"/>
    <n v="91.83"/>
    <n v="4.12"/>
    <s v="4k"/>
    <s v="wallet"/>
    <x v="1"/>
    <n v="13.36"/>
    <n v="2.9899122807017551"/>
    <m/>
    <s v="0.8K"/>
    <n v="40"/>
    <n v="673"/>
    <s v="drama"/>
    <s v="sci-fi"/>
    <n v="94.941498973305954"/>
    <s v="Show 281"/>
    <n v="0"/>
    <m/>
  </r>
  <r>
    <s v="USER42152"/>
    <x v="3"/>
    <x v="1"/>
    <s v="netflix"/>
    <s v="Show 198"/>
    <x v="5"/>
    <n v="2016"/>
    <n v="60.91"/>
    <n v="3"/>
    <n v="4"/>
    <n v="1"/>
    <n v="0"/>
    <n v="3.2"/>
    <s v="Would watch again"/>
    <s v="gaming console"/>
    <x v="1"/>
    <s v="weekend"/>
    <n v="75.13"/>
    <n v="3.8"/>
    <s v="1080p"/>
    <s v="gift card"/>
    <x v="0"/>
    <n v="60.91"/>
    <n v="3.0668647845468082"/>
    <m/>
    <s v="0.8K"/>
    <n v="19"/>
    <n v="673"/>
    <s v="drama"/>
    <s v="sci-fi"/>
    <n v="92.206264822134386"/>
    <s v="Show 281"/>
    <n v="0"/>
    <m/>
  </r>
  <r>
    <s v="USER98587"/>
    <x v="5"/>
    <x v="1"/>
    <s v="prime video"/>
    <s v="Show 39"/>
    <x v="7"/>
    <n v="2022"/>
    <n v="108.92"/>
    <n v="10"/>
    <n v="0"/>
    <n v="1"/>
    <n v="0"/>
    <n v="4.5999999999999996"/>
    <s v="Would watch again"/>
    <s v="laptop"/>
    <x v="0"/>
    <s v="weekday"/>
    <n v="33.619999999999997"/>
    <n v="3.7"/>
    <s v="1080p"/>
    <s v="wallet"/>
    <x v="1"/>
    <n v="108.92"/>
    <n v="3.0668647845468082"/>
    <m/>
    <s v="0.8K"/>
    <n v="5"/>
    <n v="684"/>
    <s v="drama"/>
    <s v="sci-fi"/>
    <n v="94.941498973305954"/>
    <s v="Show 281"/>
    <n v="0"/>
    <m/>
  </r>
  <r>
    <s v="USER23896"/>
    <x v="5"/>
    <x v="2"/>
    <s v="netflix"/>
    <s v="Show 445"/>
    <x v="6"/>
    <n v="2001"/>
    <n v="144.37"/>
    <n v="3"/>
    <n v="3"/>
    <n v="0"/>
    <n v="1"/>
    <n v="3.5"/>
    <s v="No Comment"/>
    <s v="smart tv"/>
    <x v="1"/>
    <s v="weekday"/>
    <n v="30.08"/>
    <n v="3.95"/>
    <s v="720p"/>
    <s v="upi"/>
    <x v="2"/>
    <n v="144.37"/>
    <n v="2.9899122807017551"/>
    <m/>
    <s v="0.8K"/>
    <n v="16"/>
    <n v="673"/>
    <s v="drama"/>
    <s v="sci-fi"/>
    <n v="92.206264822134386"/>
    <s v="Show 281"/>
    <n v="0"/>
    <m/>
  </r>
  <r>
    <s v="USER96760"/>
    <x v="6"/>
    <x v="1"/>
    <s v="prime video"/>
    <s v="Show 181"/>
    <x v="4"/>
    <n v="2008"/>
    <n v="163.77000000000001"/>
    <n v="1"/>
    <n v="0"/>
    <n v="1"/>
    <n v="0"/>
    <n v="2.9"/>
    <s v="Would watch again"/>
    <s v="smart tv"/>
    <x v="0"/>
    <s v="weekend"/>
    <n v="44.86"/>
    <n v="0.36"/>
    <s v="720p"/>
    <s v="wallet"/>
    <x v="0"/>
    <n v="163.77000000000001"/>
    <n v="3.0668647845468082"/>
    <m/>
    <s v="0.8K"/>
    <n v="22"/>
    <n v="684"/>
    <s v="drama"/>
    <s v="sci-fi"/>
    <n v="94.941498973305954"/>
    <s v="Show 281"/>
    <n v="0"/>
    <m/>
  </r>
  <r>
    <s v="USER14503"/>
    <x v="2"/>
    <x v="2"/>
    <s v="netflix"/>
    <s v="Show 447"/>
    <x v="4"/>
    <n v="1994"/>
    <n v="101.56"/>
    <n v="5"/>
    <n v="4"/>
    <n v="0"/>
    <n v="1"/>
    <n v="4.7"/>
    <s v="No Comment"/>
    <s v="gaming console"/>
    <x v="3"/>
    <s v="weekday"/>
    <n v="42.17"/>
    <n v="1.34"/>
    <s v="4k"/>
    <s v="debit card"/>
    <x v="0"/>
    <n v="101.56"/>
    <n v="2.9899122807017551"/>
    <m/>
    <s v="0.8K"/>
    <n v="4"/>
    <n v="673"/>
    <s v="drama"/>
    <s v="sci-fi"/>
    <n v="89.583182711198418"/>
    <s v="Show 281"/>
    <n v="0"/>
    <m/>
  </r>
  <r>
    <s v="USER34007"/>
    <x v="1"/>
    <x v="1"/>
    <s v="netflix"/>
    <s v="Show 165"/>
    <x v="2"/>
    <n v="2001"/>
    <n v="19.82"/>
    <n v="6"/>
    <n v="4"/>
    <n v="0"/>
    <n v="1"/>
    <n v="3.8"/>
    <s v="No Comment"/>
    <s v="mobile"/>
    <x v="1"/>
    <s v="weekend"/>
    <n v="38.549999999999997"/>
    <n v="3.45"/>
    <s v="720p"/>
    <s v="wallet"/>
    <x v="0"/>
    <n v="19.82"/>
    <n v="3.0668647845468082"/>
    <m/>
    <s v="0.8K"/>
    <n v="13"/>
    <n v="684"/>
    <s v="drama"/>
    <s v="sci-fi"/>
    <n v="92.206264822134386"/>
    <s v="Show 281"/>
    <n v="0"/>
    <m/>
  </r>
  <r>
    <s v="USER86119"/>
    <x v="4"/>
    <x v="2"/>
    <s v="prime video"/>
    <s v="Show 27"/>
    <x v="2"/>
    <n v="2017"/>
    <n v="49.56"/>
    <n v="3"/>
    <n v="3"/>
    <n v="0"/>
    <n v="1"/>
    <n v="4.0999999999999996"/>
    <s v="No Comment"/>
    <s v="tablet"/>
    <x v="3"/>
    <s v="weekday"/>
    <n v="73.73"/>
    <n v="1.33"/>
    <s v="720p"/>
    <s v="credit card"/>
    <x v="1"/>
    <n v="49.56"/>
    <n v="2.9899122807017551"/>
    <m/>
    <s v="0.8K"/>
    <n v="10"/>
    <n v="673"/>
    <s v="drama"/>
    <s v="sci-fi"/>
    <n v="89.583182711198418"/>
    <s v="Show 281"/>
    <n v="0"/>
    <m/>
  </r>
  <r>
    <s v="USER20402"/>
    <x v="1"/>
    <x v="1"/>
    <s v="netflix"/>
    <s v="Show 417"/>
    <x v="6"/>
    <n v="2007"/>
    <n v="50.07"/>
    <n v="3"/>
    <n v="0"/>
    <n v="1"/>
    <n v="0"/>
    <n v="3"/>
    <s v="No Comment"/>
    <s v="smart tv"/>
    <x v="3"/>
    <s v="weekday"/>
    <n v="28.11"/>
    <n v="4.28"/>
    <s v="4k"/>
    <s v="debit card"/>
    <x v="2"/>
    <n v="50.07"/>
    <n v="3.0668647845468082"/>
    <m/>
    <s v="0.8K"/>
    <n v="21"/>
    <n v="684"/>
    <s v="drama"/>
    <s v="sci-fi"/>
    <n v="89.583182711198418"/>
    <s v="Show 281"/>
    <n v="0"/>
    <m/>
  </r>
  <r>
    <s v="USER84371"/>
    <x v="1"/>
    <x v="2"/>
    <s v="netflix"/>
    <s v="Show 63"/>
    <x v="4"/>
    <n v="2009"/>
    <n v="173.78"/>
    <n v="3"/>
    <n v="3"/>
    <n v="1"/>
    <n v="0"/>
    <n v="4.8"/>
    <s v="No Comment"/>
    <s v="smart tv"/>
    <x v="2"/>
    <s v="weekend"/>
    <n v="35.590000000000003"/>
    <n v="4.99"/>
    <s v="4k"/>
    <s v="credit card"/>
    <x v="1"/>
    <n v="173.78"/>
    <n v="2.9899122807017551"/>
    <m/>
    <s v="0.8K"/>
    <n v="3"/>
    <n v="673"/>
    <s v="drama"/>
    <s v="sci-fi"/>
    <n v="95.074317269076303"/>
    <s v="Show 281"/>
    <n v="0"/>
    <m/>
  </r>
  <r>
    <s v="USER10409"/>
    <x v="6"/>
    <x v="1"/>
    <s v="prime video"/>
    <s v="Show 444"/>
    <x v="3"/>
    <n v="2020"/>
    <n v="13.31"/>
    <n v="5"/>
    <n v="0"/>
    <n v="0"/>
    <n v="1"/>
    <n v="1.5"/>
    <s v="No Comment"/>
    <s v="gaming console"/>
    <x v="3"/>
    <s v="weekend"/>
    <n v="29.03"/>
    <n v="3.32"/>
    <s v="720p"/>
    <s v="gift card"/>
    <x v="1"/>
    <n v="13.31"/>
    <n v="3.0668647845468082"/>
    <m/>
    <s v="0.8K"/>
    <n v="36"/>
    <n v="643"/>
    <s v="drama"/>
    <s v="sci-fi"/>
    <n v="89.583182711198418"/>
    <s v="Show 281"/>
    <n v="0"/>
    <m/>
  </r>
  <r>
    <s v="USER74817"/>
    <x v="6"/>
    <x v="0"/>
    <s v="netflix"/>
    <s v="Show 328"/>
    <x v="0"/>
    <n v="2002"/>
    <n v="91.89"/>
    <n v="3"/>
    <n v="2"/>
    <n v="1"/>
    <n v="0"/>
    <n v="2.8"/>
    <s v="No Comment"/>
    <s v="mobile"/>
    <x v="1"/>
    <s v="weekend"/>
    <n v="91"/>
    <n v="3.48"/>
    <s v="720p"/>
    <s v="wallet"/>
    <x v="1"/>
    <n v="91.89"/>
    <n v="2.960808709175736"/>
    <m/>
    <s v="0.8K"/>
    <n v="23"/>
    <n v="684"/>
    <s v="drama"/>
    <s v="sci-fi"/>
    <n v="92.206264822134386"/>
    <s v="Show 281"/>
    <n v="0"/>
    <m/>
  </r>
  <r>
    <s v="USER33606"/>
    <x v="2"/>
    <x v="2"/>
    <s v="prime video"/>
    <s v="Show 274"/>
    <x v="6"/>
    <n v="2005"/>
    <n v="151.19"/>
    <n v="7"/>
    <n v="0"/>
    <n v="1"/>
    <n v="0"/>
    <n v="4.5999999999999996"/>
    <s v="Loved it!"/>
    <s v="laptop"/>
    <x v="1"/>
    <s v="weekend"/>
    <n v="21.79"/>
    <n v="0.52"/>
    <s v="4k"/>
    <s v="credit card"/>
    <x v="2"/>
    <n v="151.19"/>
    <n v="2.9899122807017551"/>
    <m/>
    <s v="0.8K"/>
    <n v="5"/>
    <n v="673"/>
    <s v="drama"/>
    <s v="sci-fi"/>
    <n v="92.206264822134386"/>
    <s v="Show 281"/>
    <n v="0"/>
    <m/>
  </r>
  <r>
    <s v="USER22866"/>
    <x v="6"/>
    <x v="1"/>
    <s v="netflix"/>
    <s v="Show 411"/>
    <x v="6"/>
    <n v="2016"/>
    <n v="164.53"/>
    <n v="1"/>
    <n v="5"/>
    <n v="0"/>
    <n v="1"/>
    <n v="1.2"/>
    <s v="No Comment"/>
    <s v="smart tv"/>
    <x v="3"/>
    <s v="weekday"/>
    <n v="63.89"/>
    <n v="3.22"/>
    <s v="480p"/>
    <s v="debit card"/>
    <x v="0"/>
    <n v="164.53"/>
    <n v="3.0668647845468082"/>
    <m/>
    <s v="0.8K"/>
    <n v="39"/>
    <n v="643"/>
    <s v="drama"/>
    <s v="sci-fi"/>
    <n v="89.583182711198418"/>
    <s v="Show 281"/>
    <n v="0"/>
    <m/>
  </r>
  <r>
    <s v="USER93459"/>
    <x v="4"/>
    <x v="0"/>
    <s v="netflix"/>
    <s v="Show 330"/>
    <x v="5"/>
    <n v="2000"/>
    <n v="80.239999999999995"/>
    <n v="6"/>
    <n v="1"/>
    <n v="1"/>
    <n v="0"/>
    <n v="3.3"/>
    <s v="Would watch again"/>
    <s v="smart tv"/>
    <x v="1"/>
    <s v="weekday"/>
    <n v="51.39"/>
    <n v="1.82"/>
    <s v="720p"/>
    <s v="debit card"/>
    <x v="0"/>
    <n v="80.239999999999995"/>
    <n v="2.960808709175736"/>
    <m/>
    <s v="0.8K"/>
    <n v="18"/>
    <n v="684"/>
    <s v="drama"/>
    <s v="sci-fi"/>
    <n v="92.206264822134386"/>
    <s v="Show 281"/>
    <n v="0"/>
    <m/>
  </r>
  <r>
    <s v="USER67538"/>
    <x v="5"/>
    <x v="2"/>
    <s v="netflix"/>
    <s v="Show 494"/>
    <x v="6"/>
    <n v="2017"/>
    <n v="130.65"/>
    <n v="6"/>
    <n v="0"/>
    <n v="1"/>
    <n v="0"/>
    <n v="1.6"/>
    <s v="Boring"/>
    <s v="tablet"/>
    <x v="0"/>
    <s v="weekend"/>
    <n v="18.45"/>
    <n v="4.68"/>
    <s v="4k"/>
    <s v="upi"/>
    <x v="2"/>
    <n v="130.65"/>
    <n v="2.9899122807017551"/>
    <m/>
    <s v="0.8K"/>
    <n v="35"/>
    <n v="684"/>
    <s v="drama"/>
    <s v="sci-fi"/>
    <n v="94.941498973305954"/>
    <s v="Show 281"/>
    <n v="0"/>
    <m/>
  </r>
  <r>
    <s v="USER46668"/>
    <x v="0"/>
    <x v="2"/>
    <s v="netflix"/>
    <s v="Show 126"/>
    <x v="0"/>
    <n v="1992"/>
    <n v="63.59"/>
    <n v="1"/>
    <n v="0"/>
    <n v="1"/>
    <n v="0"/>
    <n v="4.5999999999999996"/>
    <s v="Boring"/>
    <s v="smart tv"/>
    <x v="2"/>
    <s v="weekend"/>
    <n v="42.97"/>
    <n v="2.59"/>
    <s v="720p"/>
    <s v="wallet"/>
    <x v="1"/>
    <n v="63.59"/>
    <n v="2.9899122807017551"/>
    <m/>
    <s v="0.8K"/>
    <n v="5"/>
    <n v="673"/>
    <s v="drama"/>
    <s v="sci-fi"/>
    <n v="95.074317269076303"/>
    <s v="Show 281"/>
    <n v="0"/>
    <m/>
  </r>
  <r>
    <s v="USER75051"/>
    <x v="2"/>
    <x v="1"/>
    <s v="netflix"/>
    <s v="Show 240"/>
    <x v="0"/>
    <n v="2009"/>
    <n v="20.85"/>
    <n v="7"/>
    <n v="0"/>
    <n v="0"/>
    <n v="1"/>
    <n v="2.2000000000000002"/>
    <s v="No Comment"/>
    <s v="gaming console"/>
    <x v="2"/>
    <s v="weekend"/>
    <n v="97.95"/>
    <n v="2.4700000000000002"/>
    <s v="4k"/>
    <s v="wallet"/>
    <x v="1"/>
    <n v="20.85"/>
    <n v="3.0668647845468082"/>
    <m/>
    <s v="0.8K"/>
    <n v="29"/>
    <n v="673"/>
    <s v="drama"/>
    <s v="sci-fi"/>
    <n v="95.074317269076303"/>
    <s v="Show 281"/>
    <n v="0"/>
    <m/>
  </r>
  <r>
    <s v="USER32106"/>
    <x v="0"/>
    <x v="1"/>
    <s v="netflix"/>
    <s v="Show 242"/>
    <x v="1"/>
    <n v="2024"/>
    <n v="86.86"/>
    <n v="9"/>
    <n v="0"/>
    <n v="1"/>
    <n v="0"/>
    <n v="2.6"/>
    <s v="Loved it!"/>
    <s v="gaming console"/>
    <x v="2"/>
    <s v="weekend"/>
    <n v="75.790000000000006"/>
    <n v="4.63"/>
    <s v="4k"/>
    <s v="debit card"/>
    <x v="1"/>
    <n v="86.86"/>
    <n v="3.0668647845468082"/>
    <m/>
    <s v="0.8K"/>
    <n v="25"/>
    <n v="684"/>
    <s v="drama"/>
    <s v="sci-fi"/>
    <n v="95.074317269076303"/>
    <s v="Show 281"/>
    <n v="0"/>
    <m/>
  </r>
  <r>
    <s v="USER77068"/>
    <x v="3"/>
    <x v="2"/>
    <s v="netflix"/>
    <s v="Show 405"/>
    <x v="2"/>
    <n v="2016"/>
    <n v="73.45"/>
    <n v="4"/>
    <n v="5"/>
    <n v="1"/>
    <n v="0"/>
    <n v="4"/>
    <s v="Would watch again"/>
    <s v="laptop"/>
    <x v="1"/>
    <s v="weekday"/>
    <n v="5.48"/>
    <n v="2.4500000000000002"/>
    <s v="480p"/>
    <s v="credit card"/>
    <x v="2"/>
    <n v="73.45"/>
    <n v="2.9899122807017551"/>
    <m/>
    <s v="0.8K"/>
    <n v="11"/>
    <n v="673"/>
    <s v="drama"/>
    <s v="sci-fi"/>
    <n v="92.206264822134386"/>
    <s v="Show 281"/>
    <n v="0"/>
    <m/>
  </r>
  <r>
    <s v="USER18264"/>
    <x v="3"/>
    <x v="1"/>
    <s v="netflix"/>
    <s v="Show 332"/>
    <x v="6"/>
    <n v="2015"/>
    <n v="167.31"/>
    <n v="0"/>
    <n v="3"/>
    <n v="1"/>
    <n v="0"/>
    <n v="4.2"/>
    <s v="Amazing cinematography"/>
    <s v="mobile"/>
    <x v="2"/>
    <s v="weekday"/>
    <n v="53.27"/>
    <n v="2.83"/>
    <s v="720p"/>
    <s v="gift card"/>
    <x v="0"/>
    <n v="167.31"/>
    <n v="3.0668647845468082"/>
    <m/>
    <s v="0.8K"/>
    <n v="9"/>
    <n v="684"/>
    <s v="drama"/>
    <s v="sci-fi"/>
    <n v="95.074317269076303"/>
    <s v="Show 281"/>
    <n v="0"/>
    <m/>
  </r>
  <r>
    <s v="USER94462"/>
    <x v="1"/>
    <x v="2"/>
    <s v="prime video"/>
    <s v="Show 203"/>
    <x v="3"/>
    <n v="2004"/>
    <n v="102.35"/>
    <n v="4"/>
    <n v="1"/>
    <n v="1"/>
    <n v="0"/>
    <n v="3"/>
    <s v="Would watch again"/>
    <s v="laptop"/>
    <x v="1"/>
    <s v="weekday"/>
    <n v="10.72"/>
    <n v="1.97"/>
    <s v="1080p"/>
    <s v="gift card"/>
    <x v="0"/>
    <n v="102.35"/>
    <n v="2.9899122807017551"/>
    <m/>
    <s v="0.8K"/>
    <n v="21"/>
    <n v="643"/>
    <s v="drama"/>
    <s v="sci-fi"/>
    <n v="92.206264822134386"/>
    <s v="Show 281"/>
    <n v="0"/>
    <m/>
  </r>
  <r>
    <s v="USER12620"/>
    <x v="6"/>
    <x v="0"/>
    <s v="prime video"/>
    <s v="Show 448"/>
    <x v="4"/>
    <n v="2019"/>
    <n v="53.53"/>
    <n v="6"/>
    <n v="0"/>
    <n v="1"/>
    <n v="0"/>
    <n v="4.5999999999999996"/>
    <s v="Loved it!"/>
    <s v="tablet"/>
    <x v="1"/>
    <s v="weekend"/>
    <n v="86.69"/>
    <n v="1.87"/>
    <s v="720p"/>
    <s v="gift card"/>
    <x v="2"/>
    <n v="53.53"/>
    <n v="2.960808709175736"/>
    <m/>
    <s v="0.8K"/>
    <n v="5"/>
    <n v="673"/>
    <s v="drama"/>
    <s v="sci-fi"/>
    <n v="92.206264822134386"/>
    <s v="Show 281"/>
    <n v="0"/>
    <m/>
  </r>
  <r>
    <s v="USER29384"/>
    <x v="0"/>
    <x v="1"/>
    <s v="netflix"/>
    <s v="Show 52"/>
    <x v="0"/>
    <n v="2005"/>
    <n v="84.17"/>
    <n v="9"/>
    <n v="3"/>
    <n v="1"/>
    <n v="0"/>
    <n v="3.9"/>
    <s v="Would watch again"/>
    <s v="laptop"/>
    <x v="0"/>
    <s v="weekday"/>
    <n v="6.1"/>
    <n v="2.06"/>
    <s v="480p"/>
    <s v="credit card"/>
    <x v="0"/>
    <n v="84.17"/>
    <n v="3.0668647845468082"/>
    <m/>
    <s v="0.8K"/>
    <n v="12"/>
    <n v="643"/>
    <s v="drama"/>
    <s v="sci-fi"/>
    <n v="94.941498973305954"/>
    <s v="Show 281"/>
    <n v="0"/>
    <m/>
  </r>
  <r>
    <s v="USER72888"/>
    <x v="0"/>
    <x v="0"/>
    <s v="netflix"/>
    <s v="Show 18"/>
    <x v="6"/>
    <n v="1993"/>
    <n v="63.9"/>
    <n v="10"/>
    <n v="0"/>
    <n v="0"/>
    <n v="1"/>
    <n v="2.1"/>
    <s v="No Comment"/>
    <s v="smart tv"/>
    <x v="3"/>
    <s v="weekend"/>
    <n v="58.72"/>
    <n v="0.54"/>
    <s v="720p"/>
    <s v="credit card"/>
    <x v="1"/>
    <n v="63.9"/>
    <n v="2.960808709175736"/>
    <m/>
    <s v="0.8K"/>
    <n v="30"/>
    <n v="643"/>
    <s v="drama"/>
    <s v="sci-fi"/>
    <n v="89.583182711198418"/>
    <s v="Show 281"/>
    <n v="0"/>
    <m/>
  </r>
  <r>
    <s v="USER89819"/>
    <x v="2"/>
    <x v="0"/>
    <s v="netflix"/>
    <s v="Show 139"/>
    <x v="0"/>
    <n v="2014"/>
    <n v="132.57"/>
    <n v="9"/>
    <n v="3"/>
    <n v="0"/>
    <n v="1"/>
    <n v="2.2999999999999998"/>
    <s v="No Comment"/>
    <s v="tablet"/>
    <x v="2"/>
    <s v="weekend"/>
    <n v="57.35"/>
    <n v="0.65"/>
    <s v="720p"/>
    <s v="wallet"/>
    <x v="1"/>
    <n v="132.57"/>
    <n v="2.960808709175736"/>
    <m/>
    <s v="0.8K"/>
    <n v="28"/>
    <n v="673"/>
    <s v="drama"/>
    <s v="sci-fi"/>
    <n v="95.074317269076303"/>
    <s v="Show 281"/>
    <n v="0"/>
    <m/>
  </r>
  <r>
    <s v="USER93411"/>
    <x v="2"/>
    <x v="1"/>
    <s v="netflix"/>
    <s v="Show 284"/>
    <x v="2"/>
    <n v="2011"/>
    <n v="167.56"/>
    <n v="7"/>
    <n v="2"/>
    <n v="1"/>
    <n v="0"/>
    <n v="4.4000000000000004"/>
    <s v="Boring"/>
    <s v="mobile"/>
    <x v="3"/>
    <s v="weekend"/>
    <n v="97.07"/>
    <n v="2.96"/>
    <s v="720p"/>
    <s v="credit card"/>
    <x v="0"/>
    <n v="167.56"/>
    <n v="3.0668647845468082"/>
    <m/>
    <s v="0.8K"/>
    <n v="7"/>
    <n v="673"/>
    <s v="drama"/>
    <s v="sci-fi"/>
    <n v="89.583182711198418"/>
    <s v="Show 281"/>
    <n v="0"/>
    <m/>
  </r>
  <r>
    <s v="USER40848"/>
    <x v="7"/>
    <x v="1"/>
    <s v="prime video"/>
    <s v="Show 160"/>
    <x v="6"/>
    <n v="2014"/>
    <n v="8.84"/>
    <n v="10"/>
    <n v="1"/>
    <n v="0"/>
    <n v="1"/>
    <n v="2.1"/>
    <s v="No Comment"/>
    <s v="tablet"/>
    <x v="0"/>
    <s v="weekday"/>
    <n v="16.53"/>
    <n v="4.71"/>
    <s v="480p"/>
    <s v="gift card"/>
    <x v="1"/>
    <n v="8.84"/>
    <n v="3.0668647845468082"/>
    <m/>
    <s v="0.7K"/>
    <n v="30"/>
    <n v="643"/>
    <s v="drama"/>
    <s v="sci-fi"/>
    <n v="94.941498973305954"/>
    <s v="Show 281"/>
    <n v="0"/>
    <m/>
  </r>
  <r>
    <s v="USER65697"/>
    <x v="3"/>
    <x v="0"/>
    <s v="netflix"/>
    <s v="Show 26"/>
    <x v="7"/>
    <n v="2014"/>
    <n v="55.07"/>
    <n v="4"/>
    <n v="3"/>
    <n v="1"/>
    <n v="0"/>
    <n v="2.2999999999999998"/>
    <s v="Amazing cinematography"/>
    <s v="mobile"/>
    <x v="3"/>
    <s v="weekend"/>
    <n v="92.86"/>
    <n v="1.77"/>
    <s v="480p"/>
    <s v="gift card"/>
    <x v="0"/>
    <n v="55.07"/>
    <n v="2.960808709175736"/>
    <m/>
    <s v="0.7K"/>
    <n v="28"/>
    <n v="673"/>
    <s v="drama"/>
    <s v="sci-fi"/>
    <n v="89.583182711198418"/>
    <s v="Show 281"/>
    <n v="0"/>
    <m/>
  </r>
  <r>
    <s v="USER81525"/>
    <x v="3"/>
    <x v="1"/>
    <s v="netflix"/>
    <s v="Show 456"/>
    <x v="2"/>
    <n v="2008"/>
    <n v="41.8"/>
    <n v="9"/>
    <n v="5"/>
    <n v="1"/>
    <n v="0"/>
    <n v="4.0999999999999996"/>
    <s v="No Comment"/>
    <s v="gaming console"/>
    <x v="1"/>
    <s v="weekday"/>
    <n v="73.14"/>
    <n v="4.66"/>
    <s v="1080p"/>
    <s v="credit card"/>
    <x v="1"/>
    <n v="41.8"/>
    <n v="3.0668647845468082"/>
    <m/>
    <s v="0.7K"/>
    <n v="10"/>
    <n v="684"/>
    <s v="drama"/>
    <s v="sci-fi"/>
    <n v="92.206264822134386"/>
    <s v="Show 281"/>
    <n v="0"/>
    <m/>
  </r>
  <r>
    <s v="USER31331"/>
    <x v="0"/>
    <x v="2"/>
    <s v="prime video"/>
    <s v="Show 378"/>
    <x v="3"/>
    <n v="2018"/>
    <n v="18"/>
    <n v="3"/>
    <n v="1"/>
    <n v="0"/>
    <n v="1"/>
    <n v="4.5999999999999996"/>
    <s v="No Comment"/>
    <s v="smart tv"/>
    <x v="3"/>
    <s v="weekday"/>
    <n v="52.79"/>
    <n v="3.2"/>
    <s v="720p"/>
    <s v="debit card"/>
    <x v="1"/>
    <n v="18"/>
    <n v="2.9899122807017551"/>
    <m/>
    <s v="0.7K"/>
    <n v="5"/>
    <n v="684"/>
    <s v="drama"/>
    <s v="sci-fi"/>
    <n v="89.583182711198418"/>
    <s v="Show 281"/>
    <n v="0"/>
    <m/>
  </r>
  <r>
    <s v="USER80722"/>
    <x v="4"/>
    <x v="2"/>
    <s v="prime video"/>
    <s v="Show 309"/>
    <x v="5"/>
    <n v="2013"/>
    <n v="53.66"/>
    <n v="2"/>
    <n v="3"/>
    <n v="0"/>
    <n v="1"/>
    <n v="1.8"/>
    <s v="No Comment"/>
    <s v="mobile"/>
    <x v="3"/>
    <s v="weekday"/>
    <n v="84.06"/>
    <n v="0.54"/>
    <s v="1080p"/>
    <s v="credit card"/>
    <x v="2"/>
    <n v="130.17000000000002"/>
    <n v="2.9899122807017551"/>
    <m/>
    <s v="0.7K"/>
    <n v="33"/>
    <n v="643"/>
    <s v="drama"/>
    <s v="sci-fi"/>
    <n v="89.583182711198418"/>
    <s v="Show 281"/>
    <n v="0"/>
    <m/>
  </r>
  <r>
    <s v="USER38979"/>
    <x v="2"/>
    <x v="0"/>
    <s v="netflix"/>
    <s v="Show 424"/>
    <x v="4"/>
    <n v="2004"/>
    <n v="32.08"/>
    <n v="6"/>
    <n v="3"/>
    <n v="0"/>
    <n v="1"/>
    <n v="3"/>
    <s v="No Comment"/>
    <s v="tablet"/>
    <x v="1"/>
    <s v="weekend"/>
    <n v="56.76"/>
    <n v="3.88"/>
    <s v="1080p"/>
    <s v="credit card"/>
    <x v="0"/>
    <n v="32.08"/>
    <n v="2.960808709175736"/>
    <m/>
    <s v="0.7K"/>
    <n v="21"/>
    <n v="673"/>
    <s v="drama"/>
    <s v="sci-fi"/>
    <n v="92.206264822134386"/>
    <s v="Show 281"/>
    <n v="0"/>
    <m/>
  </r>
  <r>
    <s v="USER31920"/>
    <x v="4"/>
    <x v="1"/>
    <s v="prime video"/>
    <s v="Show 337"/>
    <x v="5"/>
    <n v="2014"/>
    <n v="175.08"/>
    <n v="4"/>
    <n v="4"/>
    <n v="0"/>
    <n v="1"/>
    <n v="2.9"/>
    <s v="No Comment"/>
    <s v="laptop"/>
    <x v="0"/>
    <s v="weekday"/>
    <n v="42.84"/>
    <n v="4.92"/>
    <s v="480p"/>
    <s v="debit card"/>
    <x v="0"/>
    <n v="175.08"/>
    <n v="3.0668647845468082"/>
    <m/>
    <s v="0.7K"/>
    <n v="22"/>
    <n v="684"/>
    <s v="drama"/>
    <s v="sci-fi"/>
    <n v="94.941498973305954"/>
    <s v="Show 281"/>
    <n v="0"/>
    <m/>
  </r>
  <r>
    <s v="USER80873"/>
    <x v="3"/>
    <x v="2"/>
    <s v="netflix"/>
    <s v="Show 358"/>
    <x v="0"/>
    <n v="2001"/>
    <n v="36.409999999999997"/>
    <n v="10"/>
    <n v="2"/>
    <n v="1"/>
    <n v="0"/>
    <n v="2.5"/>
    <s v="Amazing cinematography"/>
    <s v="mobile"/>
    <x v="3"/>
    <s v="weekend"/>
    <n v="92.53"/>
    <n v="3.02"/>
    <s v="480p"/>
    <s v="debit card"/>
    <x v="2"/>
    <n v="36.409999999999997"/>
    <n v="2.9899122807017551"/>
    <m/>
    <s v="0.7K"/>
    <n v="26"/>
    <n v="684"/>
    <s v="drama"/>
    <s v="sci-fi"/>
    <n v="89.583182711198418"/>
    <s v="Show 281"/>
    <n v="0"/>
    <m/>
  </r>
  <r>
    <s v="USER19249"/>
    <x v="6"/>
    <x v="2"/>
    <s v="prime video"/>
    <s v="Show 402"/>
    <x v="5"/>
    <n v="2007"/>
    <n v="13.21"/>
    <n v="0"/>
    <n v="3"/>
    <n v="1"/>
    <n v="0"/>
    <n v="4.9000000000000004"/>
    <s v="Amazing cinematography"/>
    <s v="mobile"/>
    <x v="3"/>
    <s v="weekday"/>
    <n v="11.68"/>
    <n v="4.4400000000000004"/>
    <s v="1080p"/>
    <s v="gift card"/>
    <x v="2"/>
    <n v="13.21"/>
    <n v="2.9899122807017551"/>
    <m/>
    <s v="0.7K"/>
    <n v="2"/>
    <n v="643"/>
    <s v="drama"/>
    <s v="sci-fi"/>
    <n v="89.583182711198418"/>
    <s v="Show 281"/>
    <n v="0"/>
    <m/>
  </r>
  <r>
    <s v="USER44704"/>
    <x v="7"/>
    <x v="0"/>
    <s v="netflix"/>
    <s v="Show 271"/>
    <x v="3"/>
    <n v="2022"/>
    <n v="65.67"/>
    <n v="10"/>
    <n v="5"/>
    <n v="1"/>
    <n v="0"/>
    <n v="3.5"/>
    <s v="No Comment"/>
    <s v="laptop"/>
    <x v="3"/>
    <s v="weekday"/>
    <n v="73.41"/>
    <n v="1.37"/>
    <s v="1080p"/>
    <s v="debit card"/>
    <x v="2"/>
    <n v="65.67"/>
    <n v="2.960808709175736"/>
    <m/>
    <s v="0.7K"/>
    <n v="16"/>
    <n v="643"/>
    <s v="drama"/>
    <s v="sci-fi"/>
    <n v="89.583182711198418"/>
    <s v="Show 281"/>
    <n v="0"/>
    <m/>
  </r>
  <r>
    <s v="USER61992"/>
    <x v="3"/>
    <x v="0"/>
    <s v="prime video"/>
    <s v="Show 194"/>
    <x v="3"/>
    <n v="2004"/>
    <n v="127.61"/>
    <n v="4"/>
    <n v="5"/>
    <n v="0"/>
    <n v="1"/>
    <n v="2.1"/>
    <s v="No Comment"/>
    <s v="laptop"/>
    <x v="3"/>
    <s v="weekday"/>
    <n v="69.87"/>
    <n v="1.8"/>
    <s v="4k"/>
    <s v="upi"/>
    <x v="0"/>
    <n v="127.61"/>
    <n v="2.960808709175736"/>
    <m/>
    <s v="0.7K"/>
    <n v="30"/>
    <n v="673"/>
    <s v="drama"/>
    <s v="sci-fi"/>
    <n v="89.583182711198418"/>
    <s v="Show 281"/>
    <n v="0"/>
    <m/>
  </r>
  <r>
    <s v="USER60468"/>
    <x v="5"/>
    <x v="1"/>
    <s v="prime video"/>
    <s v="Show 62"/>
    <x v="4"/>
    <n v="1994"/>
    <n v="129.77000000000001"/>
    <n v="5"/>
    <n v="1"/>
    <n v="1"/>
    <n v="0"/>
    <n v="4.0999999999999996"/>
    <s v="Loved it!"/>
    <s v="mobile"/>
    <x v="2"/>
    <s v="weekend"/>
    <n v="51.83"/>
    <n v="3.02"/>
    <s v="720p"/>
    <s v="wallet"/>
    <x v="2"/>
    <n v="129.77000000000001"/>
    <n v="3.0668647845468082"/>
    <m/>
    <s v="0.7K"/>
    <n v="10"/>
    <n v="684"/>
    <s v="drama"/>
    <s v="sci-fi"/>
    <n v="95.074317269076303"/>
    <s v="Show 281"/>
    <n v="0"/>
    <m/>
  </r>
  <r>
    <s v="USER93775"/>
    <x v="7"/>
    <x v="2"/>
    <s v="prime video"/>
    <s v="Show 195"/>
    <x v="6"/>
    <n v="2011"/>
    <n v="109.63"/>
    <n v="3"/>
    <n v="3"/>
    <n v="0"/>
    <n v="1"/>
    <n v="2.8"/>
    <s v="No Comment"/>
    <s v="laptop"/>
    <x v="0"/>
    <s v="weekday"/>
    <n v="57.24"/>
    <n v="4.72"/>
    <s v="480p"/>
    <s v="wallet"/>
    <x v="0"/>
    <n v="109.63"/>
    <n v="2.9899122807017551"/>
    <m/>
    <s v="0.7K"/>
    <n v="23"/>
    <n v="684"/>
    <s v="drama"/>
    <s v="sci-fi"/>
    <n v="94.941498973305954"/>
    <s v="Show 281"/>
    <n v="0"/>
    <m/>
  </r>
  <r>
    <s v="USER52788"/>
    <x v="2"/>
    <x v="2"/>
    <s v="prime video"/>
    <s v="Show 177"/>
    <x v="5"/>
    <n v="2013"/>
    <n v="152.30000000000001"/>
    <n v="0"/>
    <n v="0"/>
    <n v="1"/>
    <n v="0"/>
    <n v="1.7"/>
    <s v="Too slow"/>
    <s v="mobile"/>
    <x v="1"/>
    <s v="weekday"/>
    <n v="80.08"/>
    <n v="0.63"/>
    <s v="480p"/>
    <s v="gift card"/>
    <x v="1"/>
    <n v="152.30000000000001"/>
    <n v="2.9899122807017551"/>
    <m/>
    <s v="0.7K"/>
    <n v="34"/>
    <n v="684"/>
    <s v="drama"/>
    <s v="sci-fi"/>
    <n v="92.206264822134386"/>
    <s v="Show 281"/>
    <n v="0"/>
    <m/>
  </r>
  <r>
    <s v="USER27224"/>
    <x v="0"/>
    <x v="2"/>
    <s v="netflix"/>
    <s v="Show 452"/>
    <x v="4"/>
    <n v="2023"/>
    <n v="146.47"/>
    <n v="6"/>
    <n v="2"/>
    <n v="0"/>
    <n v="1"/>
    <n v="3.4"/>
    <s v="No Comment"/>
    <s v="tablet"/>
    <x v="1"/>
    <s v="weekday"/>
    <n v="84.21"/>
    <n v="3.73"/>
    <s v="720p"/>
    <s v="upi"/>
    <x v="1"/>
    <n v="146.47"/>
    <n v="2.9899122807017551"/>
    <m/>
    <s v="0.7K"/>
    <n v="17"/>
    <n v="673"/>
    <s v="drama"/>
    <s v="sci-fi"/>
    <n v="92.206264822134386"/>
    <s v="Show 281"/>
    <n v="0"/>
    <m/>
  </r>
  <r>
    <s v="USER43350"/>
    <x v="1"/>
    <x v="1"/>
    <s v="prime video"/>
    <s v="Show 448"/>
    <x v="4"/>
    <n v="2001"/>
    <n v="138.52000000000001"/>
    <n v="9"/>
    <n v="4"/>
    <n v="0"/>
    <n v="1"/>
    <n v="2.2999999999999998"/>
    <s v="No Comment"/>
    <s v="mobile"/>
    <x v="3"/>
    <s v="weekday"/>
    <n v="59.65"/>
    <n v="4.04"/>
    <s v="480p"/>
    <s v="gift card"/>
    <x v="2"/>
    <n v="138.52000000000001"/>
    <n v="3.0668647845468082"/>
    <m/>
    <s v="0.7K"/>
    <n v="28"/>
    <n v="673"/>
    <s v="drama"/>
    <s v="sci-fi"/>
    <n v="89.583182711198418"/>
    <s v="Show 281"/>
    <n v="0"/>
    <m/>
  </r>
  <r>
    <s v="USER75958"/>
    <x v="3"/>
    <x v="1"/>
    <s v="netflix"/>
    <s v="Show 284"/>
    <x v="4"/>
    <n v="2001"/>
    <n v="49.6"/>
    <n v="10"/>
    <n v="3"/>
    <n v="1"/>
    <n v="0"/>
    <n v="4.3"/>
    <s v="Would watch again"/>
    <s v="gaming console"/>
    <x v="0"/>
    <s v="weekend"/>
    <n v="57.35"/>
    <n v="2.04"/>
    <s v="4k"/>
    <s v="upi"/>
    <x v="0"/>
    <n v="49.6"/>
    <n v="3.0668647845468082"/>
    <m/>
    <s v="0.7K"/>
    <n v="8"/>
    <n v="673"/>
    <s v="drama"/>
    <s v="sci-fi"/>
    <n v="94.941498973305954"/>
    <s v="Show 281"/>
    <n v="0"/>
    <m/>
  </r>
  <r>
    <s v="USER22544"/>
    <x v="4"/>
    <x v="1"/>
    <s v="netflix"/>
    <s v="Show 125"/>
    <x v="1"/>
    <n v="2024"/>
    <n v="32.340000000000003"/>
    <n v="9"/>
    <n v="0"/>
    <n v="0"/>
    <n v="1"/>
    <n v="2.2999999999999998"/>
    <s v="No Comment"/>
    <s v="laptop"/>
    <x v="3"/>
    <s v="weekday"/>
    <n v="87.07"/>
    <n v="3.91"/>
    <s v="480p"/>
    <s v="credit card"/>
    <x v="0"/>
    <n v="32.340000000000003"/>
    <n v="3.0668647845468082"/>
    <m/>
    <s v="0.7K"/>
    <n v="28"/>
    <n v="673"/>
    <s v="drama"/>
    <s v="sci-fi"/>
    <n v="89.583182711198418"/>
    <s v="Show 281"/>
    <n v="0"/>
    <m/>
  </r>
  <r>
    <s v="USER17504"/>
    <x v="0"/>
    <x v="1"/>
    <s v="prime video"/>
    <s v="Show 157"/>
    <x v="4"/>
    <n v="2023"/>
    <n v="110.54"/>
    <n v="10"/>
    <n v="4"/>
    <n v="1"/>
    <n v="0"/>
    <n v="2"/>
    <s v="Would watch again"/>
    <s v="laptop"/>
    <x v="2"/>
    <s v="weekday"/>
    <n v="93.79"/>
    <n v="3.8"/>
    <s v="1080p"/>
    <s v="wallet"/>
    <x v="2"/>
    <n v="110.54"/>
    <n v="3.0668647845468082"/>
    <m/>
    <s v="0.7K"/>
    <n v="31"/>
    <n v="673"/>
    <s v="drama"/>
    <s v="sci-fi"/>
    <n v="95.074317269076303"/>
    <s v="Show 281"/>
    <n v="0"/>
    <m/>
  </r>
  <r>
    <s v="USER53214"/>
    <x v="7"/>
    <x v="1"/>
    <s v="netflix"/>
    <s v="Show 444"/>
    <x v="7"/>
    <n v="1998"/>
    <n v="162.99"/>
    <n v="6"/>
    <n v="2"/>
    <n v="0"/>
    <n v="1"/>
    <n v="1.7"/>
    <s v="No Comment"/>
    <s v="laptop"/>
    <x v="2"/>
    <s v="weekday"/>
    <n v="10.93"/>
    <n v="0.73"/>
    <s v="4k"/>
    <s v="debit card"/>
    <x v="0"/>
    <n v="162.99"/>
    <n v="3.0668647845468082"/>
    <m/>
    <s v="0.7K"/>
    <n v="34"/>
    <n v="673"/>
    <s v="drama"/>
    <s v="sci-fi"/>
    <n v="95.074317269076303"/>
    <s v="Show 281"/>
    <n v="0"/>
    <m/>
  </r>
  <r>
    <s v="USER66458"/>
    <x v="2"/>
    <x v="1"/>
    <s v="netflix"/>
    <s v="Show 230"/>
    <x v="3"/>
    <n v="1993"/>
    <n v="156.22"/>
    <n v="8"/>
    <n v="4"/>
    <n v="0"/>
    <n v="1"/>
    <n v="3.3"/>
    <s v="No Comment"/>
    <s v="mobile"/>
    <x v="1"/>
    <s v="weekend"/>
    <n v="7.91"/>
    <n v="4.9000000000000004"/>
    <s v="4k"/>
    <s v="credit card"/>
    <x v="2"/>
    <n v="156.22"/>
    <n v="3.0668647845468082"/>
    <m/>
    <s v="0.7K"/>
    <n v="18"/>
    <n v="684"/>
    <s v="drama"/>
    <s v="sci-fi"/>
    <n v="92.206264822134386"/>
    <s v="Show 281"/>
    <n v="0"/>
    <m/>
  </r>
  <r>
    <s v="USER25968"/>
    <x v="0"/>
    <x v="2"/>
    <s v="prime video"/>
    <s v="Show 471"/>
    <x v="3"/>
    <n v="2010"/>
    <n v="76.569999999999993"/>
    <n v="2"/>
    <n v="5"/>
    <n v="1"/>
    <n v="0"/>
    <n v="3.2"/>
    <s v="Loved it!"/>
    <s v="gaming console"/>
    <x v="2"/>
    <s v="weekday"/>
    <n v="42.41"/>
    <n v="4.8099999999999996"/>
    <s v="4k"/>
    <s v="upi"/>
    <x v="2"/>
    <n v="76.569999999999993"/>
    <n v="2.9899122807017551"/>
    <m/>
    <s v="0.7K"/>
    <n v="19"/>
    <n v="643"/>
    <s v="drama"/>
    <s v="sci-fi"/>
    <n v="95.074317269076303"/>
    <s v="Show 281"/>
    <n v="0"/>
    <m/>
  </r>
  <r>
    <s v="USER46527"/>
    <x v="5"/>
    <x v="0"/>
    <s v="prime video"/>
    <s v="Show 269"/>
    <x v="0"/>
    <n v="1991"/>
    <n v="28.81"/>
    <n v="3"/>
    <n v="1"/>
    <n v="1"/>
    <n v="0"/>
    <n v="3.6"/>
    <s v="Loved it!"/>
    <s v="gaming console"/>
    <x v="2"/>
    <s v="weekend"/>
    <n v="57.39"/>
    <n v="0.02"/>
    <s v="4k"/>
    <s v="wallet"/>
    <x v="1"/>
    <n v="28.81"/>
    <n v="2.960808709175736"/>
    <m/>
    <s v="0.7K"/>
    <n v="15"/>
    <n v="684"/>
    <s v="drama"/>
    <s v="sci-fi"/>
    <n v="95.074317269076303"/>
    <s v="Show 281"/>
    <n v="0"/>
    <m/>
  </r>
  <r>
    <s v="USER94848"/>
    <x v="7"/>
    <x v="2"/>
    <s v="netflix"/>
    <s v="Show 158"/>
    <x v="5"/>
    <n v="2012"/>
    <n v="128.94999999999999"/>
    <n v="5"/>
    <n v="5"/>
    <n v="1"/>
    <n v="0"/>
    <n v="3.4"/>
    <s v="Would watch again"/>
    <s v="laptop"/>
    <x v="1"/>
    <s v="weekend"/>
    <n v="72.260000000000005"/>
    <n v="2.35"/>
    <s v="1080p"/>
    <s v="upi"/>
    <x v="2"/>
    <n v="128.94999999999999"/>
    <n v="2.9899122807017551"/>
    <m/>
    <s v="0.7K"/>
    <n v="17"/>
    <n v="684"/>
    <s v="drama"/>
    <s v="sci-fi"/>
    <n v="92.206264822134386"/>
    <s v="Show 281"/>
    <n v="0"/>
    <m/>
  </r>
  <r>
    <s v="USER27236"/>
    <x v="4"/>
    <x v="2"/>
    <s v="prime video"/>
    <s v="Show 480"/>
    <x v="0"/>
    <n v="2023"/>
    <n v="141.91"/>
    <n v="0"/>
    <n v="5"/>
    <n v="0"/>
    <n v="1"/>
    <n v="2.8"/>
    <s v="No Comment"/>
    <s v="smart tv"/>
    <x v="1"/>
    <s v="weekend"/>
    <n v="9.48"/>
    <n v="1.63"/>
    <s v="720p"/>
    <s v="credit card"/>
    <x v="1"/>
    <n v="141.91"/>
    <n v="2.9899122807017551"/>
    <m/>
    <s v="0.7K"/>
    <n v="23"/>
    <n v="684"/>
    <s v="drama"/>
    <s v="sci-fi"/>
    <n v="92.206264822134386"/>
    <s v="Show 281"/>
    <n v="0"/>
    <m/>
  </r>
  <r>
    <s v="USER35283"/>
    <x v="7"/>
    <x v="2"/>
    <s v="prime video"/>
    <s v="Show 84"/>
    <x v="0"/>
    <n v="2010"/>
    <n v="172.06"/>
    <n v="9"/>
    <n v="5"/>
    <n v="1"/>
    <n v="0"/>
    <n v="4.5999999999999996"/>
    <s v="Too slow"/>
    <s v="gaming console"/>
    <x v="2"/>
    <s v="weekday"/>
    <n v="98.69"/>
    <n v="2.2599999999999998"/>
    <s v="1080p"/>
    <s v="upi"/>
    <x v="1"/>
    <n v="172.06"/>
    <n v="2.9899122807017551"/>
    <m/>
    <s v="0.7K"/>
    <n v="5"/>
    <n v="673"/>
    <s v="drama"/>
    <s v="sci-fi"/>
    <n v="95.074317269076303"/>
    <s v="Show 281"/>
    <n v="0"/>
    <m/>
  </r>
  <r>
    <s v="USER84822"/>
    <x v="0"/>
    <x v="1"/>
    <s v="netflix"/>
    <s v="Show 498"/>
    <x v="2"/>
    <n v="2007"/>
    <n v="118.06"/>
    <n v="4"/>
    <n v="0"/>
    <n v="0"/>
    <n v="1"/>
    <n v="1.3"/>
    <s v="No Comment"/>
    <s v="gaming console"/>
    <x v="0"/>
    <s v="weekday"/>
    <n v="31.88"/>
    <n v="2.61"/>
    <s v="4k"/>
    <s v="upi"/>
    <x v="1"/>
    <n v="285.59000000000003"/>
    <n v="3.0668647845468082"/>
    <m/>
    <s v="0.7K"/>
    <n v="38"/>
    <n v="643"/>
    <s v="drama"/>
    <s v="sci-fi"/>
    <n v="94.941498973305954"/>
    <s v="Show 281"/>
    <n v="0"/>
    <m/>
  </r>
  <r>
    <s v="USER32376"/>
    <x v="5"/>
    <x v="0"/>
    <s v="netflix"/>
    <s v="Show 342"/>
    <x v="0"/>
    <n v="1999"/>
    <n v="103.43"/>
    <n v="7"/>
    <n v="5"/>
    <n v="0"/>
    <n v="1"/>
    <n v="3.7"/>
    <s v="No Comment"/>
    <s v="mobile"/>
    <x v="1"/>
    <s v="weekend"/>
    <n v="27.19"/>
    <n v="4.28"/>
    <s v="4k"/>
    <s v="upi"/>
    <x v="0"/>
    <n v="103.43"/>
    <n v="2.960808709175736"/>
    <m/>
    <s v="0.7K"/>
    <n v="14"/>
    <n v="684"/>
    <s v="drama"/>
    <s v="sci-fi"/>
    <n v="92.206264822134386"/>
    <s v="Show 281"/>
    <n v="0"/>
    <m/>
  </r>
  <r>
    <s v="USER40176"/>
    <x v="7"/>
    <x v="2"/>
    <s v="netflix"/>
    <s v="Show 396"/>
    <x v="0"/>
    <n v="2009"/>
    <n v="32"/>
    <n v="5"/>
    <n v="5"/>
    <n v="1"/>
    <n v="0"/>
    <n v="3.4"/>
    <s v="Amazing cinematography"/>
    <s v="tablet"/>
    <x v="2"/>
    <s v="weekend"/>
    <n v="12.84"/>
    <n v="4.8600000000000003"/>
    <s v="480p"/>
    <s v="wallet"/>
    <x v="1"/>
    <n v="32"/>
    <n v="2.9899122807017551"/>
    <m/>
    <s v="0.7K"/>
    <n v="17"/>
    <n v="684"/>
    <s v="drama"/>
    <s v="sci-fi"/>
    <n v="95.074317269076303"/>
    <s v="Show 281"/>
    <n v="0"/>
    <m/>
  </r>
  <r>
    <s v="USER95511"/>
    <x v="6"/>
    <x v="2"/>
    <s v="netflix"/>
    <s v="Show 94"/>
    <x v="6"/>
    <n v="2013"/>
    <n v="137.96"/>
    <n v="6"/>
    <n v="0"/>
    <n v="1"/>
    <n v="0"/>
    <n v="4.5"/>
    <s v="Too slow"/>
    <s v="smart tv"/>
    <x v="0"/>
    <s v="weekend"/>
    <n v="32.03"/>
    <n v="2.2799999999999998"/>
    <s v="480p"/>
    <s v="upi"/>
    <x v="0"/>
    <n v="137.96"/>
    <n v="2.9899122807017551"/>
    <m/>
    <s v="0.7K"/>
    <n v="6"/>
    <n v="684"/>
    <s v="drama"/>
    <s v="sci-fi"/>
    <n v="94.941498973305954"/>
    <s v="Show 281"/>
    <n v="0"/>
    <m/>
  </r>
  <r>
    <s v="USER16874"/>
    <x v="0"/>
    <x v="2"/>
    <s v="prime video"/>
    <s v="Show 307"/>
    <x v="1"/>
    <n v="2004"/>
    <n v="48.68"/>
    <n v="6"/>
    <n v="0"/>
    <n v="1"/>
    <n v="0"/>
    <n v="3.4"/>
    <s v="Amazing cinematography"/>
    <s v="gaming console"/>
    <x v="1"/>
    <s v="weekend"/>
    <n v="60.88"/>
    <n v="4.54"/>
    <s v="720p"/>
    <s v="debit card"/>
    <x v="0"/>
    <n v="48.68"/>
    <n v="2.9899122807017551"/>
    <m/>
    <s v="0.7K"/>
    <n v="17"/>
    <n v="673"/>
    <s v="drama"/>
    <s v="sci-fi"/>
    <n v="92.206264822134386"/>
    <s v="Show 281"/>
    <n v="0"/>
    <m/>
  </r>
  <r>
    <s v="USER87821"/>
    <x v="7"/>
    <x v="1"/>
    <s v="netflix"/>
    <s v="Show 101"/>
    <x v="4"/>
    <n v="2022"/>
    <n v="33.29"/>
    <n v="5"/>
    <n v="3"/>
    <n v="0"/>
    <n v="1"/>
    <n v="4.9000000000000004"/>
    <s v="No Comment"/>
    <s v="gaming console"/>
    <x v="3"/>
    <s v="weekend"/>
    <n v="40.98"/>
    <n v="0.54"/>
    <s v="720p"/>
    <s v="upi"/>
    <x v="0"/>
    <n v="33.29"/>
    <n v="3.0668647845468082"/>
    <m/>
    <s v="0.7K"/>
    <n v="2"/>
    <n v="673"/>
    <s v="drama"/>
    <s v="sci-fi"/>
    <n v="89.583182711198418"/>
    <s v="Show 281"/>
    <n v="0"/>
    <m/>
  </r>
  <r>
    <s v="USER23970"/>
    <x v="2"/>
    <x v="1"/>
    <s v="prime video"/>
    <s v="Show 44"/>
    <x v="1"/>
    <n v="1996"/>
    <n v="141.66999999999999"/>
    <n v="6"/>
    <n v="1"/>
    <n v="0"/>
    <n v="1"/>
    <n v="3"/>
    <s v="No Comment"/>
    <s v="tablet"/>
    <x v="2"/>
    <s v="weekday"/>
    <n v="53.95"/>
    <n v="3.1"/>
    <s v="720p"/>
    <s v="credit card"/>
    <x v="2"/>
    <n v="150.01"/>
    <n v="3.0668647845468082"/>
    <m/>
    <s v="0.7K"/>
    <n v="21"/>
    <n v="643"/>
    <s v="drama"/>
    <s v="sci-fi"/>
    <n v="95.074317269076303"/>
    <s v="Show 281"/>
    <n v="0"/>
    <m/>
  </r>
  <r>
    <s v="USER53288"/>
    <x v="2"/>
    <x v="0"/>
    <s v="netflix"/>
    <s v="Show 338"/>
    <x v="5"/>
    <n v="2001"/>
    <n v="147.34"/>
    <n v="2"/>
    <n v="1"/>
    <n v="1"/>
    <n v="0"/>
    <n v="1.4"/>
    <s v="Boring"/>
    <s v="gaming console"/>
    <x v="1"/>
    <s v="weekday"/>
    <n v="80.81"/>
    <n v="1.6"/>
    <s v="1080p"/>
    <s v="credit card"/>
    <x v="2"/>
    <n v="147.34"/>
    <n v="2.960808709175736"/>
    <m/>
    <s v="0.7K"/>
    <n v="37"/>
    <n v="643"/>
    <s v="drama"/>
    <s v="sci-fi"/>
    <n v="92.206264822134386"/>
    <s v="Show 281"/>
    <n v="0"/>
    <m/>
  </r>
  <r>
    <s v="USER46073"/>
    <x v="3"/>
    <x v="0"/>
    <s v="netflix"/>
    <s v="Show 40"/>
    <x v="3"/>
    <n v="2017"/>
    <n v="143.16"/>
    <n v="8"/>
    <n v="5"/>
    <n v="0"/>
    <n v="1"/>
    <n v="4.9000000000000004"/>
    <s v="No Comment"/>
    <s v="tablet"/>
    <x v="3"/>
    <s v="weekend"/>
    <n v="51.2"/>
    <n v="1.31"/>
    <s v="1080p"/>
    <s v="wallet"/>
    <x v="1"/>
    <n v="143.16"/>
    <n v="2.960808709175736"/>
    <m/>
    <s v="0.7K"/>
    <n v="2"/>
    <n v="643"/>
    <s v="drama"/>
    <s v="sci-fi"/>
    <n v="89.583182711198418"/>
    <s v="Show 281"/>
    <n v="0"/>
    <m/>
  </r>
  <r>
    <s v="USER49561"/>
    <x v="6"/>
    <x v="0"/>
    <s v="prime video"/>
    <s v="Show 405"/>
    <x v="7"/>
    <n v="2021"/>
    <n v="118.72"/>
    <n v="1"/>
    <n v="4"/>
    <n v="1"/>
    <n v="0"/>
    <n v="1.7"/>
    <s v="Too slow"/>
    <s v="gaming console"/>
    <x v="1"/>
    <s v="weekday"/>
    <n v="14.29"/>
    <n v="4.8499999999999996"/>
    <s v="720p"/>
    <s v="debit card"/>
    <x v="1"/>
    <n v="118.72"/>
    <n v="2.960808709175736"/>
    <m/>
    <s v="0.7K"/>
    <n v="34"/>
    <n v="684"/>
    <s v="drama"/>
    <s v="sci-fi"/>
    <n v="92.206264822134386"/>
    <s v="Show 281"/>
    <n v="0"/>
    <m/>
  </r>
  <r>
    <s v="USER57110"/>
    <x v="7"/>
    <x v="2"/>
    <s v="prime video"/>
    <s v="Show 19"/>
    <x v="1"/>
    <n v="2015"/>
    <n v="89.26"/>
    <n v="0"/>
    <n v="2"/>
    <n v="0"/>
    <n v="1"/>
    <n v="4.5999999999999996"/>
    <s v="No Comment"/>
    <s v="mobile"/>
    <x v="3"/>
    <s v="weekend"/>
    <n v="9.99"/>
    <n v="2.9"/>
    <s v="480p"/>
    <s v="gift card"/>
    <x v="0"/>
    <n v="89.26"/>
    <n v="2.9899122807017551"/>
    <m/>
    <s v="0.7K"/>
    <n v="5"/>
    <n v="673"/>
    <s v="drama"/>
    <s v="sci-fi"/>
    <n v="89.583182711198418"/>
    <s v="Show 281"/>
    <n v="0"/>
    <m/>
  </r>
  <r>
    <s v="USER79869"/>
    <x v="3"/>
    <x v="1"/>
    <s v="prime video"/>
    <s v="Show 6"/>
    <x v="1"/>
    <n v="1990"/>
    <n v="48.51"/>
    <n v="8"/>
    <n v="0"/>
    <n v="0"/>
    <n v="1"/>
    <n v="4"/>
    <s v="No Comment"/>
    <s v="smart tv"/>
    <x v="3"/>
    <s v="weekday"/>
    <n v="67.78"/>
    <n v="0.92"/>
    <s v="480p"/>
    <s v="wallet"/>
    <x v="0"/>
    <n v="48.51"/>
    <n v="3.0668647845468082"/>
    <m/>
    <s v="0.7K"/>
    <n v="11"/>
    <n v="673"/>
    <s v="drama"/>
    <s v="sci-fi"/>
    <n v="89.583182711198418"/>
    <s v="Show 281"/>
    <n v="0"/>
    <m/>
  </r>
  <r>
    <s v="USER15030"/>
    <x v="2"/>
    <x v="1"/>
    <s v="prime video"/>
    <s v="Show 203"/>
    <x v="0"/>
    <n v="1990"/>
    <n v="111.02"/>
    <n v="7"/>
    <n v="0"/>
    <n v="0"/>
    <n v="1"/>
    <n v="2.4"/>
    <s v="No Comment"/>
    <s v="smart tv"/>
    <x v="2"/>
    <s v="weekend"/>
    <n v="38.79"/>
    <n v="0.28000000000000003"/>
    <s v="4k"/>
    <s v="debit card"/>
    <x v="0"/>
    <n v="111.02"/>
    <n v="3.0668647845468082"/>
    <m/>
    <s v="0.7K"/>
    <n v="27"/>
    <n v="643"/>
    <s v="drama"/>
    <s v="sci-fi"/>
    <n v="95.074317269076303"/>
    <s v="Show 281"/>
    <n v="0"/>
    <m/>
  </r>
  <r>
    <s v="USER69243"/>
    <x v="6"/>
    <x v="0"/>
    <s v="prime video"/>
    <s v="Show 459"/>
    <x v="4"/>
    <n v="2001"/>
    <n v="176.89"/>
    <n v="3"/>
    <n v="0"/>
    <n v="0"/>
    <n v="1"/>
    <n v="2.8"/>
    <s v="No Comment"/>
    <s v="mobile"/>
    <x v="0"/>
    <s v="weekday"/>
    <n v="40.61"/>
    <n v="2.34"/>
    <s v="720p"/>
    <s v="upi"/>
    <x v="2"/>
    <n v="176.89"/>
    <n v="2.960808709175736"/>
    <m/>
    <s v="0.7K"/>
    <n v="23"/>
    <n v="673"/>
    <s v="drama"/>
    <s v="sci-fi"/>
    <n v="94.941498973305954"/>
    <s v="Show 281"/>
    <n v="0"/>
    <m/>
  </r>
  <r>
    <s v="USER67934"/>
    <x v="6"/>
    <x v="1"/>
    <s v="netflix"/>
    <s v="Show 185"/>
    <x v="5"/>
    <n v="2023"/>
    <n v="171.51"/>
    <n v="9"/>
    <n v="1"/>
    <n v="1"/>
    <n v="0"/>
    <n v="4.8"/>
    <s v="Too slow"/>
    <s v="mobile"/>
    <x v="0"/>
    <s v="weekend"/>
    <n v="58.54"/>
    <n v="3.75"/>
    <s v="1080p"/>
    <s v="upi"/>
    <x v="0"/>
    <n v="171.51"/>
    <n v="3.0668647845468082"/>
    <m/>
    <s v="0.7K"/>
    <n v="3"/>
    <n v="673"/>
    <s v="drama"/>
    <s v="drama"/>
    <n v="94.941498973305954"/>
    <s v="Show 281"/>
    <n v="0"/>
    <m/>
  </r>
  <r>
    <s v="USER56496"/>
    <x v="3"/>
    <x v="1"/>
    <s v="netflix"/>
    <s v="Show 78"/>
    <x v="5"/>
    <n v="2004"/>
    <n v="15.91"/>
    <n v="0"/>
    <n v="5"/>
    <n v="1"/>
    <n v="0"/>
    <n v="1.7"/>
    <s v="Loved it!"/>
    <s v="tablet"/>
    <x v="1"/>
    <s v="weekend"/>
    <n v="92.18"/>
    <n v="1.52"/>
    <s v="4k"/>
    <s v="debit card"/>
    <x v="0"/>
    <n v="15.91"/>
    <n v="3.0668647845468082"/>
    <m/>
    <s v="0.7K"/>
    <n v="34"/>
    <n v="673"/>
    <s v="drama"/>
    <s v="drama"/>
    <n v="92.206264822134386"/>
    <s v="Show 281"/>
    <n v="0"/>
    <m/>
  </r>
  <r>
    <s v="USER33791"/>
    <x v="4"/>
    <x v="1"/>
    <s v="prime video"/>
    <s v="Show 16"/>
    <x v="6"/>
    <n v="2006"/>
    <n v="151.9"/>
    <n v="0"/>
    <n v="1"/>
    <n v="0"/>
    <n v="1"/>
    <n v="2.2000000000000002"/>
    <s v="No Comment"/>
    <s v="smart tv"/>
    <x v="0"/>
    <s v="weekend"/>
    <n v="70.88"/>
    <n v="1.44"/>
    <s v="720p"/>
    <s v="credit card"/>
    <x v="0"/>
    <n v="151.9"/>
    <n v="3.0668647845468082"/>
    <m/>
    <s v="0.7K"/>
    <n v="29"/>
    <n v="673"/>
    <s v="drama"/>
    <s v="drama"/>
    <n v="94.941498973305954"/>
    <s v="Show 281"/>
    <n v="0"/>
    <m/>
  </r>
  <r>
    <s v="USER48536"/>
    <x v="7"/>
    <x v="1"/>
    <s v="netflix"/>
    <s v="Show 173"/>
    <x v="5"/>
    <n v="2016"/>
    <n v="8.0399999999999991"/>
    <n v="4"/>
    <n v="4"/>
    <n v="0"/>
    <n v="1"/>
    <n v="4.3"/>
    <s v="No Comment"/>
    <s v="tablet"/>
    <x v="0"/>
    <s v="weekday"/>
    <n v="42.39"/>
    <n v="0.12"/>
    <s v="720p"/>
    <s v="credit card"/>
    <x v="1"/>
    <n v="8.0399999999999991"/>
    <n v="3.0668647845468082"/>
    <m/>
    <s v="0.7K"/>
    <n v="8"/>
    <n v="673"/>
    <s v="drama"/>
    <s v="drama"/>
    <n v="94.941498973305954"/>
    <s v="Show 281"/>
    <n v="0"/>
    <m/>
  </r>
  <r>
    <s v="USER69815"/>
    <x v="5"/>
    <x v="1"/>
    <s v="prime video"/>
    <s v="Show 95"/>
    <x v="2"/>
    <n v="2000"/>
    <n v="37.03"/>
    <n v="8"/>
    <n v="5"/>
    <n v="1"/>
    <n v="0"/>
    <n v="4.5"/>
    <s v="Loved it!"/>
    <s v="laptop"/>
    <x v="0"/>
    <s v="weekend"/>
    <n v="16.510000000000002"/>
    <n v="0.24"/>
    <s v="1080p"/>
    <s v="debit card"/>
    <x v="2"/>
    <n v="37.03"/>
    <n v="3.0668647845468082"/>
    <m/>
    <s v="0.7K"/>
    <n v="6"/>
    <n v="684"/>
    <s v="drama"/>
    <s v="drama"/>
    <n v="94.941498973305954"/>
    <s v="Show 281"/>
    <n v="0"/>
    <m/>
  </r>
  <r>
    <s v="USER13376"/>
    <x v="5"/>
    <x v="2"/>
    <s v="prime video"/>
    <s v="Show 408"/>
    <x v="3"/>
    <n v="1993"/>
    <n v="165.33"/>
    <n v="5"/>
    <n v="0"/>
    <n v="1"/>
    <n v="0"/>
    <n v="2.5"/>
    <s v="Too slow"/>
    <s v="smart tv"/>
    <x v="2"/>
    <s v="weekend"/>
    <n v="19.43"/>
    <n v="4.97"/>
    <s v="480p"/>
    <s v="wallet"/>
    <x v="0"/>
    <n v="165.33"/>
    <n v="2.9899122807017551"/>
    <m/>
    <s v="0.7K"/>
    <n v="26"/>
    <n v="673"/>
    <s v="drama"/>
    <s v="sci-fi"/>
    <n v="95.074317269076303"/>
    <s v="Show 281"/>
    <n v="0"/>
    <m/>
  </r>
  <r>
    <s v="USER64699"/>
    <x v="5"/>
    <x v="1"/>
    <s v="netflix"/>
    <s v="Show 154"/>
    <x v="6"/>
    <n v="1998"/>
    <n v="170.26"/>
    <n v="5"/>
    <n v="4"/>
    <n v="1"/>
    <n v="0"/>
    <n v="3.7"/>
    <s v="Amazing cinematography"/>
    <s v="smart tv"/>
    <x v="1"/>
    <s v="weekday"/>
    <n v="59.63"/>
    <n v="3.62"/>
    <s v="4k"/>
    <s v="gift card"/>
    <x v="1"/>
    <n v="170.26"/>
    <n v="3.0668647845468082"/>
    <m/>
    <s v="0.7K"/>
    <n v="14"/>
    <n v="684"/>
    <s v="drama"/>
    <s v="sci-fi"/>
    <n v="92.206264822134386"/>
    <s v="Show 281"/>
    <n v="0"/>
    <m/>
  </r>
  <r>
    <s v="USER92122"/>
    <x v="7"/>
    <x v="2"/>
    <s v="prime video"/>
    <s v="Show 474"/>
    <x v="4"/>
    <n v="1993"/>
    <n v="114.56"/>
    <n v="5"/>
    <n v="5"/>
    <n v="1"/>
    <n v="0"/>
    <n v="3.6"/>
    <s v="Amazing cinematography"/>
    <s v="smart tv"/>
    <x v="0"/>
    <s v="weekend"/>
    <n v="76.400000000000006"/>
    <n v="1.9"/>
    <s v="4k"/>
    <s v="upi"/>
    <x v="0"/>
    <n v="114.56"/>
    <n v="2.9899122807017551"/>
    <m/>
    <s v="0.7K"/>
    <n v="15"/>
    <n v="684"/>
    <s v="drama"/>
    <s v="sci-fi"/>
    <n v="94.941498973305954"/>
    <s v="Show 281"/>
    <n v="0"/>
    <m/>
  </r>
  <r>
    <s v="USER96916"/>
    <x v="0"/>
    <x v="2"/>
    <s v="prime video"/>
    <s v="Show 281"/>
    <x v="5"/>
    <n v="2021"/>
    <n v="169.12"/>
    <n v="3"/>
    <n v="0"/>
    <n v="0"/>
    <n v="1"/>
    <n v="3.6"/>
    <s v="No Comment"/>
    <s v="laptop"/>
    <x v="1"/>
    <s v="weekday"/>
    <n v="69.62"/>
    <n v="3.69"/>
    <s v="720p"/>
    <s v="gift card"/>
    <x v="0"/>
    <n v="169.12"/>
    <n v="2.9899122807017551"/>
    <m/>
    <s v="0.7K"/>
    <n v="15"/>
    <n v="684"/>
    <s v="drama"/>
    <s v="sci-fi"/>
    <n v="92.206264822134386"/>
    <s v="Show 281"/>
    <n v="0"/>
    <m/>
  </r>
  <r>
    <s v="USER82841"/>
    <x v="3"/>
    <x v="2"/>
    <s v="prime video"/>
    <s v="Show 73"/>
    <x v="7"/>
    <n v="2001"/>
    <n v="59.42"/>
    <n v="1"/>
    <n v="4"/>
    <n v="1"/>
    <n v="0"/>
    <n v="3.8"/>
    <s v="Boring"/>
    <s v="laptop"/>
    <x v="2"/>
    <s v="weekend"/>
    <n v="50.7"/>
    <n v="0.26"/>
    <s v="720p"/>
    <s v="credit card"/>
    <x v="2"/>
    <n v="59.42"/>
    <n v="2.9899122807017551"/>
    <m/>
    <s v="0.7K"/>
    <n v="13"/>
    <n v="643"/>
    <s v="drama"/>
    <s v="sci-fi"/>
    <n v="95.074317269076303"/>
    <s v="Show 281"/>
    <n v="0"/>
    <m/>
  </r>
  <r>
    <s v="USER24722"/>
    <x v="5"/>
    <x v="0"/>
    <s v="netflix"/>
    <s v="Show 221"/>
    <x v="5"/>
    <n v="1995"/>
    <n v="19.73"/>
    <n v="5"/>
    <n v="4"/>
    <n v="1"/>
    <n v="0"/>
    <n v="3.6"/>
    <s v="Loved it!"/>
    <s v="mobile"/>
    <x v="2"/>
    <s v="weekend"/>
    <n v="84.31"/>
    <n v="2.25"/>
    <s v="720p"/>
    <s v="gift card"/>
    <x v="0"/>
    <n v="19.73"/>
    <n v="2.960808709175736"/>
    <m/>
    <s v="0.7K"/>
    <n v="15"/>
    <n v="643"/>
    <s v="drama"/>
    <s v="sci-fi"/>
    <n v="95.074317269076303"/>
    <s v="Show 281"/>
    <n v="0"/>
    <m/>
  </r>
  <r>
    <s v="USER42270"/>
    <x v="5"/>
    <x v="0"/>
    <s v="prime video"/>
    <s v="Show 489"/>
    <x v="1"/>
    <n v="1990"/>
    <n v="25.78"/>
    <n v="8"/>
    <n v="4"/>
    <n v="1"/>
    <n v="0"/>
    <n v="4.9000000000000004"/>
    <s v="Amazing cinematography"/>
    <s v="gaming console"/>
    <x v="2"/>
    <s v="weekday"/>
    <n v="78.459999999999994"/>
    <n v="2.48"/>
    <s v="4k"/>
    <s v="gift card"/>
    <x v="0"/>
    <n v="25.78"/>
    <n v="2.960808709175736"/>
    <m/>
    <s v="0.7K"/>
    <n v="2"/>
    <n v="684"/>
    <s v="drama"/>
    <s v="sci-fi"/>
    <n v="95.074317269076303"/>
    <s v="Show 281"/>
    <n v="0"/>
    <m/>
  </r>
  <r>
    <s v="USER77830"/>
    <x v="5"/>
    <x v="2"/>
    <s v="netflix"/>
    <s v="Show 95"/>
    <x v="4"/>
    <n v="1990"/>
    <n v="91.8"/>
    <n v="4"/>
    <n v="2"/>
    <n v="0"/>
    <n v="1"/>
    <n v="1.7"/>
    <s v="No Comment"/>
    <s v="smart tv"/>
    <x v="1"/>
    <s v="weekday"/>
    <n v="89.1"/>
    <n v="2.93"/>
    <s v="1080p"/>
    <s v="credit card"/>
    <x v="0"/>
    <n v="91.8"/>
    <n v="2.9899122807017551"/>
    <m/>
    <s v="0.7K"/>
    <n v="34"/>
    <n v="684"/>
    <s v="drama"/>
    <s v="sci-fi"/>
    <n v="92.206264822134386"/>
    <s v="Show 281"/>
    <n v="0"/>
    <m/>
  </r>
  <r>
    <s v="USER11985"/>
    <x v="6"/>
    <x v="2"/>
    <s v="prime video"/>
    <s v="Show 477"/>
    <x v="7"/>
    <n v="2005"/>
    <n v="157.61000000000001"/>
    <n v="1"/>
    <n v="1"/>
    <n v="0"/>
    <n v="1"/>
    <n v="2"/>
    <s v="No Comment"/>
    <s v="tablet"/>
    <x v="1"/>
    <s v="weekday"/>
    <n v="92.24"/>
    <n v="2.72"/>
    <s v="4k"/>
    <s v="credit card"/>
    <x v="2"/>
    <n v="157.61000000000001"/>
    <n v="2.9899122807017551"/>
    <m/>
    <s v="0.7K"/>
    <n v="31"/>
    <n v="673"/>
    <s v="drama"/>
    <s v="drama"/>
    <n v="92.206264822134386"/>
    <s v="Show 281"/>
    <n v="0"/>
    <m/>
  </r>
  <r>
    <s v="USER73673"/>
    <x v="1"/>
    <x v="1"/>
    <s v="prime video"/>
    <s v="Show 267"/>
    <x v="4"/>
    <n v="2019"/>
    <n v="122.98"/>
    <n v="9"/>
    <n v="0"/>
    <n v="1"/>
    <n v="0"/>
    <n v="4.2"/>
    <s v="Boring"/>
    <s v="tablet"/>
    <x v="2"/>
    <s v="weekday"/>
    <n v="64.89"/>
    <n v="0.83"/>
    <s v="720p"/>
    <s v="gift card"/>
    <x v="2"/>
    <n v="122.98"/>
    <n v="3.0668647845468082"/>
    <m/>
    <s v="0.7K"/>
    <n v="9"/>
    <n v="643"/>
    <s v="drama"/>
    <s v="drama"/>
    <n v="95.074317269076303"/>
    <s v="Show 281"/>
    <n v="0"/>
    <m/>
  </r>
  <r>
    <s v="USER23574"/>
    <x v="6"/>
    <x v="0"/>
    <s v="prime video"/>
    <s v="Show 238"/>
    <x v="4"/>
    <n v="1997"/>
    <n v="32.11"/>
    <n v="10"/>
    <n v="4"/>
    <n v="1"/>
    <n v="0"/>
    <n v="1.6"/>
    <s v="No Comment"/>
    <s v="gaming console"/>
    <x v="2"/>
    <s v="weekday"/>
    <n v="99.48"/>
    <n v="1.31"/>
    <s v="4k"/>
    <s v="debit card"/>
    <x v="0"/>
    <n v="32.11"/>
    <n v="2.960808709175736"/>
    <m/>
    <s v="0.7K"/>
    <n v="35"/>
    <n v="684"/>
    <s v="drama"/>
    <s v="drama"/>
    <n v="95.074317269076303"/>
    <s v="Show 281"/>
    <n v="0"/>
    <m/>
  </r>
  <r>
    <s v="USER19860"/>
    <x v="6"/>
    <x v="2"/>
    <s v="prime video"/>
    <s v="Show 433"/>
    <x v="3"/>
    <n v="2021"/>
    <n v="142.18"/>
    <n v="10"/>
    <n v="2"/>
    <n v="0"/>
    <n v="1"/>
    <n v="1.9"/>
    <s v="No Comment"/>
    <s v="smart tv"/>
    <x v="3"/>
    <s v="weekday"/>
    <n v="70.790000000000006"/>
    <n v="3.65"/>
    <s v="1080p"/>
    <s v="wallet"/>
    <x v="1"/>
    <n v="142.18"/>
    <n v="2.9899122807017551"/>
    <m/>
    <s v="0.7K"/>
    <n v="32"/>
    <n v="684"/>
    <s v="drama"/>
    <s v="drama"/>
    <n v="89.583182711198418"/>
    <s v="Show 281"/>
    <n v="0"/>
    <m/>
  </r>
  <r>
    <s v="USER28966"/>
    <x v="5"/>
    <x v="2"/>
    <s v="prime video"/>
    <s v="Show 491"/>
    <x v="5"/>
    <n v="1993"/>
    <n v="6.83"/>
    <n v="2"/>
    <n v="2"/>
    <n v="1"/>
    <n v="0"/>
    <n v="1.8"/>
    <s v="Amazing cinematography"/>
    <s v="laptop"/>
    <x v="0"/>
    <s v="weekday"/>
    <n v="46.86"/>
    <n v="2.4"/>
    <s v="720p"/>
    <s v="debit card"/>
    <x v="1"/>
    <n v="6.83"/>
    <n v="2.9899122807017551"/>
    <m/>
    <s v="0.7K"/>
    <n v="33"/>
    <n v="673"/>
    <s v="drama"/>
    <s v="drama"/>
    <n v="94.941498973305954"/>
    <s v="Show 281"/>
    <n v="0"/>
    <m/>
  </r>
  <r>
    <s v="USER14562"/>
    <x v="5"/>
    <x v="1"/>
    <s v="netflix"/>
    <s v="Show 49"/>
    <x v="7"/>
    <n v="2008"/>
    <n v="5.17"/>
    <n v="0"/>
    <n v="3"/>
    <n v="0"/>
    <n v="1"/>
    <n v="2.9"/>
    <s v="No Comment"/>
    <s v="tablet"/>
    <x v="2"/>
    <s v="weekend"/>
    <n v="95.93"/>
    <n v="1.45"/>
    <s v="480p"/>
    <s v="debit card"/>
    <x v="1"/>
    <n v="5.17"/>
    <n v="3.0668647845468082"/>
    <m/>
    <s v="0.7K"/>
    <n v="22"/>
    <n v="673"/>
    <s v="drama"/>
    <s v="drama"/>
    <n v="95.074317269076303"/>
    <s v="Show 281"/>
    <n v="0"/>
    <m/>
  </r>
  <r>
    <s v="USER48971"/>
    <x v="0"/>
    <x v="1"/>
    <s v="prime video"/>
    <s v="Show 248"/>
    <x v="7"/>
    <n v="1995"/>
    <n v="74.41"/>
    <n v="0"/>
    <n v="2"/>
    <n v="1"/>
    <n v="0"/>
    <n v="1.4"/>
    <s v="Loved it!"/>
    <s v="tablet"/>
    <x v="2"/>
    <s v="weekday"/>
    <n v="7.54"/>
    <n v="2.09"/>
    <s v="4k"/>
    <s v="upi"/>
    <x v="1"/>
    <n v="74.41"/>
    <n v="3.0668647845468082"/>
    <m/>
    <s v="0.7K"/>
    <n v="37"/>
    <n v="684"/>
    <s v="drama"/>
    <s v="drama"/>
    <n v="95.074317269076303"/>
    <s v="Show 281"/>
    <n v="0"/>
    <m/>
  </r>
  <r>
    <s v="USER15159"/>
    <x v="2"/>
    <x v="2"/>
    <s v="netflix"/>
    <s v="Show 293"/>
    <x v="4"/>
    <n v="2012"/>
    <n v="152.34"/>
    <n v="2"/>
    <n v="2"/>
    <n v="0"/>
    <n v="1"/>
    <n v="1.7"/>
    <s v="No Comment"/>
    <s v="tablet"/>
    <x v="0"/>
    <s v="weekend"/>
    <n v="80.42"/>
    <n v="3.23"/>
    <s v="4k"/>
    <s v="gift card"/>
    <x v="1"/>
    <n v="152.34"/>
    <n v="2.9899122807017551"/>
    <m/>
    <s v="0.7K"/>
    <n v="34"/>
    <n v="643"/>
    <s v="drama"/>
    <s v="drama"/>
    <n v="94.941498973305954"/>
    <s v="Show 281"/>
    <n v="0"/>
    <m/>
  </r>
  <r>
    <s v="USER11931"/>
    <x v="0"/>
    <x v="0"/>
    <s v="prime video"/>
    <s v="Show 443"/>
    <x v="3"/>
    <n v="1991"/>
    <n v="163.68"/>
    <n v="1"/>
    <n v="3"/>
    <n v="0"/>
    <n v="1"/>
    <n v="4.9000000000000004"/>
    <s v="No Comment"/>
    <s v="smart tv"/>
    <x v="0"/>
    <s v="weekday"/>
    <n v="69.63"/>
    <n v="2.78"/>
    <s v="480p"/>
    <s v="gift card"/>
    <x v="0"/>
    <n v="163.68"/>
    <n v="2.960808709175736"/>
    <m/>
    <s v="0.7K"/>
    <n v="2"/>
    <n v="673"/>
    <s v="drama"/>
    <s v="drama"/>
    <n v="94.941498973305954"/>
    <s v="Show 281"/>
    <n v="0"/>
    <m/>
  </r>
  <r>
    <s v="USER66911"/>
    <x v="2"/>
    <x v="1"/>
    <s v="prime video"/>
    <s v="Show 338"/>
    <x v="5"/>
    <n v="1998"/>
    <n v="160.53"/>
    <n v="7"/>
    <n v="5"/>
    <n v="1"/>
    <n v="0"/>
    <n v="2.4"/>
    <s v="Too slow"/>
    <s v="mobile"/>
    <x v="3"/>
    <s v="weekend"/>
    <n v="79.400000000000006"/>
    <n v="4.09"/>
    <s v="720p"/>
    <s v="credit card"/>
    <x v="1"/>
    <n v="160.53"/>
    <n v="3.0668647845468082"/>
    <m/>
    <s v="0.7K"/>
    <n v="27"/>
    <n v="673"/>
    <s v="drama"/>
    <s v="drama"/>
    <n v="89.583182711198418"/>
    <s v="Show 281"/>
    <n v="0"/>
    <m/>
  </r>
  <r>
    <s v="USER15882"/>
    <x v="7"/>
    <x v="1"/>
    <s v="prime video"/>
    <s v="Show 384"/>
    <x v="5"/>
    <n v="2018"/>
    <n v="178.5"/>
    <n v="9"/>
    <n v="5"/>
    <n v="0"/>
    <n v="1"/>
    <n v="2.7"/>
    <s v="No Comment"/>
    <s v="gaming console"/>
    <x v="1"/>
    <s v="weekday"/>
    <n v="37.729999999999997"/>
    <n v="3.93"/>
    <s v="1080p"/>
    <s v="upi"/>
    <x v="1"/>
    <n v="250.41"/>
    <n v="3.0668647845468082"/>
    <m/>
    <s v="0.7K"/>
    <n v="24"/>
    <n v="673"/>
    <s v="drama"/>
    <s v="drama"/>
    <n v="92.206264822134386"/>
    <s v="Show 281"/>
    <n v="0"/>
    <m/>
  </r>
  <r>
    <s v="USER78417"/>
    <x v="4"/>
    <x v="1"/>
    <s v="prime video"/>
    <s v="Show 141"/>
    <x v="0"/>
    <n v="1991"/>
    <n v="58.46"/>
    <n v="3"/>
    <n v="2"/>
    <n v="1"/>
    <n v="0"/>
    <n v="4.2"/>
    <s v="Too slow"/>
    <s v="gaming console"/>
    <x v="3"/>
    <s v="weekend"/>
    <n v="55.74"/>
    <n v="1.78"/>
    <s v="480p"/>
    <s v="wallet"/>
    <x v="0"/>
    <n v="58.46"/>
    <n v="3.0668647845468082"/>
    <m/>
    <s v="0.7K"/>
    <n v="9"/>
    <n v="673"/>
    <s v="drama"/>
    <s v="drama"/>
    <n v="89.583182711198418"/>
    <s v="Show 281"/>
    <n v="0"/>
    <m/>
  </r>
  <r>
    <s v="USER51620"/>
    <x v="5"/>
    <x v="1"/>
    <s v="netflix"/>
    <s v="Show 499"/>
    <x v="4"/>
    <n v="2007"/>
    <n v="94.04"/>
    <n v="10"/>
    <n v="3"/>
    <n v="0"/>
    <n v="1"/>
    <n v="1.7"/>
    <s v="No Comment"/>
    <s v="mobile"/>
    <x v="2"/>
    <s v="weekday"/>
    <n v="53.64"/>
    <n v="2.41"/>
    <s v="480p"/>
    <s v="gift card"/>
    <x v="0"/>
    <n v="94.04"/>
    <n v="3.0668647845468082"/>
    <m/>
    <s v="0.7K"/>
    <n v="34"/>
    <n v="643"/>
    <s v="drama"/>
    <s v="drama"/>
    <n v="95.074317269076303"/>
    <s v="Show 281"/>
    <n v="0"/>
    <m/>
  </r>
  <r>
    <s v="USER81554"/>
    <x v="2"/>
    <x v="0"/>
    <s v="netflix"/>
    <s v="Show 234"/>
    <x v="5"/>
    <n v="2016"/>
    <n v="11.15"/>
    <n v="9"/>
    <n v="1"/>
    <n v="1"/>
    <n v="0"/>
    <n v="3.5"/>
    <s v="Loved it!"/>
    <s v="tablet"/>
    <x v="1"/>
    <s v="weekday"/>
    <n v="23.34"/>
    <n v="1.76"/>
    <s v="720p"/>
    <s v="gift card"/>
    <x v="0"/>
    <n v="11.15"/>
    <n v="2.960808709175736"/>
    <m/>
    <s v="0.7K"/>
    <n v="16"/>
    <n v="643"/>
    <s v="drama"/>
    <s v="drama"/>
    <n v="92.206264822134386"/>
    <s v="Show 281"/>
    <n v="0"/>
    <m/>
  </r>
  <r>
    <s v="USER46676"/>
    <x v="4"/>
    <x v="0"/>
    <s v="prime video"/>
    <s v="Show 154"/>
    <x v="0"/>
    <n v="1990"/>
    <n v="57.02"/>
    <n v="4"/>
    <n v="0"/>
    <n v="1"/>
    <n v="0"/>
    <n v="2.2000000000000002"/>
    <s v="Loved it!"/>
    <s v="mobile"/>
    <x v="1"/>
    <s v="weekend"/>
    <n v="38.270000000000003"/>
    <n v="2.2400000000000002"/>
    <s v="720p"/>
    <s v="wallet"/>
    <x v="0"/>
    <n v="57.02"/>
    <n v="2.960808709175736"/>
    <m/>
    <s v="0.7K"/>
    <n v="29"/>
    <n v="684"/>
    <s v="drama"/>
    <s v="drama"/>
    <n v="92.206264822134386"/>
    <s v="Show 281"/>
    <n v="0"/>
    <m/>
  </r>
  <r>
    <s v="USER49211"/>
    <x v="1"/>
    <x v="2"/>
    <s v="prime video"/>
    <s v="Show 41"/>
    <x v="3"/>
    <n v="2014"/>
    <n v="49.77"/>
    <n v="6"/>
    <n v="3"/>
    <n v="1"/>
    <n v="0"/>
    <n v="3.9"/>
    <s v="Too slow"/>
    <s v="laptop"/>
    <x v="3"/>
    <s v="weekday"/>
    <n v="89.66"/>
    <n v="0.11"/>
    <s v="720p"/>
    <s v="upi"/>
    <x v="0"/>
    <n v="49.77"/>
    <n v="2.9899122807017551"/>
    <m/>
    <s v="0.7K"/>
    <n v="12"/>
    <n v="643"/>
    <s v="drama"/>
    <s v="drama"/>
    <n v="89.583182711198418"/>
    <s v="Show 281"/>
    <n v="0"/>
    <m/>
  </r>
  <r>
    <s v="USER46382"/>
    <x v="3"/>
    <x v="0"/>
    <s v="prime video"/>
    <s v="Show 179"/>
    <x v="4"/>
    <n v="2019"/>
    <n v="152.97999999999999"/>
    <n v="6"/>
    <n v="3"/>
    <n v="0"/>
    <n v="1"/>
    <n v="3.3"/>
    <s v="No Comment"/>
    <s v="laptop"/>
    <x v="0"/>
    <s v="weekend"/>
    <n v="66.67"/>
    <n v="0.88"/>
    <s v="1080p"/>
    <s v="gift card"/>
    <x v="1"/>
    <n v="152.97999999999999"/>
    <n v="2.960808709175736"/>
    <m/>
    <s v="0.7K"/>
    <n v="18"/>
    <n v="684"/>
    <s v="drama"/>
    <s v="drama"/>
    <n v="94.941498973305954"/>
    <s v="Show 281"/>
    <n v="0"/>
    <m/>
  </r>
  <r>
    <s v="USER86780"/>
    <x v="1"/>
    <x v="2"/>
    <s v="netflix"/>
    <s v="Show 153"/>
    <x v="6"/>
    <n v="2024"/>
    <n v="95.72"/>
    <n v="8"/>
    <n v="5"/>
    <n v="1"/>
    <n v="0"/>
    <n v="2.2000000000000002"/>
    <s v="Amazing cinematography"/>
    <s v="mobile"/>
    <x v="2"/>
    <s v="weekday"/>
    <n v="74.650000000000006"/>
    <n v="2.23"/>
    <s v="1080p"/>
    <s v="upi"/>
    <x v="0"/>
    <n v="95.72"/>
    <n v="2.9899122807017551"/>
    <m/>
    <s v="0.7K"/>
    <n v="29"/>
    <n v="673"/>
    <s v="drama"/>
    <s v="drama"/>
    <n v="95.074317269076303"/>
    <s v="Show 281"/>
    <n v="0"/>
    <m/>
  </r>
  <r>
    <s v="USER78067"/>
    <x v="0"/>
    <x v="1"/>
    <s v="netflix"/>
    <s v="Show 497"/>
    <x v="4"/>
    <n v="1992"/>
    <n v="41.4"/>
    <n v="1"/>
    <n v="3"/>
    <n v="1"/>
    <n v="0"/>
    <n v="1.7"/>
    <s v="Loved it!"/>
    <s v="smart tv"/>
    <x v="0"/>
    <s v="weekend"/>
    <n v="71.28"/>
    <n v="4.97"/>
    <s v="480p"/>
    <s v="gift card"/>
    <x v="0"/>
    <n v="41.4"/>
    <n v="3.0668647845468082"/>
    <m/>
    <s v="0.7K"/>
    <n v="34"/>
    <n v="684"/>
    <s v="drama"/>
    <s v="drama"/>
    <n v="94.941498973305954"/>
    <s v="Show 281"/>
    <n v="0"/>
    <m/>
  </r>
  <r>
    <s v="USER79128"/>
    <x v="4"/>
    <x v="2"/>
    <s v="prime video"/>
    <s v="Show 63"/>
    <x v="2"/>
    <n v="1990"/>
    <n v="53.38"/>
    <n v="6"/>
    <n v="1"/>
    <n v="0"/>
    <n v="1"/>
    <n v="1.8"/>
    <s v="No Comment"/>
    <s v="tablet"/>
    <x v="1"/>
    <s v="weekend"/>
    <n v="89.88"/>
    <n v="3.78"/>
    <s v="720p"/>
    <s v="wallet"/>
    <x v="0"/>
    <n v="53.38"/>
    <n v="2.9899122807017551"/>
    <m/>
    <s v="0.7K"/>
    <n v="33"/>
    <n v="684"/>
    <s v="drama"/>
    <s v="drama"/>
    <n v="92.206264822134386"/>
    <s v="Show 281"/>
    <n v="0"/>
    <m/>
  </r>
  <r>
    <s v="USER20591"/>
    <x v="2"/>
    <x v="2"/>
    <s v="netflix"/>
    <s v="Show 405"/>
    <x v="2"/>
    <n v="1995"/>
    <n v="118.49"/>
    <n v="6"/>
    <n v="1"/>
    <n v="0"/>
    <n v="1"/>
    <n v="1.3"/>
    <s v="No Comment"/>
    <s v="mobile"/>
    <x v="3"/>
    <s v="weekend"/>
    <n v="75.25"/>
    <n v="1.45"/>
    <s v="480p"/>
    <s v="debit card"/>
    <x v="2"/>
    <n v="118.49"/>
    <n v="2.9899122807017551"/>
    <m/>
    <s v="0.7K"/>
    <n v="38"/>
    <n v="673"/>
    <s v="drama"/>
    <s v="drama"/>
    <n v="89.583182711198418"/>
    <s v="Show 281"/>
    <n v="0"/>
    <m/>
  </r>
  <r>
    <s v="USER85061"/>
    <x v="7"/>
    <x v="1"/>
    <s v="netflix"/>
    <s v="Show 215"/>
    <x v="2"/>
    <n v="2014"/>
    <n v="54.36"/>
    <n v="8"/>
    <n v="0"/>
    <n v="1"/>
    <n v="0"/>
    <n v="2"/>
    <s v="No Comment"/>
    <s v="mobile"/>
    <x v="1"/>
    <s v="weekday"/>
    <n v="62.74"/>
    <n v="2.36"/>
    <s v="720p"/>
    <s v="credit card"/>
    <x v="1"/>
    <n v="54.36"/>
    <n v="3.0668647845468082"/>
    <m/>
    <s v="0.7K"/>
    <n v="31"/>
    <n v="684"/>
    <s v="drama"/>
    <s v="drama"/>
    <n v="92.206264822134386"/>
    <s v="Show 281"/>
    <n v="0"/>
    <m/>
  </r>
  <r>
    <s v="USER51758"/>
    <x v="2"/>
    <x v="2"/>
    <s v="prime video"/>
    <s v="Show 363"/>
    <x v="2"/>
    <n v="2010"/>
    <n v="39.369999999999997"/>
    <n v="4"/>
    <n v="0"/>
    <n v="1"/>
    <n v="0"/>
    <n v="2"/>
    <s v="Amazing cinematography"/>
    <s v="smart tv"/>
    <x v="1"/>
    <s v="weekday"/>
    <n v="64.7"/>
    <n v="4.74"/>
    <s v="480p"/>
    <s v="credit card"/>
    <x v="0"/>
    <n v="39.369999999999997"/>
    <n v="2.9899122807017551"/>
    <m/>
    <s v="0.7K"/>
    <n v="31"/>
    <n v="673"/>
    <s v="drama"/>
    <s v="drama"/>
    <n v="92.206264822134386"/>
    <s v="Show 281"/>
    <n v="0"/>
    <m/>
  </r>
  <r>
    <s v="USER78404"/>
    <x v="2"/>
    <x v="1"/>
    <s v="prime video"/>
    <s v="Show 79"/>
    <x v="6"/>
    <n v="1994"/>
    <n v="133.88999999999999"/>
    <n v="9"/>
    <n v="5"/>
    <n v="1"/>
    <n v="0"/>
    <n v="3"/>
    <s v="Would watch again"/>
    <s v="gaming console"/>
    <x v="3"/>
    <s v="weekday"/>
    <n v="23.34"/>
    <n v="0.38"/>
    <s v="4k"/>
    <s v="debit card"/>
    <x v="2"/>
    <n v="133.88999999999999"/>
    <n v="3.0668647845468082"/>
    <m/>
    <s v="0.7K"/>
    <n v="21"/>
    <n v="643"/>
    <s v="drama"/>
    <s v="drama"/>
    <n v="89.583182711198418"/>
    <s v="Show 281"/>
    <n v="0"/>
    <m/>
  </r>
  <r>
    <s v="USER87673"/>
    <x v="3"/>
    <x v="0"/>
    <s v="netflix"/>
    <s v="Show 356"/>
    <x v="3"/>
    <n v="2000"/>
    <n v="72.23"/>
    <n v="2"/>
    <n v="5"/>
    <n v="0"/>
    <n v="1"/>
    <n v="3.1"/>
    <s v="No Comment"/>
    <s v="mobile"/>
    <x v="3"/>
    <s v="weekday"/>
    <n v="93.77"/>
    <n v="3.12"/>
    <s v="4k"/>
    <s v="gift card"/>
    <x v="0"/>
    <n v="72.23"/>
    <n v="2.960808709175736"/>
    <m/>
    <s v="0.7K"/>
    <n v="20"/>
    <n v="643"/>
    <s v="drama"/>
    <s v="drama"/>
    <n v="89.583182711198418"/>
    <s v="Show 281"/>
    <n v="0"/>
    <m/>
  </r>
  <r>
    <s v="USER35667"/>
    <x v="6"/>
    <x v="0"/>
    <s v="prime video"/>
    <s v="Show 151"/>
    <x v="1"/>
    <n v="2023"/>
    <n v="125.47"/>
    <n v="0"/>
    <n v="1"/>
    <n v="0"/>
    <n v="1"/>
    <n v="3.3"/>
    <s v="No Comment"/>
    <s v="gaming console"/>
    <x v="0"/>
    <s v="weekend"/>
    <n v="74.05"/>
    <n v="1.1200000000000001"/>
    <s v="4k"/>
    <s v="upi"/>
    <x v="2"/>
    <n v="125.47"/>
    <n v="2.960808709175736"/>
    <m/>
    <s v="0.7K"/>
    <n v="18"/>
    <n v="684"/>
    <s v="drama"/>
    <s v="drama"/>
    <n v="94.941498973305954"/>
    <s v="Show 281"/>
    <n v="0"/>
    <m/>
  </r>
  <r>
    <s v="USER75777"/>
    <x v="6"/>
    <x v="2"/>
    <s v="prime video"/>
    <s v="Show 245"/>
    <x v="3"/>
    <n v="2008"/>
    <n v="56.97"/>
    <n v="2"/>
    <n v="2"/>
    <n v="1"/>
    <n v="0"/>
    <n v="1.4"/>
    <s v="Would watch again"/>
    <s v="gaming console"/>
    <x v="0"/>
    <s v="weekday"/>
    <n v="9.65"/>
    <n v="1.71"/>
    <s v="480p"/>
    <s v="wallet"/>
    <x v="2"/>
    <n v="56.97"/>
    <n v="2.9899122807017551"/>
    <m/>
    <s v="0.7K"/>
    <n v="37"/>
    <n v="684"/>
    <s v="drama"/>
    <s v="drama"/>
    <n v="94.941498973305954"/>
    <s v="Show 281"/>
    <n v="0"/>
    <m/>
  </r>
  <r>
    <s v="USER96645"/>
    <x v="0"/>
    <x v="2"/>
    <s v="prime video"/>
    <s v="Show 34"/>
    <x v="7"/>
    <n v="2001"/>
    <n v="178.49"/>
    <n v="6"/>
    <n v="4"/>
    <n v="1"/>
    <n v="0"/>
    <n v="2.4"/>
    <s v="Amazing cinematography"/>
    <s v="tablet"/>
    <x v="1"/>
    <s v="weekday"/>
    <n v="37.25"/>
    <n v="0.18"/>
    <s v="4k"/>
    <s v="credit card"/>
    <x v="2"/>
    <n v="178.49"/>
    <n v="2.9899122807017551"/>
    <m/>
    <s v="0.7K"/>
    <n v="27"/>
    <n v="673"/>
    <s v="drama"/>
    <s v="drama"/>
    <n v="92.206264822134386"/>
    <s v="Show 281"/>
    <n v="0"/>
    <m/>
  </r>
  <r>
    <s v="USER82085"/>
    <x v="3"/>
    <x v="1"/>
    <s v="netflix"/>
    <s v="Show 244"/>
    <x v="7"/>
    <n v="2005"/>
    <n v="117.32"/>
    <n v="7"/>
    <n v="4"/>
    <n v="0"/>
    <n v="1"/>
    <n v="2.8"/>
    <s v="No Comment"/>
    <s v="laptop"/>
    <x v="3"/>
    <s v="weekend"/>
    <n v="56.07"/>
    <n v="1.65"/>
    <s v="4k"/>
    <s v="debit card"/>
    <x v="2"/>
    <n v="117.32"/>
    <n v="3.0668647845468082"/>
    <m/>
    <s v="0.7K"/>
    <n v="23"/>
    <n v="673"/>
    <s v="drama"/>
    <s v="drama"/>
    <n v="89.583182711198418"/>
    <s v="Show 281"/>
    <n v="0"/>
    <m/>
  </r>
  <r>
    <s v="USER99865"/>
    <x v="2"/>
    <x v="1"/>
    <s v="prime video"/>
    <s v="Show 112"/>
    <x v="7"/>
    <n v="2006"/>
    <n v="147.44999999999999"/>
    <n v="8"/>
    <n v="4"/>
    <n v="0"/>
    <n v="1"/>
    <n v="2"/>
    <s v="No Comment"/>
    <s v="smart tv"/>
    <x v="2"/>
    <s v="weekday"/>
    <n v="50.53"/>
    <n v="3.47"/>
    <s v="4k"/>
    <s v="credit card"/>
    <x v="0"/>
    <n v="147.44999999999999"/>
    <n v="3.0668647845468082"/>
    <m/>
    <s v="0.7K"/>
    <n v="31"/>
    <n v="643"/>
    <s v="drama"/>
    <s v="drama"/>
    <n v="95.074317269076303"/>
    <s v="Show 281"/>
    <n v="0"/>
    <m/>
  </r>
  <r>
    <s v="USER43621"/>
    <x v="7"/>
    <x v="0"/>
    <s v="netflix"/>
    <s v="Show 321"/>
    <x v="1"/>
    <n v="2003"/>
    <n v="91.15"/>
    <n v="9"/>
    <n v="3"/>
    <n v="1"/>
    <n v="0"/>
    <n v="3.2"/>
    <s v="No Comment"/>
    <s v="mobile"/>
    <x v="3"/>
    <s v="weekend"/>
    <n v="48.83"/>
    <n v="4.76"/>
    <s v="4k"/>
    <s v="gift card"/>
    <x v="2"/>
    <n v="91.15"/>
    <n v="2.960808709175736"/>
    <m/>
    <s v="0.7K"/>
    <n v="19"/>
    <n v="643"/>
    <s v="drama"/>
    <s v="drama"/>
    <n v="89.583182711198418"/>
    <s v="Show 281"/>
    <n v="0"/>
    <m/>
  </r>
  <r>
    <s v="USER53545"/>
    <x v="1"/>
    <x v="0"/>
    <s v="netflix"/>
    <s v="Show 143"/>
    <x v="2"/>
    <n v="2018"/>
    <n v="75.13"/>
    <n v="6"/>
    <n v="3"/>
    <n v="0"/>
    <n v="1"/>
    <n v="2.2999999999999998"/>
    <s v="No Comment"/>
    <s v="gaming console"/>
    <x v="2"/>
    <s v="weekday"/>
    <n v="89.69"/>
    <n v="4.71"/>
    <s v="720p"/>
    <s v="credit card"/>
    <x v="0"/>
    <n v="75.13"/>
    <n v="2.960808709175736"/>
    <m/>
    <s v="0.7K"/>
    <n v="28"/>
    <n v="673"/>
    <s v="drama"/>
    <s v="drama"/>
    <n v="95.074317269076303"/>
    <s v="Show 281"/>
    <n v="0"/>
    <m/>
  </r>
  <r>
    <s v="USER97735"/>
    <x v="6"/>
    <x v="1"/>
    <s v="prime video"/>
    <s v="Show 397"/>
    <x v="2"/>
    <n v="2002"/>
    <n v="5.14"/>
    <n v="6"/>
    <n v="3"/>
    <n v="0"/>
    <n v="1"/>
    <n v="4.2"/>
    <s v="No Comment"/>
    <s v="tablet"/>
    <x v="3"/>
    <s v="weekend"/>
    <n v="84.33"/>
    <n v="3.52"/>
    <s v="720p"/>
    <s v="wallet"/>
    <x v="2"/>
    <n v="5.14"/>
    <n v="3.0668647845468082"/>
    <m/>
    <s v="0.7K"/>
    <n v="9"/>
    <n v="673"/>
    <s v="drama"/>
    <s v="drama"/>
    <n v="89.583182711198418"/>
    <s v="Show 281"/>
    <n v="0"/>
    <m/>
  </r>
  <r>
    <s v="USER46746"/>
    <x v="2"/>
    <x v="1"/>
    <s v="netflix"/>
    <s v="Show 454"/>
    <x v="7"/>
    <n v="2005"/>
    <n v="78.37"/>
    <n v="8"/>
    <n v="0"/>
    <n v="1"/>
    <n v="0"/>
    <n v="3.8"/>
    <s v="No Comment"/>
    <s v="smart tv"/>
    <x v="0"/>
    <s v="weekday"/>
    <n v="70.97"/>
    <n v="3.91"/>
    <s v="4k"/>
    <s v="credit card"/>
    <x v="2"/>
    <n v="78.37"/>
    <n v="3.0668647845468082"/>
    <m/>
    <s v="0.7K"/>
    <n v="13"/>
    <n v="673"/>
    <s v="drama"/>
    <s v="drama"/>
    <n v="94.941498973305954"/>
    <s v="Show 281"/>
    <n v="0"/>
    <m/>
  </r>
  <r>
    <s v="USER57152"/>
    <x v="4"/>
    <x v="1"/>
    <s v="prime video"/>
    <s v="Show 144"/>
    <x v="7"/>
    <n v="2020"/>
    <n v="72.64"/>
    <n v="5"/>
    <n v="1"/>
    <n v="0"/>
    <n v="1"/>
    <n v="1.8"/>
    <s v="No Comment"/>
    <s v="mobile"/>
    <x v="2"/>
    <s v="weekend"/>
    <n v="70.19"/>
    <n v="2.37"/>
    <s v="4k"/>
    <s v="wallet"/>
    <x v="1"/>
    <n v="72.64"/>
    <n v="3.0668647845468082"/>
    <m/>
    <s v="0.7K"/>
    <n v="33"/>
    <n v="684"/>
    <s v="drama"/>
    <s v="drama"/>
    <n v="95.074317269076303"/>
    <s v="Show 281"/>
    <n v="0"/>
    <m/>
  </r>
  <r>
    <s v="USER47376"/>
    <x v="5"/>
    <x v="2"/>
    <s v="prime video"/>
    <s v="Show 51"/>
    <x v="2"/>
    <n v="1998"/>
    <n v="118.98"/>
    <n v="8"/>
    <n v="3"/>
    <n v="1"/>
    <n v="0"/>
    <n v="3.4"/>
    <s v="Too slow"/>
    <s v="smart tv"/>
    <x v="3"/>
    <s v="weekday"/>
    <n v="42.15"/>
    <n v="4.1500000000000004"/>
    <s v="720p"/>
    <s v="credit card"/>
    <x v="1"/>
    <n v="118.98"/>
    <n v="2.9899122807017551"/>
    <m/>
    <s v="0.7K"/>
    <n v="17"/>
    <n v="643"/>
    <s v="drama"/>
    <s v="drama"/>
    <n v="89.583182711198418"/>
    <s v="Show 281"/>
    <n v="0"/>
    <m/>
  </r>
  <r>
    <s v="USER37746"/>
    <x v="5"/>
    <x v="0"/>
    <s v="prime video"/>
    <s v="Show 358"/>
    <x v="4"/>
    <n v="2013"/>
    <n v="56.55"/>
    <n v="7"/>
    <n v="2"/>
    <n v="0"/>
    <n v="1"/>
    <n v="4.5999999999999996"/>
    <s v="No Comment"/>
    <s v="smart tv"/>
    <x v="0"/>
    <s v="weekend"/>
    <n v="21.03"/>
    <n v="4.08"/>
    <s v="480p"/>
    <s v="debit card"/>
    <x v="2"/>
    <n v="56.55"/>
    <n v="2.960808709175736"/>
    <m/>
    <s v="0.7K"/>
    <n v="5"/>
    <n v="684"/>
    <s v="drama"/>
    <s v="sci-fi"/>
    <n v="94.941498973305954"/>
    <s v="Show 281"/>
    <n v="0"/>
    <m/>
  </r>
  <r>
    <s v="USER90826"/>
    <x v="3"/>
    <x v="2"/>
    <s v="prime video"/>
    <s v="Show 395"/>
    <x v="5"/>
    <n v="2002"/>
    <n v="68.02"/>
    <n v="8"/>
    <n v="0"/>
    <n v="0"/>
    <n v="1"/>
    <n v="1.2"/>
    <s v="No Comment"/>
    <s v="mobile"/>
    <x v="3"/>
    <s v="weekday"/>
    <n v="18.61"/>
    <n v="4.66"/>
    <s v="1080p"/>
    <s v="wallet"/>
    <x v="2"/>
    <n v="68.02"/>
    <n v="2.9899122807017551"/>
    <m/>
    <s v="0.7K"/>
    <n v="39"/>
    <n v="643"/>
    <s v="drama"/>
    <s v="drama"/>
    <n v="89.583182711198418"/>
    <s v="Show 281"/>
    <n v="0"/>
    <m/>
  </r>
  <r>
    <s v="USER10388"/>
    <x v="6"/>
    <x v="0"/>
    <s v="netflix"/>
    <s v="Show 244"/>
    <x v="6"/>
    <n v="1994"/>
    <n v="53.21"/>
    <n v="2"/>
    <n v="3"/>
    <n v="1"/>
    <n v="0"/>
    <n v="1.8"/>
    <s v="Too slow"/>
    <s v="smart tv"/>
    <x v="0"/>
    <s v="weekday"/>
    <n v="78.64"/>
    <n v="7.0000000000000007E-2"/>
    <s v="720p"/>
    <s v="upi"/>
    <x v="1"/>
    <n v="53.21"/>
    <n v="2.960808709175736"/>
    <m/>
    <s v="0.7K"/>
    <n v="33"/>
    <n v="684"/>
    <s v="drama"/>
    <s v="drama"/>
    <n v="94.941498973305954"/>
    <s v="Show 281"/>
    <n v="0"/>
    <m/>
  </r>
  <r>
    <s v="USER98357"/>
    <x v="3"/>
    <x v="2"/>
    <s v="netflix"/>
    <s v="Show 46"/>
    <x v="2"/>
    <n v="1999"/>
    <n v="67.33"/>
    <n v="7"/>
    <n v="4"/>
    <n v="1"/>
    <n v="0"/>
    <n v="5"/>
    <s v="No Comment"/>
    <s v="laptop"/>
    <x v="3"/>
    <s v="weekday"/>
    <n v="49.83"/>
    <n v="2.2400000000000002"/>
    <s v="1080p"/>
    <s v="credit card"/>
    <x v="1"/>
    <n v="67.33"/>
    <n v="2.9899122807017551"/>
    <m/>
    <s v="0.7K"/>
    <n v="1"/>
    <n v="643"/>
    <s v="drama"/>
    <s v="drama"/>
    <n v="89.583182711198418"/>
    <s v="Show 281"/>
    <n v="0"/>
    <m/>
  </r>
  <r>
    <s v="USER78301"/>
    <x v="6"/>
    <x v="0"/>
    <s v="prime video"/>
    <s v="Show 297"/>
    <x v="6"/>
    <n v="1995"/>
    <n v="81.93"/>
    <n v="2"/>
    <n v="1"/>
    <n v="0"/>
    <n v="1"/>
    <n v="3"/>
    <s v="No Comment"/>
    <s v="mobile"/>
    <x v="3"/>
    <s v="weekday"/>
    <n v="79.98"/>
    <n v="1.21"/>
    <s v="480p"/>
    <s v="credit card"/>
    <x v="2"/>
    <n v="81.93"/>
    <n v="2.960808709175736"/>
    <m/>
    <s v="0.7K"/>
    <n v="21"/>
    <n v="673"/>
    <s v="drama"/>
    <s v="drama"/>
    <n v="89.583182711198418"/>
    <s v="Show 281"/>
    <n v="0"/>
    <m/>
  </r>
  <r>
    <s v="USER39113"/>
    <x v="0"/>
    <x v="1"/>
    <s v="netflix"/>
    <s v="Show 315"/>
    <x v="2"/>
    <n v="2011"/>
    <n v="149.77000000000001"/>
    <n v="9"/>
    <n v="0"/>
    <n v="0"/>
    <n v="1"/>
    <n v="1.2"/>
    <s v="No Comment"/>
    <s v="laptop"/>
    <x v="3"/>
    <s v="weekend"/>
    <n v="46.76"/>
    <n v="0.56000000000000005"/>
    <s v="1080p"/>
    <s v="upi"/>
    <x v="2"/>
    <n v="149.77000000000001"/>
    <n v="3.0668647845468082"/>
    <m/>
    <s v="0.7K"/>
    <n v="39"/>
    <n v="643"/>
    <s v="drama"/>
    <s v="drama"/>
    <n v="89.583182711198418"/>
    <s v="Show 281"/>
    <n v="0"/>
    <m/>
  </r>
  <r>
    <s v="USER57174"/>
    <x v="7"/>
    <x v="0"/>
    <s v="prime video"/>
    <s v="Show 12"/>
    <x v="4"/>
    <n v="2009"/>
    <n v="169.31"/>
    <n v="5"/>
    <n v="0"/>
    <n v="0"/>
    <n v="1"/>
    <n v="1.3"/>
    <s v="No Comment"/>
    <s v="gaming console"/>
    <x v="1"/>
    <s v="weekend"/>
    <n v="59.74"/>
    <n v="4.29"/>
    <s v="720p"/>
    <s v="gift card"/>
    <x v="2"/>
    <n v="169.31"/>
    <n v="2.960808709175736"/>
    <m/>
    <s v="0.7K"/>
    <n v="38"/>
    <n v="673"/>
    <s v="drama"/>
    <s v="sci-fi"/>
    <n v="92.206264822134386"/>
    <s v="Show 281"/>
    <n v="0"/>
    <m/>
  </r>
  <r>
    <s v="USER98568"/>
    <x v="1"/>
    <x v="1"/>
    <s v="netflix"/>
    <s v="Show 440"/>
    <x v="5"/>
    <n v="2022"/>
    <n v="39.64"/>
    <n v="9"/>
    <n v="5"/>
    <n v="0"/>
    <n v="1"/>
    <n v="1.1000000000000001"/>
    <s v="No Comment"/>
    <s v="smart tv"/>
    <x v="3"/>
    <s v="weekend"/>
    <n v="87.74"/>
    <n v="2.93"/>
    <s v="480p"/>
    <s v="debit card"/>
    <x v="0"/>
    <n v="39.64"/>
    <n v="3.0668647845468082"/>
    <m/>
    <s v="0.7K"/>
    <n v="40"/>
    <n v="643"/>
    <s v="drama"/>
    <s v="drama"/>
    <n v="89.583182711198418"/>
    <s v="Show 281"/>
    <n v="0"/>
    <m/>
  </r>
  <r>
    <s v="USER81330"/>
    <x v="2"/>
    <x v="0"/>
    <s v="prime video"/>
    <s v="Show 89"/>
    <x v="1"/>
    <n v="2019"/>
    <n v="97.37"/>
    <n v="4"/>
    <n v="0"/>
    <n v="0"/>
    <n v="1"/>
    <n v="4.9000000000000004"/>
    <s v="No Comment"/>
    <s v="laptop"/>
    <x v="0"/>
    <s v="weekday"/>
    <n v="15.02"/>
    <n v="0.95"/>
    <s v="1080p"/>
    <s v="wallet"/>
    <x v="1"/>
    <n v="97.37"/>
    <n v="2.960808709175736"/>
    <m/>
    <s v="0.7K"/>
    <n v="2"/>
    <n v="684"/>
    <s v="drama"/>
    <s v="drama"/>
    <n v="94.941498973305954"/>
    <s v="Show 281"/>
    <n v="0"/>
    <m/>
  </r>
  <r>
    <s v="USER39764"/>
    <x v="2"/>
    <x v="2"/>
    <s v="netflix"/>
    <s v="Show 3"/>
    <x v="0"/>
    <n v="2023"/>
    <n v="44.24"/>
    <n v="0"/>
    <n v="2"/>
    <n v="1"/>
    <n v="0"/>
    <n v="1.2"/>
    <s v="Loved it!"/>
    <s v="gaming console"/>
    <x v="0"/>
    <s v="weekday"/>
    <n v="69.05"/>
    <n v="2.74"/>
    <s v="4k"/>
    <s v="upi"/>
    <x v="2"/>
    <n v="44.24"/>
    <n v="2.9899122807017551"/>
    <m/>
    <s v="0.7K"/>
    <n v="39"/>
    <n v="684"/>
    <s v="drama"/>
    <s v="drama"/>
    <n v="94.941498973305954"/>
    <s v="Show 281"/>
    <n v="0"/>
    <m/>
  </r>
  <r>
    <s v="USER51273"/>
    <x v="7"/>
    <x v="2"/>
    <s v="netflix"/>
    <s v="Show 32"/>
    <x v="2"/>
    <n v="1998"/>
    <n v="173.04"/>
    <n v="8"/>
    <n v="5"/>
    <n v="0"/>
    <n v="1"/>
    <n v="4.9000000000000004"/>
    <s v="No Comment"/>
    <s v="smart tv"/>
    <x v="2"/>
    <s v="weekday"/>
    <n v="20.010000000000002"/>
    <n v="3.26"/>
    <s v="480p"/>
    <s v="upi"/>
    <x v="0"/>
    <n v="173.04"/>
    <n v="2.9899122807017551"/>
    <m/>
    <s v="0.7K"/>
    <n v="2"/>
    <n v="643"/>
    <s v="drama"/>
    <s v="drama"/>
    <n v="95.074317269076303"/>
    <s v="Show 281"/>
    <n v="0"/>
    <m/>
  </r>
  <r>
    <s v="USER61963"/>
    <x v="3"/>
    <x v="0"/>
    <s v="netflix"/>
    <s v="Show 338"/>
    <x v="6"/>
    <n v="2010"/>
    <n v="53.66"/>
    <n v="7"/>
    <n v="2"/>
    <n v="1"/>
    <n v="0"/>
    <n v="1.6"/>
    <s v="Loved it!"/>
    <s v="gaming console"/>
    <x v="0"/>
    <s v="weekday"/>
    <n v="67.56"/>
    <n v="3.04"/>
    <s v="720p"/>
    <s v="debit card"/>
    <x v="2"/>
    <n v="53.66"/>
    <n v="2.960808709175736"/>
    <m/>
    <s v="0.6K"/>
    <n v="35"/>
    <n v="673"/>
    <s v="drama"/>
    <s v="sci-fi"/>
    <n v="94.941498973305954"/>
    <s v="Show 281"/>
    <n v="0"/>
    <m/>
  </r>
  <r>
    <s v="USER75657"/>
    <x v="6"/>
    <x v="1"/>
    <s v="prime video"/>
    <s v="Show 165"/>
    <x v="5"/>
    <n v="2023"/>
    <n v="52.42"/>
    <n v="1"/>
    <n v="5"/>
    <n v="0"/>
    <n v="1"/>
    <n v="3.2"/>
    <s v="No Comment"/>
    <s v="tablet"/>
    <x v="2"/>
    <s v="weekend"/>
    <n v="13.64"/>
    <n v="4.9800000000000004"/>
    <s v="1080p"/>
    <s v="upi"/>
    <x v="0"/>
    <n v="52.42"/>
    <n v="3.0668647845468082"/>
    <m/>
    <s v="0.6K"/>
    <n v="19"/>
    <n v="673"/>
    <s v="drama"/>
    <s v="sci-fi"/>
    <n v="95.074317269076303"/>
    <s v="Show 281"/>
    <n v="0"/>
    <m/>
  </r>
  <r>
    <s v="USER83777"/>
    <x v="4"/>
    <x v="1"/>
    <s v="prime video"/>
    <s v="Show 153"/>
    <x v="6"/>
    <n v="2020"/>
    <n v="47.61"/>
    <n v="5"/>
    <n v="2"/>
    <n v="0"/>
    <n v="1"/>
    <n v="4.5999999999999996"/>
    <s v="No Comment"/>
    <s v="smart tv"/>
    <x v="1"/>
    <s v="weekend"/>
    <n v="53.16"/>
    <n v="0.18"/>
    <s v="4k"/>
    <s v="credit card"/>
    <x v="1"/>
    <n v="47.61"/>
    <n v="3.0668647845468082"/>
    <m/>
    <s v="0.6K"/>
    <n v="5"/>
    <n v="643"/>
    <s v="drama"/>
    <s v="sci-fi"/>
    <n v="92.206264822134386"/>
    <s v="Show 281"/>
    <n v="0"/>
    <m/>
  </r>
  <r>
    <s v="USER52568"/>
    <x v="6"/>
    <x v="0"/>
    <s v="netflix"/>
    <s v="Show 15"/>
    <x v="7"/>
    <n v="2006"/>
    <n v="16.46"/>
    <n v="6"/>
    <n v="4"/>
    <n v="0"/>
    <n v="1"/>
    <n v="2.8"/>
    <s v="No Comment"/>
    <s v="gaming console"/>
    <x v="3"/>
    <s v="weekday"/>
    <n v="34.86"/>
    <n v="0.61"/>
    <s v="480p"/>
    <s v="wallet"/>
    <x v="1"/>
    <n v="16.46"/>
    <n v="2.960808709175736"/>
    <m/>
    <s v="0.6K"/>
    <n v="23"/>
    <n v="684"/>
    <s v="drama"/>
    <s v="sci-fi"/>
    <n v="89.583182711198418"/>
    <s v="Show 281"/>
    <n v="0"/>
    <m/>
  </r>
  <r>
    <s v="USER43003"/>
    <x v="5"/>
    <x v="2"/>
    <s v="prime video"/>
    <s v="Show 364"/>
    <x v="3"/>
    <n v="2024"/>
    <n v="94.05"/>
    <n v="8"/>
    <n v="0"/>
    <n v="0"/>
    <n v="1"/>
    <n v="1.8"/>
    <s v="No Comment"/>
    <s v="smart tv"/>
    <x v="2"/>
    <s v="weekday"/>
    <n v="76.599999999999994"/>
    <n v="1.67"/>
    <s v="480p"/>
    <s v="credit card"/>
    <x v="0"/>
    <n v="94.05"/>
    <n v="2.9899122807017551"/>
    <m/>
    <s v="0.6K"/>
    <n v="33"/>
    <n v="643"/>
    <s v="drama"/>
    <s v="sci-fi"/>
    <n v="95.074317269076303"/>
    <s v="Show 281"/>
    <n v="0"/>
    <m/>
  </r>
  <r>
    <s v="USER60114"/>
    <x v="6"/>
    <x v="0"/>
    <s v="prime video"/>
    <s v="Show 59"/>
    <x v="1"/>
    <n v="2004"/>
    <n v="152.99"/>
    <n v="8"/>
    <n v="4"/>
    <n v="0"/>
    <n v="1"/>
    <n v="1.3"/>
    <s v="No Comment"/>
    <s v="gaming console"/>
    <x v="2"/>
    <s v="weekend"/>
    <n v="8.57"/>
    <n v="2.56"/>
    <s v="480p"/>
    <s v="upi"/>
    <x v="0"/>
    <n v="152.99"/>
    <n v="2.960808709175736"/>
    <m/>
    <s v="0.6K"/>
    <n v="38"/>
    <n v="684"/>
    <s v="drama"/>
    <s v="sci-fi"/>
    <n v="95.074317269076303"/>
    <s v="Show 281"/>
    <n v="0"/>
    <m/>
  </r>
  <r>
    <s v="USER51368"/>
    <x v="5"/>
    <x v="2"/>
    <s v="netflix"/>
    <s v="Show 74"/>
    <x v="7"/>
    <n v="1993"/>
    <n v="82.16"/>
    <n v="3"/>
    <n v="0"/>
    <n v="0"/>
    <n v="1"/>
    <n v="3.9"/>
    <s v="No Comment"/>
    <s v="smart tv"/>
    <x v="0"/>
    <s v="weekday"/>
    <n v="84.86"/>
    <n v="2.56"/>
    <s v="1080p"/>
    <s v="wallet"/>
    <x v="0"/>
    <n v="82.16"/>
    <n v="2.9899122807017551"/>
    <m/>
    <s v="0.6K"/>
    <n v="12"/>
    <n v="643"/>
    <s v="drama"/>
    <s v="sci-fi"/>
    <n v="94.941498973305954"/>
    <s v="Show 281"/>
    <n v="0"/>
    <m/>
  </r>
  <r>
    <s v="USER53437"/>
    <x v="2"/>
    <x v="0"/>
    <s v="prime video"/>
    <s v="Show 100"/>
    <x v="1"/>
    <n v="2001"/>
    <n v="106.43"/>
    <n v="7"/>
    <n v="2"/>
    <n v="1"/>
    <n v="0"/>
    <n v="2.4"/>
    <s v="Boring"/>
    <s v="laptop"/>
    <x v="1"/>
    <s v="weekend"/>
    <n v="67.930000000000007"/>
    <n v="4.18"/>
    <s v="4k"/>
    <s v="gift card"/>
    <x v="2"/>
    <n v="106.43"/>
    <n v="2.960808709175736"/>
    <m/>
    <s v="0.6K"/>
    <n v="27"/>
    <n v="643"/>
    <s v="drama"/>
    <s v="sci-fi"/>
    <n v="92.206264822134386"/>
    <s v="Show 281"/>
    <n v="0"/>
    <m/>
  </r>
  <r>
    <s v="USER62913"/>
    <x v="1"/>
    <x v="0"/>
    <s v="prime video"/>
    <s v="Show 15"/>
    <x v="4"/>
    <n v="2024"/>
    <n v="132.97999999999999"/>
    <n v="2"/>
    <n v="4"/>
    <n v="0"/>
    <n v="1"/>
    <n v="3"/>
    <s v="No Comment"/>
    <s v="smart tv"/>
    <x v="1"/>
    <s v="weekday"/>
    <n v="78.61"/>
    <n v="3.75"/>
    <s v="1080p"/>
    <s v="upi"/>
    <x v="2"/>
    <n v="212.88"/>
    <n v="2.960808709175736"/>
    <m/>
    <s v="0.6K"/>
    <n v="21"/>
    <n v="643"/>
    <s v="drama"/>
    <s v="sci-fi"/>
    <n v="92.206264822134386"/>
    <s v="Show 281"/>
    <n v="0"/>
    <m/>
  </r>
  <r>
    <s v="USER20788"/>
    <x v="7"/>
    <x v="0"/>
    <s v="netflix"/>
    <s v="Show 212"/>
    <x v="2"/>
    <n v="2010"/>
    <n v="175.37"/>
    <n v="10"/>
    <n v="5"/>
    <n v="0"/>
    <n v="1"/>
    <n v="3.2"/>
    <s v="No Comment"/>
    <s v="gaming console"/>
    <x v="2"/>
    <s v="weekday"/>
    <n v="96.82"/>
    <n v="0.66"/>
    <s v="720p"/>
    <s v="credit card"/>
    <x v="2"/>
    <n v="175.37"/>
    <n v="2.960808709175736"/>
    <m/>
    <s v="0.6K"/>
    <n v="19"/>
    <n v="684"/>
    <s v="drama"/>
    <s v="drama"/>
    <n v="95.074317269076303"/>
    <s v="Show 281"/>
    <n v="0"/>
    <m/>
  </r>
  <r>
    <s v="USER96391"/>
    <x v="0"/>
    <x v="2"/>
    <s v="netflix"/>
    <s v="Show 89"/>
    <x v="1"/>
    <n v="2015"/>
    <n v="166.6"/>
    <n v="0"/>
    <n v="4"/>
    <n v="1"/>
    <n v="0"/>
    <n v="3.3"/>
    <s v="Loved it!"/>
    <s v="tablet"/>
    <x v="2"/>
    <s v="weekday"/>
    <n v="66.19"/>
    <n v="4.7"/>
    <s v="720p"/>
    <s v="wallet"/>
    <x v="1"/>
    <n v="166.6"/>
    <n v="2.9899122807017551"/>
    <m/>
    <s v="0.6K"/>
    <n v="18"/>
    <n v="643"/>
    <s v="drama"/>
    <s v="sci-fi"/>
    <n v="95.074317269076303"/>
    <s v="Show 281"/>
    <n v="0"/>
    <m/>
  </r>
  <r>
    <s v="USER69290"/>
    <x v="3"/>
    <x v="0"/>
    <s v="netflix"/>
    <s v="Show 284"/>
    <x v="2"/>
    <n v="1992"/>
    <n v="140.81"/>
    <n v="8"/>
    <n v="0"/>
    <n v="1"/>
    <n v="0"/>
    <n v="2.2000000000000002"/>
    <s v="Amazing cinematography"/>
    <s v="gaming console"/>
    <x v="2"/>
    <s v="weekend"/>
    <n v="11.71"/>
    <n v="4.32"/>
    <s v="1080p"/>
    <s v="gift card"/>
    <x v="0"/>
    <n v="140.81"/>
    <n v="2.960808709175736"/>
    <m/>
    <s v="0.6K"/>
    <n v="29"/>
    <n v="643"/>
    <s v="drama"/>
    <s v="sci-fi"/>
    <n v="95.074317269076303"/>
    <s v="Show 281"/>
    <n v="0"/>
    <m/>
  </r>
  <r>
    <s v="USER21487"/>
    <x v="2"/>
    <x v="0"/>
    <s v="prime video"/>
    <s v="Show 347"/>
    <x v="6"/>
    <n v="2008"/>
    <n v="176.14"/>
    <n v="5"/>
    <n v="0"/>
    <n v="0"/>
    <n v="1"/>
    <n v="2.8"/>
    <s v="No Comment"/>
    <s v="tablet"/>
    <x v="2"/>
    <s v="weekday"/>
    <n v="89.66"/>
    <n v="2.89"/>
    <s v="480p"/>
    <s v="debit card"/>
    <x v="1"/>
    <n v="176.14"/>
    <n v="2.960808709175736"/>
    <m/>
    <s v="0.6K"/>
    <n v="23"/>
    <n v="643"/>
    <s v="drama"/>
    <s v="sci-fi"/>
    <n v="95.074317269076303"/>
    <s v="Show 281"/>
    <n v="0"/>
    <m/>
  </r>
  <r>
    <s v="USER80918"/>
    <x v="6"/>
    <x v="0"/>
    <s v="prime video"/>
    <s v="Show 47"/>
    <x v="0"/>
    <n v="2023"/>
    <n v="119.17"/>
    <n v="9"/>
    <n v="5"/>
    <n v="0"/>
    <n v="1"/>
    <n v="4.5"/>
    <s v="No Comment"/>
    <s v="tablet"/>
    <x v="0"/>
    <s v="weekend"/>
    <n v="50.79"/>
    <n v="4.08"/>
    <s v="4k"/>
    <s v="upi"/>
    <x v="0"/>
    <n v="119.17"/>
    <n v="2.960808709175736"/>
    <m/>
    <s v="0.6K"/>
    <n v="6"/>
    <n v="673"/>
    <s v="drama"/>
    <s v="sci-fi"/>
    <n v="94.941498973305954"/>
    <s v="Show 281"/>
    <n v="0"/>
    <m/>
  </r>
  <r>
    <s v="USER77513"/>
    <x v="0"/>
    <x v="1"/>
    <s v="prime video"/>
    <s v="Show 313"/>
    <x v="6"/>
    <n v="2010"/>
    <n v="138.84"/>
    <n v="2"/>
    <n v="4"/>
    <n v="0"/>
    <n v="1"/>
    <n v="2"/>
    <s v="No Comment"/>
    <s v="gaming console"/>
    <x v="0"/>
    <s v="weekend"/>
    <n v="59.41"/>
    <n v="1.91"/>
    <s v="4k"/>
    <s v="wallet"/>
    <x v="0"/>
    <n v="138.84"/>
    <n v="3.0668647845468082"/>
    <m/>
    <s v="0.6K"/>
    <n v="31"/>
    <n v="643"/>
    <s v="drama"/>
    <s v="sci-fi"/>
    <n v="94.941498973305954"/>
    <s v="Show 281"/>
    <n v="0"/>
    <m/>
  </r>
  <r>
    <s v="USER56209"/>
    <x v="3"/>
    <x v="0"/>
    <s v="prime video"/>
    <s v="Show 70"/>
    <x v="2"/>
    <n v="1992"/>
    <n v="15.97"/>
    <n v="9"/>
    <n v="3"/>
    <n v="0"/>
    <n v="1"/>
    <n v="1.4"/>
    <s v="No Comment"/>
    <s v="smart tv"/>
    <x v="3"/>
    <s v="weekend"/>
    <n v="72.59"/>
    <n v="2.11"/>
    <s v="720p"/>
    <s v="debit card"/>
    <x v="1"/>
    <n v="15.97"/>
    <n v="2.960808709175736"/>
    <m/>
    <s v="0.6K"/>
    <n v="37"/>
    <n v="684"/>
    <s v="drama"/>
    <s v="sci-fi"/>
    <n v="89.583182711198418"/>
    <s v="Show 281"/>
    <n v="0"/>
    <m/>
  </r>
  <r>
    <s v="USER90945"/>
    <x v="5"/>
    <x v="2"/>
    <s v="prime video"/>
    <s v="Show 210"/>
    <x v="2"/>
    <n v="2020"/>
    <n v="127.68"/>
    <n v="0"/>
    <n v="3"/>
    <n v="1"/>
    <n v="0"/>
    <n v="3.9"/>
    <s v="Boring"/>
    <s v="tablet"/>
    <x v="0"/>
    <s v="weekday"/>
    <n v="90.22"/>
    <n v="1.42"/>
    <s v="720p"/>
    <s v="debit card"/>
    <x v="0"/>
    <n v="127.68"/>
    <n v="2.9899122807017551"/>
    <m/>
    <s v="0.6K"/>
    <n v="12"/>
    <n v="673"/>
    <s v="drama"/>
    <s v="sci-fi"/>
    <n v="94.941498973305954"/>
    <s v="Show 281"/>
    <n v="0"/>
    <m/>
  </r>
  <r>
    <s v="USER84268"/>
    <x v="7"/>
    <x v="1"/>
    <s v="netflix"/>
    <s v="Show 338"/>
    <x v="7"/>
    <n v="2016"/>
    <n v="141.68"/>
    <n v="5"/>
    <n v="0"/>
    <n v="1"/>
    <n v="0"/>
    <n v="4.5999999999999996"/>
    <s v="Boring"/>
    <s v="smart tv"/>
    <x v="2"/>
    <s v="weekday"/>
    <n v="61.86"/>
    <n v="4.21"/>
    <s v="720p"/>
    <s v="debit card"/>
    <x v="1"/>
    <n v="141.68"/>
    <n v="3.0668647845468082"/>
    <m/>
    <s v="0.6K"/>
    <n v="5"/>
    <n v="673"/>
    <s v="drama"/>
    <s v="sci-fi"/>
    <n v="95.074317269076303"/>
    <s v="Show 281"/>
    <n v="0"/>
    <m/>
  </r>
  <r>
    <s v="USER94477"/>
    <x v="1"/>
    <x v="1"/>
    <s v="netflix"/>
    <s v="Show 114"/>
    <x v="5"/>
    <n v="2023"/>
    <n v="84.66"/>
    <n v="0"/>
    <n v="2"/>
    <n v="0"/>
    <n v="1"/>
    <n v="2.4"/>
    <s v="No Comment"/>
    <s v="smart tv"/>
    <x v="3"/>
    <s v="weekday"/>
    <n v="97.57"/>
    <n v="4.8600000000000003"/>
    <s v="480p"/>
    <s v="wallet"/>
    <x v="2"/>
    <n v="84.66"/>
    <n v="3.0668647845468082"/>
    <m/>
    <s v="0.6K"/>
    <n v="27"/>
    <n v="643"/>
    <s v="drama"/>
    <s v="sci-fi"/>
    <n v="89.583182711198418"/>
    <s v="Show 281"/>
    <n v="0"/>
    <m/>
  </r>
  <r>
    <s v="USER21908"/>
    <x v="6"/>
    <x v="0"/>
    <s v="netflix"/>
    <s v="Show 333"/>
    <x v="3"/>
    <n v="2020"/>
    <n v="102.2"/>
    <n v="2"/>
    <n v="4"/>
    <n v="0"/>
    <n v="1"/>
    <n v="4"/>
    <s v="No Comment"/>
    <s v="gaming console"/>
    <x v="0"/>
    <s v="weekday"/>
    <n v="69.33"/>
    <n v="4.45"/>
    <s v="1080p"/>
    <s v="gift card"/>
    <x v="1"/>
    <n v="102.2"/>
    <n v="2.960808709175736"/>
    <m/>
    <s v="0.6K"/>
    <n v="11"/>
    <n v="684"/>
    <s v="drama"/>
    <s v="sci-fi"/>
    <n v="94.941498973305954"/>
    <s v="Show 281"/>
    <n v="0"/>
    <m/>
  </r>
  <r>
    <s v="USER22018"/>
    <x v="5"/>
    <x v="2"/>
    <s v="prime video"/>
    <s v="Show 239"/>
    <x v="6"/>
    <n v="2003"/>
    <n v="108.13"/>
    <n v="4"/>
    <n v="4"/>
    <n v="0"/>
    <n v="1"/>
    <n v="3.9"/>
    <s v="No Comment"/>
    <s v="gaming console"/>
    <x v="3"/>
    <s v="weekend"/>
    <n v="53.91"/>
    <n v="4.78"/>
    <s v="1080p"/>
    <s v="debit card"/>
    <x v="0"/>
    <n v="108.13"/>
    <n v="2.9899122807017551"/>
    <m/>
    <s v="0.6K"/>
    <n v="12"/>
    <n v="643"/>
    <s v="drama"/>
    <s v="sci-fi"/>
    <n v="89.583182711198418"/>
    <s v="Show 281"/>
    <n v="0"/>
    <m/>
  </r>
  <r>
    <s v="USER47906"/>
    <x v="4"/>
    <x v="0"/>
    <s v="netflix"/>
    <s v="Show 289"/>
    <x v="1"/>
    <n v="2024"/>
    <n v="165.7"/>
    <n v="8"/>
    <n v="0"/>
    <n v="0"/>
    <n v="1"/>
    <n v="2.5"/>
    <s v="No Comment"/>
    <s v="smart tv"/>
    <x v="1"/>
    <s v="weekday"/>
    <n v="66.319999999999993"/>
    <n v="0.05"/>
    <s v="1080p"/>
    <s v="upi"/>
    <x v="2"/>
    <n v="165.7"/>
    <n v="2.960808709175736"/>
    <m/>
    <s v="0.6K"/>
    <n v="26"/>
    <n v="643"/>
    <s v="drama"/>
    <s v="sci-fi"/>
    <n v="92.206264822134386"/>
    <s v="Show 281"/>
    <n v="0"/>
    <m/>
  </r>
  <r>
    <s v="USER84406"/>
    <x v="0"/>
    <x v="0"/>
    <s v="prime video"/>
    <s v="Show 370"/>
    <x v="2"/>
    <n v="2011"/>
    <n v="97.27"/>
    <n v="10"/>
    <n v="2"/>
    <n v="0"/>
    <n v="1"/>
    <n v="3.5"/>
    <s v="No Comment"/>
    <s v="gaming console"/>
    <x v="2"/>
    <s v="weekend"/>
    <n v="11.93"/>
    <n v="1.53"/>
    <s v="4k"/>
    <s v="credit card"/>
    <x v="2"/>
    <n v="97.27"/>
    <n v="2.960808709175736"/>
    <m/>
    <s v="0.6K"/>
    <n v="16"/>
    <n v="643"/>
    <s v="drama"/>
    <s v="sci-fi"/>
    <n v="95.074317269076303"/>
    <s v="Show 281"/>
    <n v="0"/>
    <m/>
  </r>
  <r>
    <s v="USER91959"/>
    <x v="1"/>
    <x v="0"/>
    <s v="prime video"/>
    <s v="Show 247"/>
    <x v="3"/>
    <n v="2024"/>
    <n v="42"/>
    <n v="10"/>
    <n v="0"/>
    <n v="0"/>
    <n v="1"/>
    <n v="3.8"/>
    <s v="No Comment"/>
    <s v="smart tv"/>
    <x v="3"/>
    <s v="weekend"/>
    <n v="11.03"/>
    <n v="2.93"/>
    <s v="720p"/>
    <s v="wallet"/>
    <x v="2"/>
    <n v="42"/>
    <n v="2.960808709175736"/>
    <m/>
    <s v="0.6K"/>
    <n v="13"/>
    <n v="643"/>
    <s v="drama"/>
    <s v="sci-fi"/>
    <n v="89.583182711198418"/>
    <s v="Show 281"/>
    <n v="0"/>
    <m/>
  </r>
  <r>
    <s v="USER76180"/>
    <x v="2"/>
    <x v="0"/>
    <s v="prime video"/>
    <s v="Show 115"/>
    <x v="0"/>
    <n v="1993"/>
    <n v="10.49"/>
    <n v="1"/>
    <n v="2"/>
    <n v="1"/>
    <n v="0"/>
    <n v="2"/>
    <s v="Too slow"/>
    <s v="laptop"/>
    <x v="3"/>
    <s v="weekday"/>
    <n v="92.46"/>
    <n v="1.96"/>
    <s v="480p"/>
    <s v="debit card"/>
    <x v="1"/>
    <n v="10.49"/>
    <n v="2.960808709175736"/>
    <m/>
    <s v="0.6K"/>
    <n v="31"/>
    <n v="684"/>
    <s v="drama"/>
    <s v="sci-fi"/>
    <n v="89.583182711198418"/>
    <s v="Show 281"/>
    <n v="0"/>
    <m/>
  </r>
  <r>
    <s v="USER53610"/>
    <x v="6"/>
    <x v="2"/>
    <s v="netflix"/>
    <s v="Show 12"/>
    <x v="2"/>
    <n v="2017"/>
    <n v="175.48"/>
    <n v="10"/>
    <n v="4"/>
    <n v="0"/>
    <n v="1"/>
    <n v="1.4"/>
    <s v="No Comment"/>
    <s v="mobile"/>
    <x v="2"/>
    <s v="weekend"/>
    <n v="7.5"/>
    <n v="2.11"/>
    <s v="1080p"/>
    <s v="upi"/>
    <x v="0"/>
    <n v="175.48"/>
    <n v="2.9899122807017551"/>
    <m/>
    <s v="0.6K"/>
    <n v="37"/>
    <n v="684"/>
    <s v="drama"/>
    <s v="sci-fi"/>
    <n v="95.074317269076303"/>
    <s v="Show 281"/>
    <n v="0"/>
    <m/>
  </r>
  <r>
    <s v="USER72524"/>
    <x v="4"/>
    <x v="2"/>
    <s v="prime video"/>
    <s v="Show 63"/>
    <x v="6"/>
    <n v="2019"/>
    <n v="148.44"/>
    <n v="6"/>
    <n v="2"/>
    <n v="1"/>
    <n v="0"/>
    <n v="1.1000000000000001"/>
    <s v="Boring"/>
    <s v="tablet"/>
    <x v="3"/>
    <s v="weekend"/>
    <n v="10.88"/>
    <n v="4.01"/>
    <s v="4k"/>
    <s v="credit card"/>
    <x v="0"/>
    <n v="148.44"/>
    <n v="2.9899122807017551"/>
    <m/>
    <s v="0.6K"/>
    <n v="40"/>
    <n v="684"/>
    <s v="drama"/>
    <s v="sci-fi"/>
    <n v="89.583182711198418"/>
    <s v="Show 281"/>
    <n v="0"/>
    <m/>
  </r>
  <r>
    <s v="USER54812"/>
    <x v="6"/>
    <x v="2"/>
    <s v="netflix"/>
    <s v="Show 267"/>
    <x v="0"/>
    <n v="1992"/>
    <n v="88.36"/>
    <n v="7"/>
    <n v="4"/>
    <n v="0"/>
    <n v="1"/>
    <n v="2.9"/>
    <s v="No Comment"/>
    <s v="tablet"/>
    <x v="2"/>
    <s v="weekday"/>
    <n v="51.24"/>
    <n v="0.13"/>
    <s v="4k"/>
    <s v="gift card"/>
    <x v="1"/>
    <n v="88.36"/>
    <n v="2.9899122807017551"/>
    <m/>
    <s v="0.6K"/>
    <n v="22"/>
    <n v="673"/>
    <s v="drama"/>
    <s v="sci-fi"/>
    <n v="95.074317269076303"/>
    <s v="Show 281"/>
    <n v="0"/>
    <m/>
  </r>
  <r>
    <s v="USER26187"/>
    <x v="0"/>
    <x v="1"/>
    <s v="netflix"/>
    <s v="Show 359"/>
    <x v="5"/>
    <n v="1995"/>
    <n v="149.15"/>
    <n v="0"/>
    <n v="2"/>
    <n v="1"/>
    <n v="0"/>
    <n v="4.0999999999999996"/>
    <s v="Loved it!"/>
    <s v="tablet"/>
    <x v="1"/>
    <s v="weekend"/>
    <n v="5.84"/>
    <n v="1.93"/>
    <s v="1080p"/>
    <s v="debit card"/>
    <x v="0"/>
    <n v="149.15"/>
    <n v="3.0668647845468082"/>
    <m/>
    <s v="0.6K"/>
    <n v="10"/>
    <n v="684"/>
    <s v="drama"/>
    <s v="sci-fi"/>
    <n v="92.206264822134386"/>
    <s v="Show 281"/>
    <n v="0"/>
    <m/>
  </r>
  <r>
    <s v="USER19505"/>
    <x v="0"/>
    <x v="2"/>
    <s v="netflix"/>
    <s v="Show 107"/>
    <x v="1"/>
    <n v="1997"/>
    <n v="151.03"/>
    <n v="8"/>
    <n v="1"/>
    <n v="1"/>
    <n v="0"/>
    <n v="2.5"/>
    <s v="Boring"/>
    <s v="smart tv"/>
    <x v="2"/>
    <s v="weekday"/>
    <n v="24.94"/>
    <n v="3.45"/>
    <s v="4k"/>
    <s v="debit card"/>
    <x v="1"/>
    <n v="151.03"/>
    <n v="2.9899122807017551"/>
    <m/>
    <s v="0.6K"/>
    <n v="26"/>
    <n v="684"/>
    <s v="drama"/>
    <s v="sci-fi"/>
    <n v="95.074317269076303"/>
    <s v="Show 281"/>
    <n v="0"/>
    <m/>
  </r>
  <r>
    <s v="USER41795"/>
    <x v="7"/>
    <x v="2"/>
    <s v="netflix"/>
    <s v="Show 345"/>
    <x v="4"/>
    <n v="1992"/>
    <n v="42.1"/>
    <n v="6"/>
    <n v="1"/>
    <n v="0"/>
    <n v="1"/>
    <n v="1.7"/>
    <s v="No Comment"/>
    <s v="mobile"/>
    <x v="2"/>
    <s v="weekend"/>
    <n v="28.57"/>
    <n v="2.1"/>
    <s v="4k"/>
    <s v="wallet"/>
    <x v="2"/>
    <n v="42.1"/>
    <n v="2.9899122807017551"/>
    <m/>
    <s v="0.6K"/>
    <n v="34"/>
    <n v="673"/>
    <s v="drama"/>
    <s v="sci-fi"/>
    <n v="95.074317269076303"/>
    <s v="Show 281"/>
    <n v="0"/>
    <m/>
  </r>
  <r>
    <s v="USER10790"/>
    <x v="3"/>
    <x v="1"/>
    <s v="netflix"/>
    <s v="Show 459"/>
    <x v="2"/>
    <n v="2003"/>
    <n v="159.58000000000001"/>
    <n v="8"/>
    <n v="4"/>
    <n v="0"/>
    <n v="1"/>
    <n v="3.7"/>
    <s v="No Comment"/>
    <s v="laptop"/>
    <x v="2"/>
    <s v="weekday"/>
    <n v="59.47"/>
    <n v="3.57"/>
    <s v="720p"/>
    <s v="upi"/>
    <x v="2"/>
    <n v="159.58000000000001"/>
    <n v="3.0668647845468082"/>
    <m/>
    <s v="0.6K"/>
    <n v="14"/>
    <n v="673"/>
    <s v="drama"/>
    <s v="sci-fi"/>
    <n v="95.074317269076303"/>
    <s v="Show 281"/>
    <n v="0"/>
    <m/>
  </r>
  <r>
    <s v="USER53369"/>
    <x v="3"/>
    <x v="1"/>
    <s v="prime video"/>
    <s v="Show 409"/>
    <x v="2"/>
    <n v="1992"/>
    <n v="127.06"/>
    <n v="5"/>
    <n v="3"/>
    <n v="1"/>
    <n v="0"/>
    <n v="4.5"/>
    <s v="Loved it!"/>
    <s v="smart tv"/>
    <x v="0"/>
    <s v="weekend"/>
    <n v="89.21"/>
    <n v="1.82"/>
    <s v="720p"/>
    <s v="wallet"/>
    <x v="1"/>
    <n v="127.06"/>
    <n v="3.0668647845468082"/>
    <m/>
    <s v="0.6K"/>
    <n v="6"/>
    <n v="684"/>
    <s v="drama"/>
    <s v="sci-fi"/>
    <n v="94.941498973305954"/>
    <s v="Show 281"/>
    <n v="0"/>
    <m/>
  </r>
  <r>
    <s v="USER80690"/>
    <x v="5"/>
    <x v="2"/>
    <s v="netflix"/>
    <s v="Show 265"/>
    <x v="7"/>
    <n v="2012"/>
    <n v="9.9600000000000009"/>
    <n v="6"/>
    <n v="4"/>
    <n v="0"/>
    <n v="1"/>
    <n v="3.4"/>
    <s v="No Comment"/>
    <s v="mobile"/>
    <x v="0"/>
    <s v="weekend"/>
    <n v="81.09"/>
    <n v="4.4400000000000004"/>
    <s v="480p"/>
    <s v="gift card"/>
    <x v="1"/>
    <n v="9.9600000000000009"/>
    <n v="2.9899122807017551"/>
    <m/>
    <s v="0.6K"/>
    <n v="17"/>
    <n v="684"/>
    <s v="drama"/>
    <s v="sci-fi"/>
    <n v="94.941498973305954"/>
    <s v="Show 281"/>
    <n v="0"/>
    <m/>
  </r>
  <r>
    <s v="USER84474"/>
    <x v="3"/>
    <x v="2"/>
    <s v="netflix"/>
    <s v="Show 466"/>
    <x v="3"/>
    <n v="1997"/>
    <n v="162.25"/>
    <n v="3"/>
    <n v="4"/>
    <n v="0"/>
    <n v="1"/>
    <n v="4.9000000000000004"/>
    <s v="No Comment"/>
    <s v="tablet"/>
    <x v="1"/>
    <s v="weekday"/>
    <n v="95.05"/>
    <n v="2.1800000000000002"/>
    <s v="1080p"/>
    <s v="gift card"/>
    <x v="0"/>
    <n v="162.25"/>
    <n v="2.9899122807017551"/>
    <m/>
    <s v="0.6K"/>
    <n v="2"/>
    <n v="643"/>
    <s v="drama"/>
    <s v="sci-fi"/>
    <n v="92.206264822134386"/>
    <s v="Show 281"/>
    <n v="0"/>
    <m/>
  </r>
  <r>
    <s v="USER14229"/>
    <x v="4"/>
    <x v="0"/>
    <s v="prime video"/>
    <s v="Show 412"/>
    <x v="2"/>
    <n v="2010"/>
    <n v="50.75"/>
    <n v="8"/>
    <n v="5"/>
    <n v="1"/>
    <n v="0"/>
    <n v="3.5"/>
    <s v="No Comment"/>
    <s v="mobile"/>
    <x v="3"/>
    <s v="weekend"/>
    <n v="78.790000000000006"/>
    <n v="3.68"/>
    <s v="720p"/>
    <s v="debit card"/>
    <x v="0"/>
    <n v="50.75"/>
    <n v="2.960808709175736"/>
    <m/>
    <s v="0.6K"/>
    <n v="16"/>
    <n v="673"/>
    <s v="drama"/>
    <s v="sci-fi"/>
    <n v="89.583182711198418"/>
    <s v="Show 281"/>
    <n v="0"/>
    <m/>
  </r>
  <r>
    <s v="USER91527"/>
    <x v="7"/>
    <x v="1"/>
    <s v="prime video"/>
    <s v="Show 393"/>
    <x v="0"/>
    <n v="2023"/>
    <n v="29.98"/>
    <n v="6"/>
    <n v="2"/>
    <n v="1"/>
    <n v="0"/>
    <n v="3.1"/>
    <s v="Too slow"/>
    <s v="smart tv"/>
    <x v="3"/>
    <s v="weekday"/>
    <n v="63.93"/>
    <n v="4.46"/>
    <s v="480p"/>
    <s v="upi"/>
    <x v="2"/>
    <n v="29.98"/>
    <n v="3.0668647845468082"/>
    <m/>
    <s v="0.6K"/>
    <n v="20"/>
    <n v="684"/>
    <s v="drama"/>
    <s v="sci-fi"/>
    <n v="89.583182711198418"/>
    <s v="Show 281"/>
    <n v="0"/>
    <m/>
  </r>
  <r>
    <s v="USER52573"/>
    <x v="7"/>
    <x v="2"/>
    <s v="netflix"/>
    <s v="Show 284"/>
    <x v="1"/>
    <n v="2019"/>
    <n v="174.38"/>
    <n v="5"/>
    <n v="2"/>
    <n v="1"/>
    <n v="0"/>
    <n v="1"/>
    <s v="Would watch again"/>
    <s v="tablet"/>
    <x v="2"/>
    <s v="weekend"/>
    <n v="89.65"/>
    <n v="2.2000000000000002"/>
    <s v="480p"/>
    <s v="upi"/>
    <x v="1"/>
    <n v="174.38"/>
    <n v="2.9899122807017551"/>
    <m/>
    <s v="0.6K"/>
    <n v="41"/>
    <n v="684"/>
    <s v="drama"/>
    <s v="sci-fi"/>
    <n v="95.074317269076303"/>
    <s v="Show 281"/>
    <n v="0"/>
    <m/>
  </r>
  <r>
    <s v="USER25263"/>
    <x v="0"/>
    <x v="2"/>
    <s v="prime video"/>
    <s v="Show 478"/>
    <x v="2"/>
    <n v="2014"/>
    <n v="161.27000000000001"/>
    <n v="5"/>
    <n v="1"/>
    <n v="1"/>
    <n v="0"/>
    <n v="4.7"/>
    <s v="Would watch again"/>
    <s v="laptop"/>
    <x v="2"/>
    <s v="weekend"/>
    <n v="6.28"/>
    <n v="0.51"/>
    <s v="720p"/>
    <s v="upi"/>
    <x v="1"/>
    <n v="161.27000000000001"/>
    <n v="2.9899122807017551"/>
    <m/>
    <s v="0.6K"/>
    <n v="4"/>
    <n v="643"/>
    <s v="drama"/>
    <s v="sci-fi"/>
    <n v="95.074317269076303"/>
    <s v="Show 281"/>
    <n v="0"/>
    <m/>
  </r>
  <r>
    <s v="USER97831"/>
    <x v="7"/>
    <x v="0"/>
    <s v="netflix"/>
    <s v="Show 271"/>
    <x v="4"/>
    <n v="2006"/>
    <n v="119.44"/>
    <n v="2"/>
    <n v="0"/>
    <n v="0"/>
    <n v="1"/>
    <n v="2.5"/>
    <s v="No Comment"/>
    <s v="gaming console"/>
    <x v="0"/>
    <s v="weekend"/>
    <n v="49.38"/>
    <n v="1.49"/>
    <s v="4k"/>
    <s v="credit card"/>
    <x v="2"/>
    <n v="119.44"/>
    <n v="2.960808709175736"/>
    <m/>
    <s v="0.6K"/>
    <n v="26"/>
    <n v="643"/>
    <s v="drama"/>
    <s v="sci-fi"/>
    <n v="94.941498973305954"/>
    <s v="Show 281"/>
    <n v="0"/>
    <m/>
  </r>
  <r>
    <s v="USER20257"/>
    <x v="0"/>
    <x v="0"/>
    <s v="netflix"/>
    <s v="Show 151"/>
    <x v="5"/>
    <n v="1992"/>
    <n v="148.66"/>
    <n v="4"/>
    <n v="1"/>
    <n v="0"/>
    <n v="1"/>
    <n v="2"/>
    <s v="No Comment"/>
    <s v="laptop"/>
    <x v="3"/>
    <s v="weekday"/>
    <n v="57.5"/>
    <n v="4.0199999999999996"/>
    <s v="1080p"/>
    <s v="gift card"/>
    <x v="2"/>
    <n v="148.66"/>
    <n v="2.960808709175736"/>
    <m/>
    <s v="0.6K"/>
    <n v="31"/>
    <n v="684"/>
    <s v="drama"/>
    <s v="sci-fi"/>
    <n v="89.583182711198418"/>
    <s v="Show 281"/>
    <n v="0"/>
    <m/>
  </r>
  <r>
    <s v="USER50965"/>
    <x v="4"/>
    <x v="2"/>
    <s v="prime video"/>
    <s v="Show 312"/>
    <x v="4"/>
    <n v="2004"/>
    <n v="24.44"/>
    <n v="8"/>
    <n v="1"/>
    <n v="0"/>
    <n v="1"/>
    <n v="4"/>
    <s v="No Comment"/>
    <s v="laptop"/>
    <x v="2"/>
    <s v="weekday"/>
    <n v="43.96"/>
    <n v="2.2599999999999998"/>
    <s v="480p"/>
    <s v="credit card"/>
    <x v="0"/>
    <n v="24.44"/>
    <n v="2.9899122807017551"/>
    <m/>
    <s v="0.6K"/>
    <n v="11"/>
    <n v="684"/>
    <s v="drama"/>
    <s v="sci-fi"/>
    <n v="95.074317269076303"/>
    <s v="Show 281"/>
    <n v="0"/>
    <m/>
  </r>
  <r>
    <s v="USER28097"/>
    <x v="3"/>
    <x v="2"/>
    <s v="prime video"/>
    <s v="Show 321"/>
    <x v="3"/>
    <n v="2024"/>
    <n v="144.99"/>
    <n v="9"/>
    <n v="1"/>
    <n v="0"/>
    <n v="1"/>
    <n v="2.7"/>
    <s v="No Comment"/>
    <s v="tablet"/>
    <x v="0"/>
    <s v="weekend"/>
    <n v="97.15"/>
    <n v="4.37"/>
    <s v="720p"/>
    <s v="debit card"/>
    <x v="1"/>
    <n v="144.99"/>
    <n v="2.9899122807017551"/>
    <m/>
    <s v="0.6K"/>
    <n v="24"/>
    <n v="684"/>
    <s v="drama"/>
    <s v="sci-fi"/>
    <n v="94.941498973305954"/>
    <s v="Show 281"/>
    <n v="0"/>
    <m/>
  </r>
  <r>
    <s v="USER31271"/>
    <x v="0"/>
    <x v="2"/>
    <s v="netflix"/>
    <s v="Show 390"/>
    <x v="0"/>
    <n v="2024"/>
    <n v="58"/>
    <n v="1"/>
    <n v="1"/>
    <n v="0"/>
    <n v="1"/>
    <n v="1.7"/>
    <s v="No Comment"/>
    <s v="tablet"/>
    <x v="3"/>
    <s v="weekday"/>
    <n v="60.32"/>
    <n v="3.24"/>
    <s v="1080p"/>
    <s v="upi"/>
    <x v="1"/>
    <n v="58"/>
    <n v="2.9899122807017551"/>
    <m/>
    <s v="0.6K"/>
    <n v="34"/>
    <n v="673"/>
    <s v="drama"/>
    <s v="sci-fi"/>
    <n v="89.583182711198418"/>
    <s v="Show 281"/>
    <n v="0"/>
    <m/>
  </r>
  <r>
    <s v="USER97821"/>
    <x v="5"/>
    <x v="1"/>
    <s v="netflix"/>
    <s v="Show 279"/>
    <x v="1"/>
    <n v="1992"/>
    <n v="65.400000000000006"/>
    <n v="1"/>
    <n v="1"/>
    <n v="0"/>
    <n v="1"/>
    <n v="2.5"/>
    <s v="No Comment"/>
    <s v="gaming console"/>
    <x v="0"/>
    <s v="weekend"/>
    <n v="52.06"/>
    <n v="1.42"/>
    <s v="480p"/>
    <s v="gift card"/>
    <x v="1"/>
    <n v="65.400000000000006"/>
    <n v="3.0668647845468082"/>
    <m/>
    <s v="0.6K"/>
    <n v="26"/>
    <n v="684"/>
    <s v="drama"/>
    <s v="sci-fi"/>
    <n v="94.941498973305954"/>
    <s v="Show 281"/>
    <n v="0"/>
    <m/>
  </r>
  <r>
    <s v="USER90628"/>
    <x v="6"/>
    <x v="2"/>
    <s v="netflix"/>
    <s v="Show 328"/>
    <x v="3"/>
    <n v="2008"/>
    <n v="36.22"/>
    <n v="3"/>
    <n v="1"/>
    <n v="1"/>
    <n v="0"/>
    <n v="2.7"/>
    <s v="Amazing cinematography"/>
    <s v="mobile"/>
    <x v="0"/>
    <s v="weekday"/>
    <n v="66.400000000000006"/>
    <n v="3.54"/>
    <s v="1080p"/>
    <s v="upi"/>
    <x v="1"/>
    <n v="36.22"/>
    <n v="2.9899122807017551"/>
    <m/>
    <s v="0.6K"/>
    <n v="24"/>
    <n v="643"/>
    <s v="drama"/>
    <s v="sci-fi"/>
    <n v="94.941498973305954"/>
    <s v="Show 281"/>
    <n v="0"/>
    <m/>
  </r>
  <r>
    <s v="USER63268"/>
    <x v="0"/>
    <x v="0"/>
    <s v="prime video"/>
    <s v="Show 214"/>
    <x v="0"/>
    <n v="2003"/>
    <n v="150.69"/>
    <n v="5"/>
    <n v="0"/>
    <n v="0"/>
    <n v="1"/>
    <n v="1.9"/>
    <s v="No Comment"/>
    <s v="gaming console"/>
    <x v="0"/>
    <s v="weekday"/>
    <n v="78.150000000000006"/>
    <n v="4.8899999999999997"/>
    <s v="4k"/>
    <s v="upi"/>
    <x v="0"/>
    <n v="150.69"/>
    <n v="2.960808709175736"/>
    <m/>
    <s v="0.6K"/>
    <n v="32"/>
    <n v="673"/>
    <s v="drama"/>
    <s v="sci-fi"/>
    <n v="94.941498973305954"/>
    <s v="Show 281"/>
    <n v="0"/>
    <m/>
  </r>
  <r>
    <s v="USER77010"/>
    <x v="5"/>
    <x v="1"/>
    <s v="prime video"/>
    <s v="Show 220"/>
    <x v="4"/>
    <n v="1996"/>
    <n v="119.31"/>
    <n v="7"/>
    <n v="2"/>
    <n v="0"/>
    <n v="1"/>
    <n v="3.5"/>
    <s v="No Comment"/>
    <s v="mobile"/>
    <x v="1"/>
    <s v="weekday"/>
    <n v="25.49"/>
    <n v="2.77"/>
    <s v="4k"/>
    <s v="wallet"/>
    <x v="0"/>
    <n v="119.31"/>
    <n v="3.0668647845468082"/>
    <m/>
    <s v="0.6K"/>
    <n v="16"/>
    <n v="643"/>
    <s v="drama"/>
    <s v="sci-fi"/>
    <n v="92.206264822134386"/>
    <s v="Show 281"/>
    <n v="0"/>
    <m/>
  </r>
  <r>
    <s v="USER22237"/>
    <x v="5"/>
    <x v="0"/>
    <s v="netflix"/>
    <s v="Show 40"/>
    <x v="2"/>
    <n v="2005"/>
    <n v="151.62"/>
    <n v="4"/>
    <n v="1"/>
    <n v="1"/>
    <n v="0"/>
    <n v="1.1000000000000001"/>
    <s v="Amazing cinematography"/>
    <s v="laptop"/>
    <x v="3"/>
    <s v="weekend"/>
    <n v="35.39"/>
    <n v="0.15"/>
    <s v="1080p"/>
    <s v="wallet"/>
    <x v="1"/>
    <n v="151.62"/>
    <n v="2.960808709175736"/>
    <m/>
    <s v="0.6K"/>
    <n v="40"/>
    <n v="684"/>
    <s v="drama"/>
    <s v="sci-fi"/>
    <n v="89.583182711198418"/>
    <s v="Show 281"/>
    <n v="0"/>
    <m/>
  </r>
  <r>
    <s v="USER76312"/>
    <x v="7"/>
    <x v="2"/>
    <s v="prime video"/>
    <s v="Show 474"/>
    <x v="0"/>
    <n v="1998"/>
    <n v="21.62"/>
    <n v="4"/>
    <n v="4"/>
    <n v="1"/>
    <n v="0"/>
    <n v="4.5"/>
    <s v="Boring"/>
    <s v="laptop"/>
    <x v="2"/>
    <s v="weekend"/>
    <n v="42.34"/>
    <n v="1.24"/>
    <s v="1080p"/>
    <s v="gift card"/>
    <x v="2"/>
    <n v="21.62"/>
    <n v="2.9899122807017551"/>
    <m/>
    <s v="0.6K"/>
    <n v="6"/>
    <n v="673"/>
    <s v="drama"/>
    <s v="sci-fi"/>
    <n v="95.074317269076303"/>
    <s v="Show 281"/>
    <n v="0"/>
    <m/>
  </r>
  <r>
    <s v="USER40189"/>
    <x v="5"/>
    <x v="1"/>
    <s v="netflix"/>
    <s v="Show 179"/>
    <x v="0"/>
    <n v="1992"/>
    <n v="100.43"/>
    <n v="5"/>
    <n v="4"/>
    <n v="0"/>
    <n v="1"/>
    <n v="2.7"/>
    <s v="No Comment"/>
    <s v="gaming console"/>
    <x v="3"/>
    <s v="weekday"/>
    <n v="76.89"/>
    <n v="1.49"/>
    <s v="480p"/>
    <s v="upi"/>
    <x v="1"/>
    <n v="100.43"/>
    <n v="3.0668647845468082"/>
    <m/>
    <s v="0.6K"/>
    <n v="24"/>
    <n v="684"/>
    <s v="drama"/>
    <s v="sci-fi"/>
    <n v="89.583182711198418"/>
    <s v="Show 281"/>
    <n v="0"/>
    <m/>
  </r>
  <r>
    <s v="USER21763"/>
    <x v="5"/>
    <x v="2"/>
    <s v="prime video"/>
    <s v="Show 437"/>
    <x v="0"/>
    <n v="2011"/>
    <n v="145.13"/>
    <n v="9"/>
    <n v="1"/>
    <n v="1"/>
    <n v="0"/>
    <n v="3.9"/>
    <s v="No Comment"/>
    <s v="laptop"/>
    <x v="1"/>
    <s v="weekend"/>
    <n v="28.78"/>
    <n v="2.67"/>
    <s v="720p"/>
    <s v="gift card"/>
    <x v="2"/>
    <n v="145.13"/>
    <n v="2.9899122807017551"/>
    <m/>
    <s v="0.6K"/>
    <n v="12"/>
    <n v="673"/>
    <s v="drama"/>
    <s v="sci-fi"/>
    <n v="92.206264822134386"/>
    <s v="Show 281"/>
    <n v="0"/>
    <m/>
  </r>
  <r>
    <s v="USER37498"/>
    <x v="4"/>
    <x v="1"/>
    <s v="prime video"/>
    <s v="Show 175"/>
    <x v="7"/>
    <n v="2005"/>
    <n v="175"/>
    <n v="10"/>
    <n v="4"/>
    <n v="1"/>
    <n v="0"/>
    <n v="2.5"/>
    <s v="Amazing cinematography"/>
    <s v="laptop"/>
    <x v="3"/>
    <s v="weekend"/>
    <n v="58.25"/>
    <n v="2.71"/>
    <s v="4k"/>
    <s v="credit card"/>
    <x v="1"/>
    <n v="175"/>
    <n v="3.0668647845468082"/>
    <m/>
    <s v="0.6K"/>
    <n v="26"/>
    <n v="684"/>
    <s v="drama"/>
    <s v="sci-fi"/>
    <n v="89.583182711198418"/>
    <s v="Show 281"/>
    <n v="0"/>
    <m/>
  </r>
  <r>
    <s v="USER42630"/>
    <x v="7"/>
    <x v="2"/>
    <s v="netflix"/>
    <s v="Show 475"/>
    <x v="5"/>
    <n v="2016"/>
    <n v="44.83"/>
    <n v="2"/>
    <n v="5"/>
    <n v="1"/>
    <n v="0"/>
    <n v="3.3"/>
    <s v="Amazing cinematography"/>
    <s v="mobile"/>
    <x v="0"/>
    <s v="weekend"/>
    <n v="41.09"/>
    <n v="0.48"/>
    <s v="720p"/>
    <s v="gift card"/>
    <x v="2"/>
    <n v="44.83"/>
    <n v="2.9899122807017551"/>
    <m/>
    <s v="0.6K"/>
    <n v="18"/>
    <n v="643"/>
    <s v="drama"/>
    <s v="sci-fi"/>
    <n v="94.941498973305954"/>
    <s v="Show 281"/>
    <n v="0"/>
    <m/>
  </r>
  <r>
    <s v="USER82728"/>
    <x v="2"/>
    <x v="0"/>
    <s v="netflix"/>
    <s v="Show 189"/>
    <x v="2"/>
    <n v="2009"/>
    <n v="158.57"/>
    <n v="1"/>
    <n v="1"/>
    <n v="0"/>
    <n v="1"/>
    <n v="3.2"/>
    <s v="No Comment"/>
    <s v="gaming console"/>
    <x v="3"/>
    <s v="weekday"/>
    <n v="64.19"/>
    <n v="0.71"/>
    <s v="480p"/>
    <s v="debit card"/>
    <x v="0"/>
    <n v="158.57"/>
    <n v="2.960808709175736"/>
    <m/>
    <s v="0.6K"/>
    <n v="19"/>
    <n v="673"/>
    <s v="drama"/>
    <s v="sci-fi"/>
    <n v="89.583182711198418"/>
    <s v="Show 281"/>
    <n v="0"/>
    <m/>
  </r>
  <r>
    <s v="USER24191"/>
    <x v="3"/>
    <x v="1"/>
    <s v="netflix"/>
    <s v="Show 165"/>
    <x v="4"/>
    <n v="2011"/>
    <n v="149.82"/>
    <n v="3"/>
    <n v="2"/>
    <n v="0"/>
    <n v="1"/>
    <n v="4.7"/>
    <s v="No Comment"/>
    <s v="mobile"/>
    <x v="2"/>
    <s v="weekend"/>
    <n v="99.75"/>
    <n v="2.2599999999999998"/>
    <s v="1080p"/>
    <s v="debit card"/>
    <x v="1"/>
    <n v="149.82"/>
    <n v="3.0668647845468082"/>
    <m/>
    <s v="0.6K"/>
    <n v="4"/>
    <n v="673"/>
    <s v="drama"/>
    <s v="sci-fi"/>
    <n v="95.074317269076303"/>
    <s v="Show 281"/>
    <n v="0"/>
    <m/>
  </r>
  <r>
    <s v="USER41451"/>
    <x v="3"/>
    <x v="1"/>
    <s v="netflix"/>
    <s v="Show 90"/>
    <x v="4"/>
    <n v="2016"/>
    <n v="44.32"/>
    <n v="6"/>
    <n v="1"/>
    <n v="1"/>
    <n v="0"/>
    <n v="1.3"/>
    <s v="Would watch again"/>
    <s v="mobile"/>
    <x v="3"/>
    <s v="weekend"/>
    <n v="79.56"/>
    <n v="3.5"/>
    <s v="480p"/>
    <s v="gift card"/>
    <x v="2"/>
    <n v="44.32"/>
    <n v="3.0668647845468082"/>
    <m/>
    <s v="0.6K"/>
    <n v="38"/>
    <n v="643"/>
    <s v="drama"/>
    <s v="sci-fi"/>
    <n v="89.583182711198418"/>
    <s v="Show 281"/>
    <n v="0"/>
    <m/>
  </r>
  <r>
    <s v="USER23590"/>
    <x v="2"/>
    <x v="0"/>
    <s v="prime video"/>
    <s v="Show 165"/>
    <x v="0"/>
    <n v="2002"/>
    <n v="48.66"/>
    <n v="0"/>
    <n v="5"/>
    <n v="1"/>
    <n v="0"/>
    <n v="4.7"/>
    <s v="Too slow"/>
    <s v="laptop"/>
    <x v="0"/>
    <s v="weekend"/>
    <n v="86.41"/>
    <n v="0.72"/>
    <s v="480p"/>
    <s v="wallet"/>
    <x v="1"/>
    <n v="48.66"/>
    <n v="2.960808709175736"/>
    <m/>
    <s v="0.6K"/>
    <n v="4"/>
    <n v="643"/>
    <s v="drama"/>
    <s v="sci-fi"/>
    <n v="94.941498973305954"/>
    <s v="Show 281"/>
    <n v="0"/>
    <m/>
  </r>
  <r>
    <s v="USER43898"/>
    <x v="5"/>
    <x v="0"/>
    <s v="netflix"/>
    <s v="Show 315"/>
    <x v="2"/>
    <n v="2019"/>
    <n v="65.95"/>
    <n v="10"/>
    <n v="1"/>
    <n v="1"/>
    <n v="0"/>
    <n v="3.4"/>
    <s v="Amazing cinematography"/>
    <s v="gaming console"/>
    <x v="0"/>
    <s v="weekday"/>
    <n v="81.31"/>
    <n v="0.03"/>
    <s v="720p"/>
    <s v="debit card"/>
    <x v="1"/>
    <n v="65.95"/>
    <n v="2.960808709175736"/>
    <m/>
    <s v="0.6K"/>
    <n v="17"/>
    <n v="673"/>
    <s v="drama"/>
    <s v="sci-fi"/>
    <n v="94.941498973305954"/>
    <s v="Show 281"/>
    <n v="0"/>
    <m/>
  </r>
  <r>
    <s v="USER94721"/>
    <x v="1"/>
    <x v="1"/>
    <s v="prime video"/>
    <s v="Show 433"/>
    <x v="3"/>
    <n v="1992"/>
    <n v="27.64"/>
    <n v="0"/>
    <n v="0"/>
    <n v="1"/>
    <n v="0"/>
    <n v="1.6"/>
    <s v="Boring"/>
    <s v="mobile"/>
    <x v="2"/>
    <s v="weekend"/>
    <n v="89.94"/>
    <n v="1.54"/>
    <s v="1080p"/>
    <s v="debit card"/>
    <x v="1"/>
    <n v="27.64"/>
    <n v="3.0668647845468082"/>
    <m/>
    <s v="0.6K"/>
    <n v="35"/>
    <n v="684"/>
    <s v="drama"/>
    <s v="sci-fi"/>
    <n v="95.074317269076303"/>
    <s v="Show 281"/>
    <n v="0"/>
    <m/>
  </r>
  <r>
    <s v="USER36234"/>
    <x v="7"/>
    <x v="2"/>
    <s v="prime video"/>
    <s v="Show 396"/>
    <x v="3"/>
    <n v="1990"/>
    <n v="170.45"/>
    <n v="4"/>
    <n v="3"/>
    <n v="0"/>
    <n v="1"/>
    <n v="2.4"/>
    <s v="No Comment"/>
    <s v="smart tv"/>
    <x v="2"/>
    <s v="weekday"/>
    <n v="34.49"/>
    <n v="3.44"/>
    <s v="480p"/>
    <s v="wallet"/>
    <x v="2"/>
    <n v="170.45"/>
    <n v="2.9899122807017551"/>
    <m/>
    <s v="0.6K"/>
    <n v="27"/>
    <n v="684"/>
    <s v="drama"/>
    <s v="sci-fi"/>
    <n v="95.074317269076303"/>
    <s v="Show 281"/>
    <n v="0"/>
    <m/>
  </r>
  <r>
    <s v="USER56938"/>
    <x v="3"/>
    <x v="2"/>
    <s v="prime video"/>
    <s v="Show 388"/>
    <x v="6"/>
    <n v="2006"/>
    <n v="105.11"/>
    <n v="3"/>
    <n v="0"/>
    <n v="1"/>
    <n v="0"/>
    <n v="4.3"/>
    <s v="Loved it!"/>
    <s v="smart tv"/>
    <x v="3"/>
    <s v="weekday"/>
    <n v="38.5"/>
    <n v="3.72"/>
    <s v="720p"/>
    <s v="wallet"/>
    <x v="1"/>
    <n v="105.11"/>
    <n v="2.9899122807017551"/>
    <m/>
    <s v="0.6K"/>
    <n v="8"/>
    <n v="684"/>
    <s v="drama"/>
    <s v="sci-fi"/>
    <n v="89.583182711198418"/>
    <s v="Show 281"/>
    <n v="0"/>
    <m/>
  </r>
  <r>
    <s v="USER43164"/>
    <x v="3"/>
    <x v="2"/>
    <s v="prime video"/>
    <s v="Show 324"/>
    <x v="3"/>
    <n v="2024"/>
    <n v="132.13999999999999"/>
    <n v="6"/>
    <n v="2"/>
    <n v="1"/>
    <n v="0"/>
    <n v="1.2"/>
    <s v="Too slow"/>
    <s v="mobile"/>
    <x v="2"/>
    <s v="weekday"/>
    <n v="62.98"/>
    <n v="2.93"/>
    <s v="1080p"/>
    <s v="wallet"/>
    <x v="2"/>
    <n v="132.13999999999999"/>
    <n v="2.9899122807017551"/>
    <m/>
    <s v="0.6K"/>
    <n v="39"/>
    <n v="643"/>
    <s v="drama"/>
    <s v="sci-fi"/>
    <n v="95.074317269076303"/>
    <s v="Show 281"/>
    <n v="0"/>
    <m/>
  </r>
  <r>
    <s v="USER99607"/>
    <x v="2"/>
    <x v="0"/>
    <s v="netflix"/>
    <s v="Show 305"/>
    <x v="0"/>
    <n v="2018"/>
    <n v="98.66"/>
    <n v="4"/>
    <n v="4"/>
    <n v="0"/>
    <n v="1"/>
    <n v="2.2000000000000002"/>
    <s v="No Comment"/>
    <s v="smart tv"/>
    <x v="0"/>
    <s v="weekday"/>
    <n v="22.86"/>
    <n v="1.48"/>
    <s v="720p"/>
    <s v="gift card"/>
    <x v="1"/>
    <n v="98.66"/>
    <n v="2.960808709175736"/>
    <m/>
    <s v="0.6K"/>
    <n v="29"/>
    <n v="643"/>
    <s v="drama"/>
    <s v="sci-fi"/>
    <n v="94.941498973305954"/>
    <s v="Show 281"/>
    <n v="0"/>
    <m/>
  </r>
  <r>
    <s v="USER49106"/>
    <x v="2"/>
    <x v="0"/>
    <s v="prime video"/>
    <s v="Show 220"/>
    <x v="3"/>
    <n v="2024"/>
    <n v="91.25"/>
    <n v="5"/>
    <n v="0"/>
    <n v="1"/>
    <n v="0"/>
    <n v="3.6"/>
    <s v="Loved it!"/>
    <s v="laptop"/>
    <x v="2"/>
    <s v="weekday"/>
    <n v="9.4600000000000009"/>
    <n v="1.94"/>
    <s v="720p"/>
    <s v="wallet"/>
    <x v="1"/>
    <n v="91.25"/>
    <n v="2.960808709175736"/>
    <m/>
    <s v="0.6K"/>
    <n v="15"/>
    <n v="673"/>
    <s v="drama"/>
    <s v="sci-fi"/>
    <n v="95.074317269076303"/>
    <s v="Show 281"/>
    <n v="0"/>
    <m/>
  </r>
  <r>
    <s v="USER76391"/>
    <x v="6"/>
    <x v="1"/>
    <s v="prime video"/>
    <s v="Show 186"/>
    <x v="6"/>
    <n v="2020"/>
    <n v="24.57"/>
    <n v="6"/>
    <n v="3"/>
    <n v="0"/>
    <n v="1"/>
    <n v="3.6"/>
    <s v="No Comment"/>
    <s v="tablet"/>
    <x v="0"/>
    <s v="weekend"/>
    <n v="56.13"/>
    <n v="2.3199999999999998"/>
    <s v="1080p"/>
    <s v="gift card"/>
    <x v="1"/>
    <n v="24.57"/>
    <n v="3.0668647845468082"/>
    <m/>
    <s v="0.6K"/>
    <n v="15"/>
    <n v="643"/>
    <s v="drama"/>
    <s v="sci-fi"/>
    <n v="94.941498973305954"/>
    <s v="Show 281"/>
    <n v="0"/>
    <m/>
  </r>
  <r>
    <s v="USER51163"/>
    <x v="7"/>
    <x v="0"/>
    <s v="netflix"/>
    <s v="Show 64"/>
    <x v="7"/>
    <n v="1998"/>
    <n v="147.66"/>
    <n v="2"/>
    <n v="2"/>
    <n v="1"/>
    <n v="0"/>
    <n v="4.5999999999999996"/>
    <s v="No Comment"/>
    <s v="mobile"/>
    <x v="2"/>
    <s v="weekend"/>
    <n v="55.98"/>
    <n v="1.01"/>
    <s v="480p"/>
    <s v="gift card"/>
    <x v="0"/>
    <n v="147.66"/>
    <n v="2.960808709175736"/>
    <m/>
    <s v="0.6K"/>
    <n v="5"/>
    <n v="684"/>
    <s v="drama"/>
    <s v="sci-fi"/>
    <n v="95.074317269076303"/>
    <s v="Show 281"/>
    <n v="0"/>
    <m/>
  </r>
  <r>
    <s v="USER75630"/>
    <x v="7"/>
    <x v="2"/>
    <s v="prime video"/>
    <s v="Show 485"/>
    <x v="3"/>
    <n v="2017"/>
    <n v="48.51"/>
    <n v="6"/>
    <n v="0"/>
    <n v="0"/>
    <n v="1"/>
    <n v="4.3"/>
    <s v="No Comment"/>
    <s v="tablet"/>
    <x v="3"/>
    <s v="weekend"/>
    <n v="94.22"/>
    <n v="2.97"/>
    <s v="1080p"/>
    <s v="debit card"/>
    <x v="1"/>
    <n v="48.51"/>
    <n v="2.9899122807017551"/>
    <m/>
    <s v="0.6K"/>
    <n v="8"/>
    <n v="673"/>
    <s v="drama"/>
    <s v="sci-fi"/>
    <n v="89.583182711198418"/>
    <s v="Show 281"/>
    <n v="0"/>
    <m/>
  </r>
  <r>
    <s v="USER92314"/>
    <x v="2"/>
    <x v="1"/>
    <s v="netflix"/>
    <s v="Show 385"/>
    <x v="7"/>
    <n v="2024"/>
    <n v="178.15"/>
    <n v="1"/>
    <n v="5"/>
    <n v="0"/>
    <n v="1"/>
    <n v="2.6"/>
    <s v="No Comment"/>
    <s v="mobile"/>
    <x v="0"/>
    <s v="weekend"/>
    <n v="48.42"/>
    <n v="0.56000000000000005"/>
    <s v="480p"/>
    <s v="credit card"/>
    <x v="2"/>
    <n v="178.15"/>
    <n v="3.0668647845468082"/>
    <m/>
    <s v="0.6K"/>
    <n v="25"/>
    <n v="673"/>
    <s v="drama"/>
    <s v="sci-fi"/>
    <n v="94.941498973305954"/>
    <s v="Show 281"/>
    <n v="0"/>
    <m/>
  </r>
  <r>
    <s v="USER85137"/>
    <x v="2"/>
    <x v="1"/>
    <s v="netflix"/>
    <s v="Show 176"/>
    <x v="1"/>
    <n v="2014"/>
    <n v="22.1"/>
    <n v="2"/>
    <n v="4"/>
    <n v="1"/>
    <n v="0"/>
    <n v="2.6"/>
    <s v="Loved it!"/>
    <s v="tablet"/>
    <x v="1"/>
    <s v="weekday"/>
    <n v="13.91"/>
    <n v="1.04"/>
    <s v="4k"/>
    <s v="credit card"/>
    <x v="1"/>
    <n v="22.1"/>
    <n v="3.0668647845468082"/>
    <m/>
    <s v="0.6K"/>
    <n v="25"/>
    <n v="684"/>
    <s v="drama"/>
    <s v="sci-fi"/>
    <n v="92.206264822134386"/>
    <s v="Show 281"/>
    <n v="0"/>
    <m/>
  </r>
  <r>
    <s v="USER10797"/>
    <x v="0"/>
    <x v="2"/>
    <s v="prime video"/>
    <s v="Show 316"/>
    <x v="0"/>
    <n v="2020"/>
    <n v="104.05"/>
    <n v="3"/>
    <n v="1"/>
    <n v="0"/>
    <n v="1"/>
    <n v="3.3"/>
    <s v="No Comment"/>
    <s v="laptop"/>
    <x v="2"/>
    <s v="weekend"/>
    <n v="81.33"/>
    <n v="3.29"/>
    <s v="4k"/>
    <s v="credit card"/>
    <x v="1"/>
    <n v="104.05"/>
    <n v="2.9899122807017551"/>
    <m/>
    <s v="0.6K"/>
    <n v="18"/>
    <n v="643"/>
    <s v="drama"/>
    <s v="sci-fi"/>
    <n v="95.074317269076303"/>
    <s v="Show 281"/>
    <n v="0"/>
    <m/>
  </r>
  <r>
    <s v="USER31441"/>
    <x v="0"/>
    <x v="0"/>
    <s v="prime video"/>
    <s v="Show 476"/>
    <x v="3"/>
    <n v="1990"/>
    <n v="80.599999999999994"/>
    <n v="1"/>
    <n v="3"/>
    <n v="0"/>
    <n v="1"/>
    <n v="4"/>
    <s v="No Comment"/>
    <s v="tablet"/>
    <x v="3"/>
    <s v="weekday"/>
    <n v="96.07"/>
    <n v="1.17"/>
    <s v="4k"/>
    <s v="wallet"/>
    <x v="0"/>
    <n v="80.599999999999994"/>
    <n v="2.960808709175736"/>
    <m/>
    <s v="0.6K"/>
    <n v="11"/>
    <n v="643"/>
    <s v="drama"/>
    <s v="sci-fi"/>
    <n v="89.583182711198418"/>
    <s v="Show 281"/>
    <n v="0"/>
    <m/>
  </r>
  <r>
    <s v="USER49820"/>
    <x v="1"/>
    <x v="0"/>
    <s v="prime video"/>
    <s v="Show 239"/>
    <x v="6"/>
    <n v="2005"/>
    <n v="130.31"/>
    <n v="2"/>
    <n v="3"/>
    <n v="0"/>
    <n v="1"/>
    <n v="4.5999999999999996"/>
    <s v="No Comment"/>
    <s v="gaming console"/>
    <x v="3"/>
    <s v="weekday"/>
    <n v="19.09"/>
    <n v="1.71"/>
    <s v="720p"/>
    <s v="gift card"/>
    <x v="2"/>
    <n v="130.31"/>
    <n v="2.960808709175736"/>
    <m/>
    <s v="0.6K"/>
    <n v="5"/>
    <n v="673"/>
    <s v="drama"/>
    <s v="sci-fi"/>
    <n v="89.583182711198418"/>
    <s v="Show 281"/>
    <n v="0"/>
    <m/>
  </r>
  <r>
    <s v="USER56618"/>
    <x v="2"/>
    <x v="1"/>
    <s v="prime video"/>
    <s v="Show 130"/>
    <x v="6"/>
    <n v="1999"/>
    <n v="34.85"/>
    <n v="3"/>
    <n v="3"/>
    <n v="1"/>
    <n v="0"/>
    <n v="3.3"/>
    <s v="Boring"/>
    <s v="gaming console"/>
    <x v="1"/>
    <s v="weekday"/>
    <n v="93.14"/>
    <n v="3.28"/>
    <s v="1080p"/>
    <s v="wallet"/>
    <x v="0"/>
    <n v="34.85"/>
    <n v="3.0668647845468082"/>
    <m/>
    <s v="0.6K"/>
    <n v="18"/>
    <n v="673"/>
    <s v="drama"/>
    <s v="sci-fi"/>
    <n v="92.206264822134386"/>
    <s v="Show 281"/>
    <n v="0"/>
    <m/>
  </r>
  <r>
    <s v="USER98029"/>
    <x v="7"/>
    <x v="1"/>
    <s v="netflix"/>
    <s v="Show 82"/>
    <x v="3"/>
    <n v="1996"/>
    <n v="112.52"/>
    <n v="8"/>
    <n v="2"/>
    <n v="0"/>
    <n v="1"/>
    <n v="2.2000000000000002"/>
    <s v="No Comment"/>
    <s v="laptop"/>
    <x v="0"/>
    <s v="weekend"/>
    <n v="12"/>
    <n v="3.34"/>
    <s v="4k"/>
    <s v="credit card"/>
    <x v="2"/>
    <n v="112.52"/>
    <n v="3.0668647845468082"/>
    <m/>
    <s v="0.6K"/>
    <n v="29"/>
    <n v="684"/>
    <s v="drama"/>
    <s v="sci-fi"/>
    <n v="94.941498973305954"/>
    <s v="Show 281"/>
    <n v="0"/>
    <m/>
  </r>
  <r>
    <s v="USER75950"/>
    <x v="5"/>
    <x v="2"/>
    <s v="prime video"/>
    <s v="Show 475"/>
    <x v="5"/>
    <n v="2023"/>
    <n v="34.56"/>
    <n v="7"/>
    <n v="3"/>
    <n v="0"/>
    <n v="1"/>
    <n v="2.7"/>
    <s v="No Comment"/>
    <s v="gaming console"/>
    <x v="1"/>
    <s v="weekday"/>
    <n v="79.41"/>
    <n v="1.57"/>
    <s v="1080p"/>
    <s v="credit card"/>
    <x v="1"/>
    <n v="34.56"/>
    <n v="2.9899122807017551"/>
    <m/>
    <s v="0.6K"/>
    <n v="24"/>
    <n v="673"/>
    <s v="drama"/>
    <s v="sci-fi"/>
    <n v="92.206264822134386"/>
    <s v="Show 281"/>
    <n v="0"/>
    <m/>
  </r>
  <r>
    <s v="USER81207"/>
    <x v="0"/>
    <x v="1"/>
    <s v="netflix"/>
    <s v="Show 77"/>
    <x v="4"/>
    <n v="2011"/>
    <n v="113.78"/>
    <n v="0"/>
    <n v="3"/>
    <n v="0"/>
    <n v="1"/>
    <n v="1.5"/>
    <s v="No Comment"/>
    <s v="gaming console"/>
    <x v="1"/>
    <s v="weekend"/>
    <n v="5.77"/>
    <n v="4.92"/>
    <s v="1080p"/>
    <s v="wallet"/>
    <x v="1"/>
    <n v="113.78"/>
    <n v="3.0668647845468082"/>
    <m/>
    <s v="0.6K"/>
    <n v="36"/>
    <n v="673"/>
    <s v="drama"/>
    <s v="sci-fi"/>
    <n v="92.206264822134386"/>
    <s v="Show 281"/>
    <n v="0"/>
    <m/>
  </r>
  <r>
    <s v="USER10696"/>
    <x v="2"/>
    <x v="1"/>
    <s v="netflix"/>
    <s v="Show 237"/>
    <x v="5"/>
    <n v="2012"/>
    <n v="175.58"/>
    <n v="0"/>
    <n v="2"/>
    <n v="1"/>
    <n v="0"/>
    <n v="1.8"/>
    <s v="Too slow"/>
    <s v="laptop"/>
    <x v="3"/>
    <s v="weekend"/>
    <n v="73.59"/>
    <n v="0.86"/>
    <s v="720p"/>
    <s v="upi"/>
    <x v="2"/>
    <n v="175.58"/>
    <n v="3.0668647845468082"/>
    <m/>
    <s v="0.6K"/>
    <n v="33"/>
    <n v="684"/>
    <s v="drama"/>
    <s v="sci-fi"/>
    <n v="89.583182711198418"/>
    <s v="Show 281"/>
    <n v="0"/>
    <m/>
  </r>
  <r>
    <s v="USER51783"/>
    <x v="4"/>
    <x v="2"/>
    <s v="prime video"/>
    <s v="Show 46"/>
    <x v="0"/>
    <n v="1990"/>
    <n v="85.77"/>
    <n v="7"/>
    <n v="4"/>
    <n v="0"/>
    <n v="1"/>
    <n v="3.3"/>
    <s v="No Comment"/>
    <s v="tablet"/>
    <x v="3"/>
    <s v="weekend"/>
    <n v="70.64"/>
    <n v="1.45"/>
    <s v="480p"/>
    <s v="debit card"/>
    <x v="2"/>
    <n v="85.77"/>
    <n v="2.9899122807017551"/>
    <m/>
    <s v="0.6K"/>
    <n v="18"/>
    <n v="643"/>
    <s v="drama"/>
    <s v="sci-fi"/>
    <n v="89.583182711198418"/>
    <s v="Show 281"/>
    <n v="0"/>
    <m/>
  </r>
  <r>
    <s v="USER64897"/>
    <x v="5"/>
    <x v="0"/>
    <s v="netflix"/>
    <s v="Show 442"/>
    <x v="7"/>
    <n v="1992"/>
    <n v="76.48"/>
    <n v="0"/>
    <n v="5"/>
    <n v="0"/>
    <n v="1"/>
    <n v="1.6"/>
    <s v="No Comment"/>
    <s v="laptop"/>
    <x v="0"/>
    <s v="weekend"/>
    <n v="10.119999999999999"/>
    <n v="2.2000000000000002"/>
    <s v="720p"/>
    <s v="debit card"/>
    <x v="2"/>
    <n v="76.48"/>
    <n v="2.960808709175736"/>
    <m/>
    <s v="0.6K"/>
    <n v="35"/>
    <n v="673"/>
    <s v="drama"/>
    <s v="sci-fi"/>
    <n v="94.941498973305954"/>
    <s v="Show 281"/>
    <n v="0"/>
    <m/>
  </r>
  <r>
    <s v="USER85941"/>
    <x v="2"/>
    <x v="1"/>
    <s v="prime video"/>
    <s v="Show 87"/>
    <x v="3"/>
    <n v="1992"/>
    <n v="122.33"/>
    <n v="2"/>
    <n v="1"/>
    <n v="1"/>
    <n v="0"/>
    <n v="4.2"/>
    <s v="Loved it!"/>
    <s v="laptop"/>
    <x v="3"/>
    <s v="weekday"/>
    <n v="9.1"/>
    <n v="0.53"/>
    <s v="480p"/>
    <s v="upi"/>
    <x v="0"/>
    <n v="122.33"/>
    <n v="3.0668647845468082"/>
    <m/>
    <s v="0.6K"/>
    <n v="9"/>
    <n v="673"/>
    <s v="drama"/>
    <s v="sci-fi"/>
    <n v="89.583182711198418"/>
    <s v="Show 281"/>
    <n v="0"/>
    <m/>
  </r>
  <r>
    <s v="USER11860"/>
    <x v="1"/>
    <x v="1"/>
    <s v="prime video"/>
    <s v="Show 420"/>
    <x v="4"/>
    <n v="2023"/>
    <n v="20.16"/>
    <n v="9"/>
    <n v="2"/>
    <n v="0"/>
    <n v="1"/>
    <n v="2.8"/>
    <s v="No Comment"/>
    <s v="gaming console"/>
    <x v="0"/>
    <s v="weekday"/>
    <n v="24.79"/>
    <n v="4.1500000000000004"/>
    <s v="1080p"/>
    <s v="wallet"/>
    <x v="2"/>
    <n v="20.16"/>
    <n v="3.0668647845468082"/>
    <m/>
    <s v="0.6K"/>
    <n v="23"/>
    <n v="684"/>
    <s v="drama"/>
    <s v="sci-fi"/>
    <n v="94.941498973305954"/>
    <s v="Show 281"/>
    <n v="0"/>
    <m/>
  </r>
  <r>
    <s v="USER55052"/>
    <x v="0"/>
    <x v="2"/>
    <s v="prime video"/>
    <s v="Show 139"/>
    <x v="1"/>
    <n v="2016"/>
    <n v="163.94"/>
    <n v="2"/>
    <n v="1"/>
    <n v="0"/>
    <n v="1"/>
    <n v="1.1000000000000001"/>
    <s v="No Comment"/>
    <s v="tablet"/>
    <x v="3"/>
    <s v="weekend"/>
    <n v="67.31"/>
    <n v="2.67"/>
    <s v="4k"/>
    <s v="debit card"/>
    <x v="2"/>
    <n v="163.94"/>
    <n v="2.9899122807017551"/>
    <m/>
    <s v="0.6K"/>
    <n v="40"/>
    <n v="643"/>
    <s v="drama"/>
    <s v="sci-fi"/>
    <n v="89.583182711198418"/>
    <s v="Show 281"/>
    <n v="0"/>
    <m/>
  </r>
  <r>
    <s v="USER81058"/>
    <x v="4"/>
    <x v="0"/>
    <s v="netflix"/>
    <s v="Show 274"/>
    <x v="3"/>
    <n v="2011"/>
    <n v="82.88"/>
    <n v="5"/>
    <n v="4"/>
    <n v="1"/>
    <n v="0"/>
    <n v="3.4"/>
    <s v="Amazing cinematography"/>
    <s v="gaming console"/>
    <x v="3"/>
    <s v="weekday"/>
    <n v="71.680000000000007"/>
    <n v="4.57"/>
    <s v="4k"/>
    <s v="upi"/>
    <x v="1"/>
    <n v="82.88"/>
    <n v="2.960808709175736"/>
    <m/>
    <s v="0.6K"/>
    <n v="17"/>
    <n v="643"/>
    <s v="drama"/>
    <s v="sci-fi"/>
    <n v="89.583182711198418"/>
    <s v="Show 281"/>
    <n v="0"/>
    <m/>
  </r>
  <r>
    <s v="USER39097"/>
    <x v="7"/>
    <x v="0"/>
    <s v="prime video"/>
    <s v="Show 90"/>
    <x v="6"/>
    <n v="2021"/>
    <n v="89.42"/>
    <n v="6"/>
    <n v="1"/>
    <n v="0"/>
    <n v="1"/>
    <n v="4.5"/>
    <s v="No Comment"/>
    <s v="tablet"/>
    <x v="1"/>
    <s v="weekend"/>
    <n v="82.16"/>
    <n v="2.46"/>
    <s v="4k"/>
    <s v="wallet"/>
    <x v="1"/>
    <n v="89.42"/>
    <n v="2.960808709175736"/>
    <m/>
    <s v="0.6K"/>
    <n v="6"/>
    <n v="684"/>
    <s v="drama"/>
    <s v="sci-fi"/>
    <n v="92.206264822134386"/>
    <s v="Show 281"/>
    <n v="0"/>
    <m/>
  </r>
  <r>
    <s v="USER66787"/>
    <x v="7"/>
    <x v="2"/>
    <s v="prime video"/>
    <s v="Show 91"/>
    <x v="0"/>
    <n v="2020"/>
    <n v="119.22"/>
    <n v="9"/>
    <n v="3"/>
    <n v="1"/>
    <n v="0"/>
    <n v="4.3"/>
    <s v="Too slow"/>
    <s v="laptop"/>
    <x v="3"/>
    <s v="weekend"/>
    <n v="91.36"/>
    <n v="4.68"/>
    <s v="1080p"/>
    <s v="wallet"/>
    <x v="2"/>
    <n v="119.22"/>
    <n v="2.9899122807017551"/>
    <m/>
    <s v="0.6K"/>
    <n v="8"/>
    <n v="643"/>
    <s v="drama"/>
    <s v="sci-fi"/>
    <n v="89.583182711198418"/>
    <s v="Show 281"/>
    <n v="0"/>
    <m/>
  </r>
  <r>
    <s v="USER90043"/>
    <x v="4"/>
    <x v="0"/>
    <s v="netflix"/>
    <s v="Show 127"/>
    <x v="7"/>
    <n v="2001"/>
    <n v="100.9"/>
    <n v="10"/>
    <n v="5"/>
    <n v="1"/>
    <n v="0"/>
    <n v="1"/>
    <s v="Would watch again"/>
    <s v="laptop"/>
    <x v="2"/>
    <s v="weekend"/>
    <n v="78.19"/>
    <n v="3.45"/>
    <s v="4k"/>
    <s v="gift card"/>
    <x v="2"/>
    <n v="100.9"/>
    <n v="2.960808709175736"/>
    <m/>
    <s v="0.6K"/>
    <n v="41"/>
    <n v="673"/>
    <s v="drama"/>
    <s v="sci-fi"/>
    <n v="95.074317269076303"/>
    <s v="Show 281"/>
    <n v="0"/>
    <m/>
  </r>
  <r>
    <s v="USER58952"/>
    <x v="1"/>
    <x v="1"/>
    <s v="netflix"/>
    <s v="Show 391"/>
    <x v="5"/>
    <n v="2001"/>
    <n v="56.06"/>
    <n v="4"/>
    <n v="1"/>
    <n v="1"/>
    <n v="0"/>
    <n v="3.7"/>
    <s v="Would watch again"/>
    <s v="tablet"/>
    <x v="0"/>
    <s v="weekday"/>
    <n v="14.37"/>
    <n v="3.83"/>
    <s v="480p"/>
    <s v="debit card"/>
    <x v="2"/>
    <n v="211.79"/>
    <n v="3.0668647845468082"/>
    <m/>
    <s v="0.6K"/>
    <n v="14"/>
    <n v="643"/>
    <s v="drama"/>
    <s v="sci-fi"/>
    <n v="94.941498973305954"/>
    <s v="Show 281"/>
    <n v="0"/>
    <m/>
  </r>
  <r>
    <s v="USER85671"/>
    <x v="6"/>
    <x v="0"/>
    <s v="netflix"/>
    <s v="Show 431"/>
    <x v="6"/>
    <n v="2020"/>
    <n v="22.19"/>
    <n v="9"/>
    <n v="2"/>
    <n v="0"/>
    <n v="1"/>
    <n v="1.7"/>
    <s v="No Comment"/>
    <s v="smart tv"/>
    <x v="0"/>
    <s v="weekend"/>
    <n v="94.63"/>
    <n v="4.12"/>
    <s v="1080p"/>
    <s v="upi"/>
    <x v="1"/>
    <n v="22.19"/>
    <n v="2.960808709175736"/>
    <m/>
    <s v="0.6K"/>
    <n v="34"/>
    <n v="673"/>
    <s v="drama"/>
    <s v="sci-fi"/>
    <n v="94.941498973305954"/>
    <s v="Show 281"/>
    <n v="0"/>
    <m/>
  </r>
  <r>
    <s v="USER64831"/>
    <x v="2"/>
    <x v="1"/>
    <s v="prime video"/>
    <s v="Show 428"/>
    <x v="3"/>
    <n v="2004"/>
    <n v="109.92"/>
    <n v="9"/>
    <n v="0"/>
    <n v="0"/>
    <n v="1"/>
    <n v="2.4"/>
    <s v="No Comment"/>
    <s v="laptop"/>
    <x v="2"/>
    <s v="weekend"/>
    <n v="51.77"/>
    <n v="3.88"/>
    <s v="1080p"/>
    <s v="credit card"/>
    <x v="0"/>
    <n v="109.92"/>
    <n v="3.0668647845468082"/>
    <m/>
    <s v="0.6K"/>
    <n v="27"/>
    <n v="684"/>
    <s v="drama"/>
    <s v="sci-fi"/>
    <n v="95.074317269076303"/>
    <s v="Show 281"/>
    <n v="0"/>
    <m/>
  </r>
  <r>
    <s v="USER21016"/>
    <x v="0"/>
    <x v="2"/>
    <s v="prime video"/>
    <s v="Show 35"/>
    <x v="2"/>
    <n v="2001"/>
    <n v="55.04"/>
    <n v="2"/>
    <n v="3"/>
    <n v="1"/>
    <n v="0"/>
    <n v="1.5"/>
    <s v="Boring"/>
    <s v="laptop"/>
    <x v="1"/>
    <s v="weekend"/>
    <n v="23.36"/>
    <n v="3.07"/>
    <s v="4k"/>
    <s v="wallet"/>
    <x v="2"/>
    <n v="55.04"/>
    <n v="2.9899122807017551"/>
    <m/>
    <s v="0.6K"/>
    <n v="36"/>
    <n v="684"/>
    <s v="drama"/>
    <s v="sci-fi"/>
    <n v="92.206264822134386"/>
    <s v="Show 281"/>
    <n v="0"/>
    <m/>
  </r>
  <r>
    <s v="USER29291"/>
    <x v="5"/>
    <x v="2"/>
    <s v="prime video"/>
    <s v="Show 138"/>
    <x v="6"/>
    <n v="2009"/>
    <n v="177.91"/>
    <n v="1"/>
    <n v="0"/>
    <n v="0"/>
    <n v="1"/>
    <n v="2.8"/>
    <s v="No Comment"/>
    <s v="tablet"/>
    <x v="3"/>
    <s v="weekend"/>
    <n v="90.85"/>
    <n v="4.8899999999999997"/>
    <s v="4k"/>
    <s v="gift card"/>
    <x v="0"/>
    <n v="177.91"/>
    <n v="2.9899122807017551"/>
    <m/>
    <s v="0.6K"/>
    <n v="23"/>
    <n v="673"/>
    <s v="drama"/>
    <s v="sci-fi"/>
    <n v="89.583182711198418"/>
    <s v="Show 281"/>
    <n v="0"/>
    <m/>
  </r>
  <r>
    <s v="USER72029"/>
    <x v="7"/>
    <x v="1"/>
    <s v="netflix"/>
    <s v="Show 385"/>
    <x v="0"/>
    <n v="1998"/>
    <n v="143.38999999999999"/>
    <n v="6"/>
    <n v="1"/>
    <n v="1"/>
    <n v="0"/>
    <n v="3"/>
    <s v="Loved it!"/>
    <s v="mobile"/>
    <x v="0"/>
    <s v="weekday"/>
    <n v="22.97"/>
    <n v="2.38"/>
    <s v="1080p"/>
    <s v="wallet"/>
    <x v="1"/>
    <n v="143.38999999999999"/>
    <n v="3.0668647845468082"/>
    <m/>
    <s v="0.6K"/>
    <n v="21"/>
    <n v="673"/>
    <s v="drama"/>
    <s v="sci-fi"/>
    <n v="94.941498973305954"/>
    <s v="Show 281"/>
    <n v="0"/>
    <m/>
  </r>
  <r>
    <s v="USER24010"/>
    <x v="3"/>
    <x v="1"/>
    <s v="prime video"/>
    <s v="Show 333"/>
    <x v="4"/>
    <n v="2000"/>
    <n v="55.47"/>
    <n v="4"/>
    <n v="5"/>
    <n v="1"/>
    <n v="0"/>
    <n v="2.4"/>
    <s v="Boring"/>
    <s v="tablet"/>
    <x v="1"/>
    <s v="weekend"/>
    <n v="70.66"/>
    <n v="4.2699999999999996"/>
    <s v="480p"/>
    <s v="wallet"/>
    <x v="1"/>
    <n v="55.47"/>
    <n v="3.0668647845468082"/>
    <m/>
    <s v="0.6K"/>
    <n v="27"/>
    <n v="643"/>
    <s v="drama"/>
    <s v="sci-fi"/>
    <n v="92.206264822134386"/>
    <s v="Show 281"/>
    <n v="0"/>
    <m/>
  </r>
  <r>
    <s v="USER43891"/>
    <x v="6"/>
    <x v="0"/>
    <s v="prime video"/>
    <s v="Show 370"/>
    <x v="5"/>
    <n v="1990"/>
    <n v="94.57"/>
    <n v="1"/>
    <n v="2"/>
    <n v="0"/>
    <n v="1"/>
    <n v="3.6"/>
    <s v="No Comment"/>
    <s v="tablet"/>
    <x v="3"/>
    <s v="weekend"/>
    <n v="53.2"/>
    <n v="0.91"/>
    <s v="4k"/>
    <s v="wallet"/>
    <x v="0"/>
    <n v="94.57"/>
    <n v="2.960808709175736"/>
    <m/>
    <s v="0.6K"/>
    <n v="15"/>
    <n v="643"/>
    <s v="drama"/>
    <s v="sci-fi"/>
    <n v="89.583182711198418"/>
    <s v="Show 281"/>
    <n v="0"/>
    <m/>
  </r>
  <r>
    <s v="USER30569"/>
    <x v="3"/>
    <x v="0"/>
    <s v="netflix"/>
    <s v="Show 237"/>
    <x v="4"/>
    <n v="2010"/>
    <n v="25.45"/>
    <n v="2"/>
    <n v="4"/>
    <n v="1"/>
    <n v="0"/>
    <n v="3.2"/>
    <s v="Loved it!"/>
    <s v="mobile"/>
    <x v="2"/>
    <s v="weekday"/>
    <n v="14.67"/>
    <n v="1.0900000000000001"/>
    <s v="480p"/>
    <s v="gift card"/>
    <x v="1"/>
    <n v="25.45"/>
    <n v="2.960808709175736"/>
    <m/>
    <s v="0.6K"/>
    <n v="19"/>
    <n v="643"/>
    <s v="drama"/>
    <s v="sci-fi"/>
    <n v="95.074317269076303"/>
    <s v="Show 281"/>
    <n v="0"/>
    <m/>
  </r>
  <r>
    <s v="USER83075"/>
    <x v="3"/>
    <x v="0"/>
    <s v="prime video"/>
    <s v="Show 265"/>
    <x v="6"/>
    <n v="2007"/>
    <n v="105.1"/>
    <n v="2"/>
    <n v="5"/>
    <n v="0"/>
    <n v="1"/>
    <n v="2.5"/>
    <s v="No Comment"/>
    <s v="smart tv"/>
    <x v="3"/>
    <s v="weekend"/>
    <n v="66.89"/>
    <n v="4.5599999999999996"/>
    <s v="1080p"/>
    <s v="gift card"/>
    <x v="2"/>
    <n v="105.1"/>
    <n v="2.960808709175736"/>
    <m/>
    <s v="0.6K"/>
    <n v="26"/>
    <n v="643"/>
    <s v="drama"/>
    <s v="sci-fi"/>
    <n v="89.583182711198418"/>
    <s v="Show 281"/>
    <n v="0"/>
    <m/>
  </r>
  <r>
    <s v="USER45691"/>
    <x v="6"/>
    <x v="0"/>
    <s v="prime video"/>
    <s v="Show 231"/>
    <x v="2"/>
    <n v="2015"/>
    <n v="91.63"/>
    <n v="6"/>
    <n v="5"/>
    <n v="0"/>
    <n v="1"/>
    <n v="4"/>
    <s v="No Comment"/>
    <s v="smart tv"/>
    <x v="1"/>
    <s v="weekend"/>
    <n v="23.12"/>
    <n v="4.54"/>
    <s v="720p"/>
    <s v="upi"/>
    <x v="1"/>
    <n v="91.63"/>
    <n v="2.960808709175736"/>
    <m/>
    <s v="0.6K"/>
    <n v="11"/>
    <n v="673"/>
    <s v="drama"/>
    <s v="horror"/>
    <n v="92.206264822134386"/>
    <s v="Show 281"/>
    <n v="0"/>
    <m/>
  </r>
  <r>
    <s v="USER60585"/>
    <x v="1"/>
    <x v="1"/>
    <s v="prime video"/>
    <s v="Show 145"/>
    <x v="2"/>
    <n v="2002"/>
    <n v="118.88"/>
    <n v="2"/>
    <n v="0"/>
    <n v="1"/>
    <n v="0"/>
    <n v="4.7"/>
    <s v="Amazing cinematography"/>
    <s v="mobile"/>
    <x v="2"/>
    <s v="weekend"/>
    <n v="21.18"/>
    <n v="2.88"/>
    <s v="720p"/>
    <s v="debit card"/>
    <x v="0"/>
    <n v="118.88"/>
    <n v="3.0668647845468082"/>
    <m/>
    <s v="0.6K"/>
    <n v="4"/>
    <n v="673"/>
    <s v="drama"/>
    <s v="horror"/>
    <n v="95.074317269076303"/>
    <s v="Show 281"/>
    <n v="0"/>
    <m/>
  </r>
  <r>
    <s v="USER79194"/>
    <x v="1"/>
    <x v="1"/>
    <s v="prime video"/>
    <s v="Show 130"/>
    <x v="0"/>
    <n v="2006"/>
    <n v="106.67"/>
    <n v="0"/>
    <n v="5"/>
    <n v="0"/>
    <n v="1"/>
    <n v="2.9"/>
    <s v="No Comment"/>
    <s v="tablet"/>
    <x v="1"/>
    <s v="weekday"/>
    <n v="34.24"/>
    <n v="0.2"/>
    <s v="720p"/>
    <s v="wallet"/>
    <x v="0"/>
    <n v="106.67"/>
    <n v="3.0668647845468082"/>
    <m/>
    <s v="0.6K"/>
    <n v="22"/>
    <n v="643"/>
    <s v="drama"/>
    <s v="horror"/>
    <n v="92.206264822134386"/>
    <s v="Show 281"/>
    <n v="0"/>
    <m/>
  </r>
  <r>
    <s v="USER52321"/>
    <x v="7"/>
    <x v="0"/>
    <s v="prime video"/>
    <s v="Show 86"/>
    <x v="3"/>
    <n v="2006"/>
    <n v="162.86000000000001"/>
    <n v="2"/>
    <n v="3"/>
    <n v="1"/>
    <n v="0"/>
    <n v="2.9"/>
    <s v="Would watch again"/>
    <s v="laptop"/>
    <x v="0"/>
    <s v="weekday"/>
    <n v="90.78"/>
    <n v="0.01"/>
    <s v="1080p"/>
    <s v="gift card"/>
    <x v="2"/>
    <n v="162.86000000000001"/>
    <n v="2.960808709175736"/>
    <m/>
    <s v="0.5K"/>
    <n v="22"/>
    <n v="673"/>
    <s v="drama"/>
    <s v="horror"/>
    <n v="94.941498973305954"/>
    <s v="Show 281"/>
    <n v="0"/>
    <m/>
  </r>
  <r>
    <s v="USER55333"/>
    <x v="5"/>
    <x v="1"/>
    <s v="prime video"/>
    <s v="Show 281"/>
    <x v="3"/>
    <n v="1995"/>
    <n v="179.49"/>
    <n v="3"/>
    <n v="4"/>
    <n v="1"/>
    <n v="0"/>
    <n v="2.8"/>
    <s v="Amazing cinematography"/>
    <s v="laptop"/>
    <x v="0"/>
    <s v="weekend"/>
    <n v="63.89"/>
    <n v="3.83"/>
    <s v="480p"/>
    <s v="wallet"/>
    <x v="1"/>
    <n v="179.49"/>
    <n v="3.0668647845468082"/>
    <m/>
    <s v="0.5K"/>
    <n v="23"/>
    <n v="684"/>
    <s v="drama"/>
    <s v="horror"/>
    <n v="94.941498973305954"/>
    <s v="Show 281"/>
    <n v="0"/>
    <m/>
  </r>
  <r>
    <s v="USER14127"/>
    <x v="1"/>
    <x v="2"/>
    <s v="prime video"/>
    <s v="Show 421"/>
    <x v="6"/>
    <n v="2022"/>
    <n v="63.72"/>
    <n v="0"/>
    <n v="4"/>
    <n v="1"/>
    <n v="0"/>
    <n v="4.7"/>
    <s v="Boring"/>
    <s v="gaming console"/>
    <x v="0"/>
    <s v="weekend"/>
    <n v="94.53"/>
    <n v="3.12"/>
    <s v="4k"/>
    <s v="gift card"/>
    <x v="1"/>
    <n v="63.72"/>
    <n v="2.9899122807017551"/>
    <m/>
    <s v="0.5K"/>
    <n v="4"/>
    <n v="684"/>
    <s v="drama"/>
    <s v="horror"/>
    <n v="94.941498973305954"/>
    <s v="Show 281"/>
    <n v="0"/>
    <m/>
  </r>
  <r>
    <s v="USER29529"/>
    <x v="1"/>
    <x v="2"/>
    <s v="netflix"/>
    <s v="Show 224"/>
    <x v="3"/>
    <n v="1996"/>
    <n v="168.99"/>
    <n v="10"/>
    <n v="4"/>
    <n v="1"/>
    <n v="0"/>
    <n v="4.3"/>
    <s v="Would watch again"/>
    <s v="tablet"/>
    <x v="0"/>
    <s v="weekend"/>
    <n v="37.6"/>
    <n v="1.63"/>
    <s v="720p"/>
    <s v="credit card"/>
    <x v="0"/>
    <n v="168.99"/>
    <n v="2.9899122807017551"/>
    <m/>
    <s v="0.5K"/>
    <n v="8"/>
    <n v="643"/>
    <s v="drama"/>
    <s v="horror"/>
    <n v="94.941498973305954"/>
    <s v="Show 281"/>
    <n v="0"/>
    <m/>
  </r>
  <r>
    <s v="USER45491"/>
    <x v="4"/>
    <x v="0"/>
    <s v="prime video"/>
    <s v="Show 139"/>
    <x v="7"/>
    <n v="2008"/>
    <n v="54.87"/>
    <n v="9"/>
    <n v="1"/>
    <n v="0"/>
    <n v="1"/>
    <n v="1"/>
    <s v="No Comment"/>
    <s v="smart tv"/>
    <x v="3"/>
    <s v="weekend"/>
    <n v="63.56"/>
    <n v="3.02"/>
    <s v="480p"/>
    <s v="gift card"/>
    <x v="1"/>
    <n v="54.87"/>
    <n v="2.960808709175736"/>
    <m/>
    <s v="0.5K"/>
    <n v="41"/>
    <n v="684"/>
    <s v="drama"/>
    <s v="horror"/>
    <n v="89.583182711198418"/>
    <s v="Show 281"/>
    <n v="0"/>
    <m/>
  </r>
  <r>
    <s v="USER41643"/>
    <x v="5"/>
    <x v="2"/>
    <s v="netflix"/>
    <s v="Show 177"/>
    <x v="4"/>
    <n v="2000"/>
    <n v="53.53"/>
    <n v="2"/>
    <n v="1"/>
    <n v="1"/>
    <n v="0"/>
    <n v="2.6"/>
    <s v="Boring"/>
    <s v="gaming console"/>
    <x v="1"/>
    <s v="weekend"/>
    <n v="24.96"/>
    <n v="3.37"/>
    <s v="480p"/>
    <s v="credit card"/>
    <x v="0"/>
    <n v="53.53"/>
    <n v="2.9899122807017551"/>
    <m/>
    <s v="0.5K"/>
    <n v="25"/>
    <n v="684"/>
    <s v="drama"/>
    <s v="horror"/>
    <n v="92.206264822134386"/>
    <s v="Show 281"/>
    <n v="0"/>
    <m/>
  </r>
  <r>
    <s v="USER15678"/>
    <x v="7"/>
    <x v="2"/>
    <s v="prime video"/>
    <s v="Show 114"/>
    <x v="4"/>
    <n v="1992"/>
    <n v="173.15"/>
    <n v="5"/>
    <n v="2"/>
    <n v="0"/>
    <n v="1"/>
    <n v="4"/>
    <s v="No Comment"/>
    <s v="gaming console"/>
    <x v="1"/>
    <s v="weekend"/>
    <n v="55.28"/>
    <n v="2.75"/>
    <s v="4k"/>
    <s v="credit card"/>
    <x v="0"/>
    <n v="173.15"/>
    <n v="2.9899122807017551"/>
    <m/>
    <s v="0.5K"/>
    <n v="11"/>
    <n v="673"/>
    <s v="drama"/>
    <s v="horror"/>
    <n v="92.206264822134386"/>
    <s v="Show 281"/>
    <n v="0"/>
    <m/>
  </r>
  <r>
    <s v="USER44568"/>
    <x v="7"/>
    <x v="1"/>
    <s v="netflix"/>
    <s v="Show 234"/>
    <x v="5"/>
    <n v="2011"/>
    <n v="18.95"/>
    <n v="8"/>
    <n v="1"/>
    <n v="0"/>
    <n v="1"/>
    <n v="3.1"/>
    <s v="No Comment"/>
    <s v="smart tv"/>
    <x v="2"/>
    <s v="weekend"/>
    <n v="25.86"/>
    <n v="0.38"/>
    <s v="1080p"/>
    <s v="gift card"/>
    <x v="0"/>
    <n v="18.95"/>
    <n v="3.0668647845468082"/>
    <m/>
    <s v="0.5K"/>
    <n v="20"/>
    <n v="684"/>
    <s v="drama"/>
    <s v="horror"/>
    <n v="95.074317269076303"/>
    <s v="Show 281"/>
    <n v="0"/>
    <m/>
  </r>
  <r>
    <s v="USER47319"/>
    <x v="4"/>
    <x v="2"/>
    <s v="netflix"/>
    <s v="Show 234"/>
    <x v="2"/>
    <n v="2002"/>
    <n v="9.61"/>
    <n v="7"/>
    <n v="4"/>
    <n v="1"/>
    <n v="0"/>
    <n v="4.5"/>
    <s v="Boring"/>
    <s v="tablet"/>
    <x v="0"/>
    <s v="weekend"/>
    <n v="89.95"/>
    <n v="0.25"/>
    <s v="480p"/>
    <s v="debit card"/>
    <x v="1"/>
    <n v="9.61"/>
    <n v="2.9899122807017551"/>
    <m/>
    <s v="0.5K"/>
    <n v="6"/>
    <n v="673"/>
    <s v="drama"/>
    <s v="horror"/>
    <n v="94.941498973305954"/>
    <s v="Show 281"/>
    <n v="0"/>
    <m/>
  </r>
  <r>
    <s v="USER25884"/>
    <x v="1"/>
    <x v="1"/>
    <s v="netflix"/>
    <s v="Show 205"/>
    <x v="3"/>
    <n v="1995"/>
    <n v="17.91"/>
    <n v="3"/>
    <n v="3"/>
    <n v="0"/>
    <n v="1"/>
    <n v="1.3"/>
    <s v="No Comment"/>
    <s v="gaming console"/>
    <x v="0"/>
    <s v="weekend"/>
    <n v="40.479999999999997"/>
    <n v="3.17"/>
    <s v="720p"/>
    <s v="upi"/>
    <x v="0"/>
    <n v="17.91"/>
    <n v="3.0668647845468082"/>
    <m/>
    <s v="0.5K"/>
    <n v="38"/>
    <n v="684"/>
    <s v="drama"/>
    <s v="horror"/>
    <n v="94.941498973305954"/>
    <s v="Show 281"/>
    <n v="0"/>
    <m/>
  </r>
  <r>
    <s v="USER88350"/>
    <x v="0"/>
    <x v="2"/>
    <s v="prime video"/>
    <s v="Show 157"/>
    <x v="4"/>
    <n v="1997"/>
    <n v="113.09"/>
    <n v="0"/>
    <n v="3"/>
    <n v="0"/>
    <n v="1"/>
    <n v="2.6"/>
    <s v="No Comment"/>
    <s v="tablet"/>
    <x v="3"/>
    <s v="weekday"/>
    <n v="9.77"/>
    <n v="2.5099999999999998"/>
    <s v="1080p"/>
    <s v="gift card"/>
    <x v="0"/>
    <n v="113.09"/>
    <n v="2.9899122807017551"/>
    <m/>
    <s v="0.5K"/>
    <n v="25"/>
    <n v="684"/>
    <s v="drama"/>
    <s v="horror"/>
    <n v="89.583182711198418"/>
    <s v="Show 281"/>
    <n v="0"/>
    <m/>
  </r>
  <r>
    <s v="USER31565"/>
    <x v="1"/>
    <x v="2"/>
    <s v="netflix"/>
    <s v="Show 439"/>
    <x v="4"/>
    <n v="2023"/>
    <n v="171.88"/>
    <n v="9"/>
    <n v="3"/>
    <n v="1"/>
    <n v="0"/>
    <n v="2.1"/>
    <s v="Would watch again"/>
    <s v="laptop"/>
    <x v="0"/>
    <s v="weekday"/>
    <n v="55.05"/>
    <n v="4.28"/>
    <s v="480p"/>
    <s v="gift card"/>
    <x v="2"/>
    <n v="171.88"/>
    <n v="2.9899122807017551"/>
    <m/>
    <s v="0.5K"/>
    <n v="30"/>
    <n v="643"/>
    <s v="drama"/>
    <s v="horror"/>
    <n v="94.941498973305954"/>
    <s v="Show 281"/>
    <n v="0"/>
    <m/>
  </r>
  <r>
    <s v="USER94674"/>
    <x v="6"/>
    <x v="0"/>
    <s v="prime video"/>
    <s v="Show 300"/>
    <x v="5"/>
    <n v="2017"/>
    <n v="52.3"/>
    <n v="2"/>
    <n v="2"/>
    <n v="1"/>
    <n v="0"/>
    <n v="3.6"/>
    <s v="Boring"/>
    <s v="gaming console"/>
    <x v="1"/>
    <s v="weekend"/>
    <n v="75.12"/>
    <n v="2.93"/>
    <s v="4k"/>
    <s v="upi"/>
    <x v="0"/>
    <n v="52.3"/>
    <n v="2.960808709175736"/>
    <m/>
    <s v="0.5K"/>
    <n v="15"/>
    <n v="684"/>
    <s v="drama"/>
    <s v="horror"/>
    <n v="92.206264822134386"/>
    <s v="Show 281"/>
    <n v="0"/>
    <m/>
  </r>
  <r>
    <s v="USER60519"/>
    <x v="1"/>
    <x v="2"/>
    <s v="prime video"/>
    <s v="Show 138"/>
    <x v="0"/>
    <n v="2002"/>
    <n v="24.2"/>
    <n v="1"/>
    <n v="3"/>
    <n v="0"/>
    <n v="1"/>
    <n v="4.2"/>
    <s v="No Comment"/>
    <s v="laptop"/>
    <x v="2"/>
    <s v="weekend"/>
    <n v="66.95"/>
    <n v="3.15"/>
    <s v="1080p"/>
    <s v="gift card"/>
    <x v="1"/>
    <n v="24.2"/>
    <n v="2.9899122807017551"/>
    <m/>
    <s v="0.5K"/>
    <n v="9"/>
    <n v="684"/>
    <s v="drama"/>
    <s v="horror"/>
    <n v="95.074317269076303"/>
    <s v="Show 281"/>
    <n v="0"/>
    <m/>
  </r>
  <r>
    <s v="USER93385"/>
    <x v="7"/>
    <x v="2"/>
    <s v="prime video"/>
    <s v="Show 409"/>
    <x v="4"/>
    <n v="2015"/>
    <n v="148.82"/>
    <n v="4"/>
    <n v="4"/>
    <n v="1"/>
    <n v="0"/>
    <n v="2.2000000000000002"/>
    <s v="Loved it!"/>
    <s v="mobile"/>
    <x v="1"/>
    <s v="weekday"/>
    <n v="15.73"/>
    <n v="2.7"/>
    <s v="480p"/>
    <s v="debit card"/>
    <x v="2"/>
    <n v="148.82"/>
    <n v="2.9899122807017551"/>
    <m/>
    <s v="0.5K"/>
    <n v="29"/>
    <n v="684"/>
    <s v="drama"/>
    <s v="horror"/>
    <n v="92.206264822134386"/>
    <s v="Show 281"/>
    <n v="0"/>
    <m/>
  </r>
  <r>
    <s v="USER55013"/>
    <x v="3"/>
    <x v="2"/>
    <s v="netflix"/>
    <s v="Show 299"/>
    <x v="6"/>
    <n v="2007"/>
    <n v="91.21"/>
    <n v="6"/>
    <n v="5"/>
    <n v="1"/>
    <n v="0"/>
    <n v="3.2"/>
    <s v="Loved it!"/>
    <s v="smart tv"/>
    <x v="3"/>
    <s v="weekday"/>
    <n v="54.46"/>
    <n v="3.23"/>
    <s v="720p"/>
    <s v="debit card"/>
    <x v="1"/>
    <n v="91.21"/>
    <n v="2.9899122807017551"/>
    <m/>
    <s v="0.5K"/>
    <n v="19"/>
    <n v="684"/>
    <s v="drama"/>
    <s v="horror"/>
    <n v="89.583182711198418"/>
    <s v="Show 281"/>
    <n v="0"/>
    <m/>
  </r>
  <r>
    <s v="USER99754"/>
    <x v="7"/>
    <x v="2"/>
    <s v="prime video"/>
    <s v="Show 462"/>
    <x v="5"/>
    <n v="1993"/>
    <n v="54.96"/>
    <n v="6"/>
    <n v="0"/>
    <n v="1"/>
    <n v="0"/>
    <n v="1.4"/>
    <s v="No Comment"/>
    <s v="tablet"/>
    <x v="0"/>
    <s v="weekday"/>
    <n v="35.67"/>
    <n v="4.72"/>
    <s v="480p"/>
    <s v="gift card"/>
    <x v="1"/>
    <n v="54.96"/>
    <n v="2.9899122807017551"/>
    <m/>
    <s v="0.5K"/>
    <n v="37"/>
    <n v="684"/>
    <s v="drama"/>
    <s v="horror"/>
    <n v="94.941498973305954"/>
    <s v="Show 281"/>
    <n v="0"/>
    <m/>
  </r>
  <r>
    <s v="USER85301"/>
    <x v="7"/>
    <x v="2"/>
    <s v="netflix"/>
    <s v="Show 165"/>
    <x v="0"/>
    <n v="2010"/>
    <n v="71.17"/>
    <n v="6"/>
    <n v="2"/>
    <n v="1"/>
    <n v="0"/>
    <n v="1.8"/>
    <s v="Would watch again"/>
    <s v="laptop"/>
    <x v="2"/>
    <s v="weekday"/>
    <n v="45.23"/>
    <n v="3.63"/>
    <s v="4k"/>
    <s v="upi"/>
    <x v="0"/>
    <n v="71.17"/>
    <n v="2.9899122807017551"/>
    <m/>
    <s v="0.5K"/>
    <n v="33"/>
    <n v="643"/>
    <s v="drama"/>
    <s v="horror"/>
    <n v="95.074317269076303"/>
    <s v="Show 281"/>
    <n v="0"/>
    <m/>
  </r>
  <r>
    <s v="USER82913"/>
    <x v="5"/>
    <x v="0"/>
    <s v="netflix"/>
    <s v="Show 372"/>
    <x v="2"/>
    <n v="2001"/>
    <n v="106.42"/>
    <n v="10"/>
    <n v="5"/>
    <n v="0"/>
    <n v="1"/>
    <n v="3.4"/>
    <s v="No Comment"/>
    <s v="tablet"/>
    <x v="1"/>
    <s v="weekend"/>
    <n v="41.66"/>
    <n v="4.01"/>
    <s v="1080p"/>
    <s v="debit card"/>
    <x v="1"/>
    <n v="106.42"/>
    <n v="2.960808709175736"/>
    <m/>
    <s v="0.5K"/>
    <n v="17"/>
    <n v="684"/>
    <s v="drama"/>
    <s v="horror"/>
    <n v="92.206264822134386"/>
    <s v="Show 281"/>
    <n v="0"/>
    <m/>
  </r>
  <r>
    <s v="USER75004"/>
    <x v="4"/>
    <x v="2"/>
    <s v="netflix"/>
    <s v="Show 208"/>
    <x v="7"/>
    <n v="1995"/>
    <n v="124.99"/>
    <n v="4"/>
    <n v="2"/>
    <n v="1"/>
    <n v="0"/>
    <n v="2.7"/>
    <s v="Too slow"/>
    <s v="gaming console"/>
    <x v="2"/>
    <s v="weekday"/>
    <n v="57.89"/>
    <n v="1.47"/>
    <s v="720p"/>
    <s v="credit card"/>
    <x v="1"/>
    <n v="124.99"/>
    <n v="2.9899122807017551"/>
    <m/>
    <s v="0.5K"/>
    <n v="24"/>
    <n v="684"/>
    <s v="drama"/>
    <s v="horror"/>
    <n v="95.074317269076303"/>
    <s v="Show 281"/>
    <n v="0"/>
    <m/>
  </r>
  <r>
    <s v="USER21070"/>
    <x v="2"/>
    <x v="2"/>
    <s v="netflix"/>
    <s v="Show 91"/>
    <x v="0"/>
    <n v="2011"/>
    <n v="91.39"/>
    <n v="0"/>
    <n v="3"/>
    <n v="1"/>
    <n v="0"/>
    <n v="3.8"/>
    <s v="Too slow"/>
    <s v="mobile"/>
    <x v="0"/>
    <s v="weekend"/>
    <n v="44.67"/>
    <n v="0.5"/>
    <s v="480p"/>
    <s v="wallet"/>
    <x v="2"/>
    <n v="139.12"/>
    <n v="2.9899122807017551"/>
    <m/>
    <s v="0.5K"/>
    <n v="13"/>
    <n v="684"/>
    <s v="drama"/>
    <s v="horror"/>
    <n v="94.941498973305954"/>
    <s v="Show 281"/>
    <n v="0"/>
    <m/>
  </r>
  <r>
    <s v="USER56733"/>
    <x v="4"/>
    <x v="2"/>
    <s v="prime video"/>
    <s v="Show 467"/>
    <x v="1"/>
    <n v="2024"/>
    <n v="45.44"/>
    <n v="2"/>
    <n v="3"/>
    <n v="0"/>
    <n v="1"/>
    <n v="4"/>
    <s v="No Comment"/>
    <s v="tablet"/>
    <x v="2"/>
    <s v="weekday"/>
    <n v="28.6"/>
    <n v="2.1800000000000002"/>
    <s v="720p"/>
    <s v="debit card"/>
    <x v="1"/>
    <n v="45.44"/>
    <n v="2.9899122807017551"/>
    <m/>
    <s v="0.5K"/>
    <n v="11"/>
    <n v="673"/>
    <s v="drama"/>
    <s v="horror"/>
    <n v="95.074317269076303"/>
    <s v="Show 281"/>
    <n v="0"/>
    <m/>
  </r>
  <r>
    <s v="USER66997"/>
    <x v="1"/>
    <x v="1"/>
    <s v="prime video"/>
    <s v="Show 376"/>
    <x v="0"/>
    <n v="2009"/>
    <n v="40.89"/>
    <n v="9"/>
    <n v="1"/>
    <n v="1"/>
    <n v="0"/>
    <n v="1.8"/>
    <s v="Loved it!"/>
    <s v="smart tv"/>
    <x v="1"/>
    <s v="weekend"/>
    <n v="66.2"/>
    <n v="3.29"/>
    <s v="4k"/>
    <s v="upi"/>
    <x v="0"/>
    <n v="40.89"/>
    <n v="3.0668647845468082"/>
    <m/>
    <s v="0.5K"/>
    <n v="33"/>
    <n v="684"/>
    <s v="drama"/>
    <s v="horror"/>
    <n v="92.206264822134386"/>
    <s v="Show 281"/>
    <n v="0"/>
    <m/>
  </r>
  <r>
    <s v="USER74945"/>
    <x v="0"/>
    <x v="2"/>
    <s v="netflix"/>
    <s v="Show 235"/>
    <x v="4"/>
    <n v="2021"/>
    <n v="155.03"/>
    <n v="1"/>
    <n v="3"/>
    <n v="1"/>
    <n v="0"/>
    <n v="3.1"/>
    <s v="Boring"/>
    <s v="smart tv"/>
    <x v="2"/>
    <s v="weekend"/>
    <n v="54.93"/>
    <n v="4.04"/>
    <s v="1080p"/>
    <s v="credit card"/>
    <x v="0"/>
    <n v="155.03"/>
    <n v="2.9899122807017551"/>
    <m/>
    <s v="0.5K"/>
    <n v="20"/>
    <n v="673"/>
    <s v="drama"/>
    <s v="horror"/>
    <n v="95.074317269076303"/>
    <s v="Show 281"/>
    <n v="0"/>
    <m/>
  </r>
  <r>
    <s v="USER82398"/>
    <x v="1"/>
    <x v="1"/>
    <s v="prime video"/>
    <s v="Show 243"/>
    <x v="3"/>
    <n v="2012"/>
    <n v="86.89"/>
    <n v="0"/>
    <n v="4"/>
    <n v="1"/>
    <n v="0"/>
    <n v="2.7"/>
    <s v="Would watch again"/>
    <s v="gaming console"/>
    <x v="0"/>
    <s v="weekend"/>
    <n v="38.97"/>
    <n v="3.15"/>
    <s v="720p"/>
    <s v="credit card"/>
    <x v="1"/>
    <n v="86.89"/>
    <n v="3.0668647845468082"/>
    <m/>
    <s v="0.5K"/>
    <n v="24"/>
    <n v="673"/>
    <s v="drama"/>
    <s v="horror"/>
    <n v="94.941498973305954"/>
    <s v="Show 281"/>
    <n v="0"/>
    <m/>
  </r>
  <r>
    <s v="USER10064"/>
    <x v="7"/>
    <x v="1"/>
    <s v="netflix"/>
    <s v="Show 367"/>
    <x v="4"/>
    <n v="2004"/>
    <n v="149.19"/>
    <n v="8"/>
    <n v="0"/>
    <n v="0"/>
    <n v="1"/>
    <n v="4.5"/>
    <s v="No Comment"/>
    <s v="laptop"/>
    <x v="1"/>
    <s v="weekend"/>
    <n v="67.48"/>
    <n v="3.1"/>
    <s v="720p"/>
    <s v="upi"/>
    <x v="1"/>
    <n v="149.19"/>
    <n v="3.0668647845468082"/>
    <m/>
    <s v="0.5K"/>
    <n v="6"/>
    <n v="643"/>
    <s v="drama"/>
    <s v="horror"/>
    <n v="92.206264822134386"/>
    <s v="Show 281"/>
    <n v="0"/>
    <m/>
  </r>
  <r>
    <s v="USER20309"/>
    <x v="1"/>
    <x v="0"/>
    <s v="prime video"/>
    <s v="Show 451"/>
    <x v="0"/>
    <n v="2004"/>
    <n v="176.59"/>
    <n v="6"/>
    <n v="3"/>
    <n v="0"/>
    <n v="1"/>
    <n v="3.6"/>
    <s v="No Comment"/>
    <s v="gaming console"/>
    <x v="0"/>
    <s v="weekend"/>
    <n v="86.88"/>
    <n v="3.23"/>
    <s v="4k"/>
    <s v="wallet"/>
    <x v="1"/>
    <n v="176.59"/>
    <n v="2.960808709175736"/>
    <m/>
    <s v="0.5K"/>
    <n v="15"/>
    <n v="643"/>
    <s v="drama"/>
    <s v="horror"/>
    <n v="94.941498973305954"/>
    <s v="Show 281"/>
    <n v="0"/>
    <m/>
  </r>
  <r>
    <s v="USER82046"/>
    <x v="7"/>
    <x v="0"/>
    <s v="prime video"/>
    <s v="Show 435"/>
    <x v="4"/>
    <n v="2012"/>
    <n v="26.1"/>
    <n v="9"/>
    <n v="2"/>
    <n v="1"/>
    <n v="0"/>
    <n v="3.8"/>
    <s v="No Comment"/>
    <s v="gaming console"/>
    <x v="3"/>
    <s v="weekend"/>
    <n v="99.53"/>
    <n v="1.21"/>
    <s v="1080p"/>
    <s v="upi"/>
    <x v="1"/>
    <n v="26.1"/>
    <n v="2.960808709175736"/>
    <m/>
    <s v="0.5K"/>
    <n v="13"/>
    <n v="643"/>
    <s v="drama"/>
    <s v="horror"/>
    <n v="89.583182711198418"/>
    <s v="Show 281"/>
    <n v="0"/>
    <m/>
  </r>
  <r>
    <s v="USER97538"/>
    <x v="0"/>
    <x v="0"/>
    <s v="netflix"/>
    <s v="Show 56"/>
    <x v="1"/>
    <n v="2003"/>
    <n v="10.63"/>
    <n v="10"/>
    <n v="1"/>
    <n v="0"/>
    <n v="1"/>
    <n v="2.5"/>
    <s v="No Comment"/>
    <s v="gaming console"/>
    <x v="3"/>
    <s v="weekend"/>
    <n v="28.68"/>
    <n v="1.3"/>
    <s v="1080p"/>
    <s v="wallet"/>
    <x v="0"/>
    <n v="10.63"/>
    <n v="2.960808709175736"/>
    <m/>
    <s v="0.5K"/>
    <n v="26"/>
    <n v="684"/>
    <s v="drama"/>
    <s v="horror"/>
    <n v="89.583182711198418"/>
    <s v="Show 281"/>
    <n v="0"/>
    <m/>
  </r>
  <r>
    <s v="USER15263"/>
    <x v="7"/>
    <x v="2"/>
    <s v="netflix"/>
    <s v="Show 467"/>
    <x v="6"/>
    <n v="2020"/>
    <n v="90.91"/>
    <n v="6"/>
    <n v="5"/>
    <n v="0"/>
    <n v="1"/>
    <n v="4.4000000000000004"/>
    <s v="No Comment"/>
    <s v="mobile"/>
    <x v="3"/>
    <s v="weekend"/>
    <n v="15.5"/>
    <n v="4.21"/>
    <s v="480p"/>
    <s v="credit card"/>
    <x v="1"/>
    <n v="90.91"/>
    <n v="2.9899122807017551"/>
    <m/>
    <s v="0.5K"/>
    <n v="7"/>
    <n v="643"/>
    <s v="drama"/>
    <s v="horror"/>
    <n v="89.583182711198418"/>
    <s v="Show 281"/>
    <n v="0"/>
    <m/>
  </r>
  <r>
    <s v="USER54285"/>
    <x v="2"/>
    <x v="0"/>
    <s v="netflix"/>
    <s v="Show 40"/>
    <x v="5"/>
    <n v="2003"/>
    <n v="113.18"/>
    <n v="3"/>
    <n v="1"/>
    <n v="1"/>
    <n v="0"/>
    <n v="1.1000000000000001"/>
    <s v="Loved it!"/>
    <s v="laptop"/>
    <x v="3"/>
    <s v="weekend"/>
    <n v="43.12"/>
    <n v="3.94"/>
    <s v="4k"/>
    <s v="upi"/>
    <x v="0"/>
    <n v="113.18"/>
    <n v="2.960808709175736"/>
    <m/>
    <s v="0.5K"/>
    <n v="40"/>
    <n v="673"/>
    <s v="drama"/>
    <s v="horror"/>
    <n v="89.583182711198418"/>
    <s v="Show 281"/>
    <n v="0"/>
    <m/>
  </r>
  <r>
    <s v="USER14960"/>
    <x v="7"/>
    <x v="1"/>
    <s v="prime video"/>
    <s v="Show 114"/>
    <x v="2"/>
    <n v="2009"/>
    <n v="55.11"/>
    <n v="7"/>
    <n v="5"/>
    <n v="0"/>
    <n v="1"/>
    <n v="4.7"/>
    <s v="No Comment"/>
    <s v="mobile"/>
    <x v="1"/>
    <s v="weekday"/>
    <n v="49.48"/>
    <n v="3.01"/>
    <s v="720p"/>
    <s v="gift card"/>
    <x v="1"/>
    <n v="55.11"/>
    <n v="3.0668647845468082"/>
    <m/>
    <s v="0.5K"/>
    <n v="4"/>
    <n v="684"/>
    <s v="drama"/>
    <s v="horror"/>
    <n v="92.206264822134386"/>
    <s v="Show 281"/>
    <n v="0"/>
    <m/>
  </r>
  <r>
    <s v="USER10669"/>
    <x v="7"/>
    <x v="2"/>
    <s v="prime video"/>
    <s v="Show 287"/>
    <x v="0"/>
    <n v="1993"/>
    <n v="165.08"/>
    <n v="10"/>
    <n v="1"/>
    <n v="1"/>
    <n v="0"/>
    <n v="2.7"/>
    <s v="No Comment"/>
    <s v="tablet"/>
    <x v="2"/>
    <s v="weekday"/>
    <n v="38.119999999999997"/>
    <n v="4.08"/>
    <s v="4k"/>
    <s v="debit card"/>
    <x v="2"/>
    <n v="165.08"/>
    <n v="2.9899122807017551"/>
    <m/>
    <s v="0.5K"/>
    <n v="24"/>
    <n v="673"/>
    <s v="drama"/>
    <s v="horror"/>
    <n v="95.074317269076303"/>
    <s v="Show 281"/>
    <n v="0"/>
    <m/>
  </r>
  <r>
    <s v="USER42920"/>
    <x v="4"/>
    <x v="1"/>
    <s v="netflix"/>
    <s v="Show 61"/>
    <x v="2"/>
    <n v="2012"/>
    <n v="168.28"/>
    <n v="9"/>
    <n v="1"/>
    <n v="1"/>
    <n v="0"/>
    <n v="5"/>
    <s v="Loved it!"/>
    <s v="tablet"/>
    <x v="2"/>
    <s v="weekday"/>
    <n v="52.76"/>
    <n v="4.87"/>
    <s v="720p"/>
    <s v="debit card"/>
    <x v="1"/>
    <n v="168.28"/>
    <n v="3.0668647845468082"/>
    <m/>
    <s v="0.5K"/>
    <n v="1"/>
    <n v="643"/>
    <s v="drama"/>
    <s v="horror"/>
    <n v="95.074317269076303"/>
    <s v="Show 281"/>
    <n v="0"/>
    <m/>
  </r>
  <r>
    <s v="USER54113"/>
    <x v="7"/>
    <x v="0"/>
    <s v="prime video"/>
    <s v="Show 228"/>
    <x v="6"/>
    <n v="1991"/>
    <n v="83.31"/>
    <n v="7"/>
    <n v="0"/>
    <n v="1"/>
    <n v="0"/>
    <n v="3"/>
    <s v="Too slow"/>
    <s v="laptop"/>
    <x v="2"/>
    <s v="weekday"/>
    <n v="64.52"/>
    <n v="3.42"/>
    <s v="720p"/>
    <s v="debit card"/>
    <x v="2"/>
    <n v="83.31"/>
    <n v="2.960808709175736"/>
    <m/>
    <s v="0.5K"/>
    <n v="21"/>
    <n v="673"/>
    <s v="drama"/>
    <s v="horror"/>
    <n v="95.074317269076303"/>
    <s v="Show 281"/>
    <n v="0"/>
    <m/>
  </r>
  <r>
    <s v="USER82308"/>
    <x v="0"/>
    <x v="1"/>
    <s v="netflix"/>
    <s v="Show 276"/>
    <x v="6"/>
    <n v="2005"/>
    <n v="90.01"/>
    <n v="5"/>
    <n v="3"/>
    <n v="1"/>
    <n v="0"/>
    <n v="4.8"/>
    <s v="Loved it!"/>
    <s v="laptop"/>
    <x v="2"/>
    <s v="weekend"/>
    <n v="77.31"/>
    <n v="4.67"/>
    <s v="480p"/>
    <s v="gift card"/>
    <x v="1"/>
    <n v="90.01"/>
    <n v="3.0668647845468082"/>
    <m/>
    <s v="0.5K"/>
    <n v="3"/>
    <n v="673"/>
    <s v="drama"/>
    <s v="horror"/>
    <n v="95.074317269076303"/>
    <s v="Show 281"/>
    <n v="0"/>
    <m/>
  </r>
  <r>
    <s v="USER76466"/>
    <x v="6"/>
    <x v="1"/>
    <s v="prime video"/>
    <s v="Show 309"/>
    <x v="2"/>
    <n v="1993"/>
    <n v="25.79"/>
    <n v="4"/>
    <n v="1"/>
    <n v="1"/>
    <n v="0"/>
    <n v="3.2"/>
    <s v="Loved it!"/>
    <s v="mobile"/>
    <x v="1"/>
    <s v="weekday"/>
    <n v="87.15"/>
    <n v="1.71"/>
    <s v="720p"/>
    <s v="credit card"/>
    <x v="2"/>
    <n v="25.79"/>
    <n v="3.0668647845468082"/>
    <m/>
    <s v="0.5K"/>
    <n v="19"/>
    <n v="643"/>
    <s v="drama"/>
    <s v="horror"/>
    <n v="92.206264822134386"/>
    <s v="Show 281"/>
    <n v="0"/>
    <m/>
  </r>
  <r>
    <s v="USER65401"/>
    <x v="2"/>
    <x v="0"/>
    <s v="netflix"/>
    <s v="Show 457"/>
    <x v="5"/>
    <n v="2005"/>
    <n v="108"/>
    <n v="1"/>
    <n v="2"/>
    <n v="1"/>
    <n v="0"/>
    <n v="1.1000000000000001"/>
    <s v="Loved it!"/>
    <s v="gaming console"/>
    <x v="1"/>
    <s v="weekday"/>
    <n v="19.71"/>
    <n v="3.16"/>
    <s v="1080p"/>
    <s v="debit card"/>
    <x v="1"/>
    <n v="108"/>
    <n v="2.960808709175736"/>
    <m/>
    <s v="0.5K"/>
    <n v="40"/>
    <n v="673"/>
    <s v="drama"/>
    <s v="horror"/>
    <n v="92.206264822134386"/>
    <s v="Show 281"/>
    <n v="0"/>
    <m/>
  </r>
  <r>
    <s v="USER81167"/>
    <x v="5"/>
    <x v="1"/>
    <s v="prime video"/>
    <s v="Show 178"/>
    <x v="3"/>
    <n v="2002"/>
    <n v="127.6"/>
    <n v="2"/>
    <n v="5"/>
    <n v="1"/>
    <n v="0"/>
    <n v="3.9"/>
    <s v="Would watch again"/>
    <s v="smart tv"/>
    <x v="3"/>
    <s v="weekday"/>
    <n v="19.66"/>
    <n v="1.97"/>
    <s v="4k"/>
    <s v="wallet"/>
    <x v="2"/>
    <n v="127.6"/>
    <n v="3.0668647845468082"/>
    <m/>
    <s v="0.5K"/>
    <n v="12"/>
    <n v="643"/>
    <s v="drama"/>
    <s v="horror"/>
    <n v="89.583182711198418"/>
    <s v="Show 281"/>
    <n v="0"/>
    <m/>
  </r>
  <r>
    <s v="USER90968"/>
    <x v="5"/>
    <x v="0"/>
    <s v="netflix"/>
    <s v="Show 100"/>
    <x v="6"/>
    <n v="1996"/>
    <n v="72.75"/>
    <n v="6"/>
    <n v="5"/>
    <n v="0"/>
    <n v="1"/>
    <n v="2.4"/>
    <s v="No Comment"/>
    <s v="gaming console"/>
    <x v="1"/>
    <s v="weekend"/>
    <n v="24.58"/>
    <n v="3.56"/>
    <s v="720p"/>
    <s v="gift card"/>
    <x v="1"/>
    <n v="72.75"/>
    <n v="2.960808709175736"/>
    <m/>
    <s v="0.5K"/>
    <n v="27"/>
    <n v="643"/>
    <s v="drama"/>
    <s v="horror"/>
    <n v="92.206264822134386"/>
    <s v="Show 281"/>
    <n v="0"/>
    <m/>
  </r>
  <r>
    <s v="USER16531"/>
    <x v="7"/>
    <x v="0"/>
    <s v="prime video"/>
    <s v="Show 364"/>
    <x v="7"/>
    <n v="1991"/>
    <n v="176.05"/>
    <n v="2"/>
    <n v="3"/>
    <n v="0"/>
    <n v="1"/>
    <n v="2.2999999999999998"/>
    <s v="No Comment"/>
    <s v="smart tv"/>
    <x v="2"/>
    <s v="weekend"/>
    <n v="40"/>
    <n v="2.2799999999999998"/>
    <s v="480p"/>
    <s v="gift card"/>
    <x v="2"/>
    <n v="176.05"/>
    <n v="2.960808709175736"/>
    <m/>
    <s v="0.5K"/>
    <n v="28"/>
    <n v="643"/>
    <s v="drama"/>
    <s v="horror"/>
    <n v="95.074317269076303"/>
    <s v="Show 281"/>
    <n v="0"/>
    <m/>
  </r>
  <r>
    <s v="USER92805"/>
    <x v="6"/>
    <x v="0"/>
    <s v="netflix"/>
    <s v="Show 126"/>
    <x v="5"/>
    <n v="2003"/>
    <n v="59.06"/>
    <n v="6"/>
    <n v="0"/>
    <n v="1"/>
    <n v="0"/>
    <n v="2.2000000000000002"/>
    <s v="No Comment"/>
    <s v="mobile"/>
    <x v="1"/>
    <s v="weekday"/>
    <n v="38.47"/>
    <n v="3.82"/>
    <s v="4k"/>
    <s v="gift card"/>
    <x v="1"/>
    <n v="234.13"/>
    <n v="2.960808709175736"/>
    <m/>
    <s v="0.5K"/>
    <n v="29"/>
    <n v="673"/>
    <s v="drama"/>
    <s v="horror"/>
    <n v="92.206264822134386"/>
    <s v="Show 281"/>
    <n v="0"/>
    <m/>
  </r>
  <r>
    <s v="USER56868"/>
    <x v="4"/>
    <x v="1"/>
    <s v="netflix"/>
    <s v="Show 272"/>
    <x v="4"/>
    <n v="2024"/>
    <n v="34.880000000000003"/>
    <n v="1"/>
    <n v="3"/>
    <n v="0"/>
    <n v="1"/>
    <n v="2.2999999999999998"/>
    <s v="No Comment"/>
    <s v="gaming console"/>
    <x v="3"/>
    <s v="weekend"/>
    <n v="36.880000000000003"/>
    <n v="1.2"/>
    <s v="1080p"/>
    <s v="gift card"/>
    <x v="1"/>
    <n v="34.880000000000003"/>
    <n v="3.0668647845468082"/>
    <m/>
    <s v="0.5K"/>
    <n v="28"/>
    <n v="643"/>
    <s v="drama"/>
    <s v="horror"/>
    <n v="89.583182711198418"/>
    <s v="Show 281"/>
    <n v="0"/>
    <m/>
  </r>
  <r>
    <s v="USER88454"/>
    <x v="3"/>
    <x v="0"/>
    <s v="prime video"/>
    <s v="Show 406"/>
    <x v="2"/>
    <n v="1992"/>
    <n v="133.03"/>
    <n v="7"/>
    <n v="1"/>
    <n v="1"/>
    <n v="0"/>
    <n v="3"/>
    <s v="Boring"/>
    <s v="smart tv"/>
    <x v="2"/>
    <s v="weekend"/>
    <n v="93.31"/>
    <n v="0.81"/>
    <s v="720p"/>
    <s v="gift card"/>
    <x v="0"/>
    <n v="133.03"/>
    <n v="2.960808709175736"/>
    <m/>
    <s v="0.5K"/>
    <n v="21"/>
    <n v="684"/>
    <s v="drama"/>
    <s v="horror"/>
    <n v="95.074317269076303"/>
    <s v="Show 281"/>
    <n v="0"/>
    <m/>
  </r>
  <r>
    <s v="USER65706"/>
    <x v="6"/>
    <x v="2"/>
    <s v="prime video"/>
    <s v="Show 106"/>
    <x v="5"/>
    <n v="1993"/>
    <n v="29.33"/>
    <n v="10"/>
    <n v="1"/>
    <n v="1"/>
    <n v="0"/>
    <n v="3.7"/>
    <s v="Amazing cinematography"/>
    <s v="laptop"/>
    <x v="3"/>
    <s v="weekend"/>
    <n v="14.67"/>
    <n v="1.92"/>
    <s v="720p"/>
    <s v="gift card"/>
    <x v="2"/>
    <n v="29.33"/>
    <n v="2.9899122807017551"/>
    <m/>
    <s v="0.5K"/>
    <n v="14"/>
    <n v="684"/>
    <s v="drama"/>
    <s v="horror"/>
    <n v="89.583182711198418"/>
    <s v="Show 281"/>
    <n v="0"/>
    <m/>
  </r>
  <r>
    <s v="USER19619"/>
    <x v="2"/>
    <x v="2"/>
    <s v="prime video"/>
    <s v="Show 375"/>
    <x v="6"/>
    <n v="2021"/>
    <n v="132.58000000000001"/>
    <n v="10"/>
    <n v="1"/>
    <n v="0"/>
    <n v="1"/>
    <n v="2.8"/>
    <s v="No Comment"/>
    <s v="mobile"/>
    <x v="2"/>
    <s v="weekday"/>
    <n v="27.18"/>
    <n v="2.15"/>
    <s v="720p"/>
    <s v="upi"/>
    <x v="0"/>
    <n v="132.58000000000001"/>
    <n v="2.9899122807017551"/>
    <m/>
    <s v="0.5K"/>
    <n v="23"/>
    <n v="643"/>
    <s v="drama"/>
    <s v="horror"/>
    <n v="95.074317269076303"/>
    <s v="Show 281"/>
    <n v="0"/>
    <m/>
  </r>
  <r>
    <s v="USER13655"/>
    <x v="0"/>
    <x v="0"/>
    <s v="netflix"/>
    <s v="Show 297"/>
    <x v="6"/>
    <n v="2019"/>
    <n v="103.58"/>
    <n v="9"/>
    <n v="5"/>
    <n v="1"/>
    <n v="0"/>
    <n v="4.0999999999999996"/>
    <s v="Boring"/>
    <s v="gaming console"/>
    <x v="2"/>
    <s v="weekend"/>
    <n v="49.43"/>
    <n v="2.19"/>
    <s v="1080p"/>
    <s v="debit card"/>
    <x v="1"/>
    <n v="103.58"/>
    <n v="2.960808709175736"/>
    <m/>
    <s v="0.5K"/>
    <n v="10"/>
    <n v="643"/>
    <s v="drama"/>
    <s v="horror"/>
    <n v="95.074317269076303"/>
    <s v="Show 281"/>
    <n v="0"/>
    <m/>
  </r>
  <r>
    <s v="USER65938"/>
    <x v="0"/>
    <x v="0"/>
    <s v="netflix"/>
    <s v="Show 121"/>
    <x v="4"/>
    <n v="2002"/>
    <n v="7.64"/>
    <n v="10"/>
    <n v="1"/>
    <n v="0"/>
    <n v="1"/>
    <n v="2.6"/>
    <s v="No Comment"/>
    <s v="gaming console"/>
    <x v="2"/>
    <s v="weekday"/>
    <n v="30.67"/>
    <n v="1.48"/>
    <s v="1080p"/>
    <s v="upi"/>
    <x v="0"/>
    <n v="7.64"/>
    <n v="2.960808709175736"/>
    <m/>
    <s v="0.5K"/>
    <n v="25"/>
    <n v="643"/>
    <s v="drama"/>
    <s v="horror"/>
    <n v="95.074317269076303"/>
    <s v="Show 281"/>
    <n v="0"/>
    <m/>
  </r>
  <r>
    <s v="USER77062"/>
    <x v="5"/>
    <x v="0"/>
    <s v="prime video"/>
    <s v="Show 249"/>
    <x v="3"/>
    <n v="2008"/>
    <n v="59.76"/>
    <n v="7"/>
    <n v="4"/>
    <n v="0"/>
    <n v="1"/>
    <n v="1.5"/>
    <s v="No Comment"/>
    <s v="smart tv"/>
    <x v="1"/>
    <s v="weekend"/>
    <n v="45.01"/>
    <n v="3.48"/>
    <s v="480p"/>
    <s v="gift card"/>
    <x v="0"/>
    <n v="59.76"/>
    <n v="2.960808709175736"/>
    <m/>
    <s v="0.5K"/>
    <n v="36"/>
    <n v="684"/>
    <s v="drama"/>
    <s v="horror"/>
    <n v="92.206264822134386"/>
    <s v="Show 281"/>
    <n v="0"/>
    <m/>
  </r>
  <r>
    <s v="USER33941"/>
    <x v="4"/>
    <x v="2"/>
    <s v="netflix"/>
    <s v="Show 1"/>
    <x v="4"/>
    <n v="2017"/>
    <n v="74.36"/>
    <n v="9"/>
    <n v="2"/>
    <n v="0"/>
    <n v="1"/>
    <n v="2.1"/>
    <s v="No Comment"/>
    <s v="smart tv"/>
    <x v="3"/>
    <s v="weekday"/>
    <n v="88.46"/>
    <n v="4.41"/>
    <s v="4k"/>
    <s v="gift card"/>
    <x v="0"/>
    <n v="74.36"/>
    <n v="2.9899122807017551"/>
    <m/>
    <s v="0.5K"/>
    <n v="30"/>
    <n v="684"/>
    <s v="drama"/>
    <s v="horror"/>
    <n v="89.583182711198418"/>
    <s v="Show 281"/>
    <n v="0"/>
    <m/>
  </r>
  <r>
    <s v="USER81901"/>
    <x v="1"/>
    <x v="2"/>
    <s v="netflix"/>
    <s v="Show 497"/>
    <x v="0"/>
    <n v="2023"/>
    <n v="15.86"/>
    <n v="9"/>
    <n v="2"/>
    <n v="0"/>
    <n v="1"/>
    <n v="2"/>
    <s v="No Comment"/>
    <s v="gaming console"/>
    <x v="3"/>
    <s v="weekday"/>
    <n v="33.42"/>
    <n v="4.49"/>
    <s v="720p"/>
    <s v="debit card"/>
    <x v="1"/>
    <n v="15.86"/>
    <n v="2.9899122807017551"/>
    <m/>
    <s v="0.5K"/>
    <n v="31"/>
    <n v="643"/>
    <s v="drama"/>
    <s v="horror"/>
    <n v="89.583182711198418"/>
    <s v="Show 281"/>
    <n v="0"/>
    <m/>
  </r>
  <r>
    <s v="USER46169"/>
    <x v="1"/>
    <x v="0"/>
    <s v="prime video"/>
    <s v="Show 479"/>
    <x v="3"/>
    <n v="1998"/>
    <n v="156.55000000000001"/>
    <n v="6"/>
    <n v="1"/>
    <n v="0"/>
    <n v="1"/>
    <n v="2"/>
    <s v="No Comment"/>
    <s v="gaming console"/>
    <x v="0"/>
    <s v="weekday"/>
    <n v="19.87"/>
    <n v="3.32"/>
    <s v="4k"/>
    <s v="debit card"/>
    <x v="2"/>
    <n v="156.55000000000001"/>
    <n v="2.960808709175736"/>
    <m/>
    <s v="0.5K"/>
    <n v="31"/>
    <n v="673"/>
    <s v="drama"/>
    <s v="horror"/>
    <n v="94.941498973305954"/>
    <s v="Show 281"/>
    <n v="0"/>
    <m/>
  </r>
  <r>
    <s v="USER68880"/>
    <x v="6"/>
    <x v="1"/>
    <s v="netflix"/>
    <s v="Show 498"/>
    <x v="0"/>
    <n v="1998"/>
    <n v="105.88"/>
    <n v="9"/>
    <n v="4"/>
    <n v="0"/>
    <n v="1"/>
    <n v="4.5999999999999996"/>
    <s v="No Comment"/>
    <s v="laptop"/>
    <x v="1"/>
    <s v="weekday"/>
    <n v="88.21"/>
    <n v="1.22"/>
    <s v="720p"/>
    <s v="gift card"/>
    <x v="2"/>
    <n v="105.88"/>
    <n v="3.0668647845468082"/>
    <m/>
    <s v="0.5K"/>
    <n v="5"/>
    <n v="643"/>
    <s v="drama"/>
    <s v="horror"/>
    <n v="92.206264822134386"/>
    <s v="Show 281"/>
    <n v="0"/>
    <m/>
  </r>
  <r>
    <s v="USER76743"/>
    <x v="1"/>
    <x v="0"/>
    <s v="prime video"/>
    <s v="Show 231"/>
    <x v="7"/>
    <n v="2022"/>
    <n v="24.34"/>
    <n v="5"/>
    <n v="2"/>
    <n v="1"/>
    <n v="0"/>
    <n v="2.8"/>
    <s v="Loved it!"/>
    <s v="mobile"/>
    <x v="0"/>
    <s v="weekend"/>
    <n v="86.58"/>
    <n v="0.9"/>
    <s v="1080p"/>
    <s v="credit card"/>
    <x v="2"/>
    <n v="24.34"/>
    <n v="2.960808709175736"/>
    <m/>
    <s v="0.5K"/>
    <n v="23"/>
    <n v="643"/>
    <s v="drama"/>
    <s v="horror"/>
    <n v="94.941498973305954"/>
    <s v="Show 281"/>
    <n v="0"/>
    <m/>
  </r>
  <r>
    <s v="USER21651"/>
    <x v="2"/>
    <x v="0"/>
    <s v="prime video"/>
    <s v="Show 370"/>
    <x v="5"/>
    <n v="2018"/>
    <n v="47.66"/>
    <n v="0"/>
    <n v="2"/>
    <n v="1"/>
    <n v="0"/>
    <n v="3.1"/>
    <s v="Boring"/>
    <s v="smart tv"/>
    <x v="0"/>
    <s v="weekday"/>
    <n v="74.180000000000007"/>
    <n v="4.58"/>
    <s v="720p"/>
    <s v="upi"/>
    <x v="0"/>
    <n v="47.66"/>
    <n v="2.960808709175736"/>
    <m/>
    <s v="0.5K"/>
    <n v="20"/>
    <n v="643"/>
    <s v="drama"/>
    <s v="horror"/>
    <n v="94.941498973305954"/>
    <s v="Show 281"/>
    <n v="0"/>
    <m/>
  </r>
  <r>
    <s v="USER26747"/>
    <x v="0"/>
    <x v="0"/>
    <s v="prime video"/>
    <s v="Show 418"/>
    <x v="1"/>
    <n v="2004"/>
    <n v="54.02"/>
    <n v="3"/>
    <n v="1"/>
    <n v="1"/>
    <n v="0"/>
    <n v="2.5"/>
    <s v="Loved it!"/>
    <s v="gaming console"/>
    <x v="1"/>
    <s v="weekend"/>
    <n v="9.9700000000000006"/>
    <n v="1.4"/>
    <s v="720p"/>
    <s v="wallet"/>
    <x v="1"/>
    <n v="54.02"/>
    <n v="2.960808709175736"/>
    <m/>
    <s v="0.5K"/>
    <n v="26"/>
    <n v="684"/>
    <s v="drama"/>
    <s v="horror"/>
    <n v="92.206264822134386"/>
    <s v="Show 281"/>
    <n v="0"/>
    <m/>
  </r>
  <r>
    <s v="USER49478"/>
    <x v="1"/>
    <x v="2"/>
    <s v="netflix"/>
    <s v="Show 450"/>
    <x v="6"/>
    <n v="2020"/>
    <n v="67.38"/>
    <n v="6"/>
    <n v="0"/>
    <n v="1"/>
    <n v="0"/>
    <n v="2.1"/>
    <s v="Amazing cinematography"/>
    <s v="tablet"/>
    <x v="3"/>
    <s v="weekday"/>
    <n v="12.2"/>
    <n v="0.88"/>
    <s v="4k"/>
    <s v="wallet"/>
    <x v="2"/>
    <n v="67.38"/>
    <n v="2.9899122807017551"/>
    <m/>
    <s v="0.5K"/>
    <n v="30"/>
    <n v="684"/>
    <s v="drama"/>
    <s v="horror"/>
    <n v="89.583182711198418"/>
    <s v="Show 281"/>
    <n v="0"/>
    <m/>
  </r>
  <r>
    <s v="USER85645"/>
    <x v="0"/>
    <x v="2"/>
    <s v="prime video"/>
    <s v="Show 47"/>
    <x v="3"/>
    <n v="2022"/>
    <n v="94.89"/>
    <n v="9"/>
    <n v="2"/>
    <n v="1"/>
    <n v="0"/>
    <n v="4"/>
    <s v="Loved it!"/>
    <s v="laptop"/>
    <x v="1"/>
    <s v="weekend"/>
    <n v="61.3"/>
    <n v="4.49"/>
    <s v="720p"/>
    <s v="credit card"/>
    <x v="1"/>
    <n v="94.89"/>
    <n v="2.9899122807017551"/>
    <m/>
    <s v="0.5K"/>
    <n v="11"/>
    <n v="673"/>
    <s v="drama"/>
    <s v="horror"/>
    <n v="92.206264822134386"/>
    <s v="Show 281"/>
    <n v="0"/>
    <m/>
  </r>
  <r>
    <s v="USER44793"/>
    <x v="0"/>
    <x v="1"/>
    <s v="netflix"/>
    <s v="Show 254"/>
    <x v="2"/>
    <n v="1997"/>
    <n v="106.32"/>
    <n v="4"/>
    <n v="4"/>
    <n v="1"/>
    <n v="0"/>
    <n v="2.2000000000000002"/>
    <s v="Too slow"/>
    <s v="laptop"/>
    <x v="3"/>
    <s v="weekday"/>
    <n v="63.76"/>
    <n v="0.82"/>
    <s v="4k"/>
    <s v="credit card"/>
    <x v="2"/>
    <n v="106.32"/>
    <n v="3.0668647845468082"/>
    <m/>
    <s v="0.5K"/>
    <n v="29"/>
    <n v="643"/>
    <s v="drama"/>
    <s v="horror"/>
    <n v="89.583182711198418"/>
    <s v="Show 281"/>
    <n v="0"/>
    <m/>
  </r>
  <r>
    <s v="USER96525"/>
    <x v="0"/>
    <x v="0"/>
    <s v="netflix"/>
    <s v="Show 150"/>
    <x v="6"/>
    <n v="2004"/>
    <n v="138.57"/>
    <n v="9"/>
    <n v="1"/>
    <n v="1"/>
    <n v="0"/>
    <n v="3.1"/>
    <s v="Amazing cinematography"/>
    <s v="smart tv"/>
    <x v="0"/>
    <s v="weekend"/>
    <n v="57.46"/>
    <n v="0.66"/>
    <s v="1080p"/>
    <s v="gift card"/>
    <x v="0"/>
    <n v="138.57"/>
    <n v="2.960808709175736"/>
    <m/>
    <s v="0.5K"/>
    <n v="20"/>
    <n v="643"/>
    <s v="drama"/>
    <s v="horror"/>
    <n v="94.941498973305954"/>
    <s v="Show 281"/>
    <n v="0"/>
    <m/>
  </r>
  <r>
    <s v="USER54793"/>
    <x v="3"/>
    <x v="0"/>
    <s v="prime video"/>
    <s v="Show 448"/>
    <x v="0"/>
    <n v="1999"/>
    <n v="73.55"/>
    <n v="5"/>
    <n v="5"/>
    <n v="0"/>
    <n v="1"/>
    <n v="1.1000000000000001"/>
    <s v="No Comment"/>
    <s v="smart tv"/>
    <x v="1"/>
    <s v="weekend"/>
    <n v="16.09"/>
    <n v="3.97"/>
    <s v="720p"/>
    <s v="upi"/>
    <x v="2"/>
    <n v="73.55"/>
    <n v="2.960808709175736"/>
    <m/>
    <s v="0.5K"/>
    <n v="40"/>
    <n v="684"/>
    <s v="drama"/>
    <s v="horror"/>
    <n v="92.206264822134386"/>
    <s v="Show 281"/>
    <n v="0"/>
    <m/>
  </r>
  <r>
    <s v="USER13257"/>
    <x v="0"/>
    <x v="2"/>
    <s v="netflix"/>
    <s v="Show 161"/>
    <x v="5"/>
    <n v="2000"/>
    <n v="31.18"/>
    <n v="0"/>
    <n v="2"/>
    <n v="0"/>
    <n v="1"/>
    <n v="1.9"/>
    <s v="No Comment"/>
    <s v="smart tv"/>
    <x v="0"/>
    <s v="weekday"/>
    <n v="41.58"/>
    <n v="2.94"/>
    <s v="1080p"/>
    <s v="wallet"/>
    <x v="0"/>
    <n v="31.18"/>
    <n v="2.9899122807017551"/>
    <m/>
    <s v="0.5K"/>
    <n v="32"/>
    <n v="684"/>
    <s v="drama"/>
    <s v="horror"/>
    <n v="94.941498973305954"/>
    <s v="Show 281"/>
    <n v="0"/>
    <m/>
  </r>
  <r>
    <s v="USER66330"/>
    <x v="3"/>
    <x v="2"/>
    <s v="prime video"/>
    <s v="Show 69"/>
    <x v="3"/>
    <n v="2014"/>
    <n v="15.48"/>
    <n v="9"/>
    <n v="2"/>
    <n v="1"/>
    <n v="0"/>
    <n v="1.1000000000000001"/>
    <s v="Loved it!"/>
    <s v="mobile"/>
    <x v="3"/>
    <s v="weekend"/>
    <n v="16.41"/>
    <n v="2.4500000000000002"/>
    <s v="1080p"/>
    <s v="upi"/>
    <x v="2"/>
    <n v="15.48"/>
    <n v="2.9899122807017551"/>
    <m/>
    <s v="0.5K"/>
    <n v="40"/>
    <n v="643"/>
    <s v="drama"/>
    <s v="horror"/>
    <n v="89.583182711198418"/>
    <s v="Show 281"/>
    <n v="0"/>
    <m/>
  </r>
  <r>
    <s v="USER26575"/>
    <x v="7"/>
    <x v="0"/>
    <s v="prime video"/>
    <s v="Show 228"/>
    <x v="3"/>
    <n v="2017"/>
    <n v="66.31"/>
    <n v="6"/>
    <n v="5"/>
    <n v="0"/>
    <n v="1"/>
    <n v="2.1"/>
    <s v="No Comment"/>
    <s v="gaming console"/>
    <x v="1"/>
    <s v="weekend"/>
    <n v="35.21"/>
    <n v="3.88"/>
    <s v="4k"/>
    <s v="wallet"/>
    <x v="1"/>
    <n v="66.31"/>
    <n v="2.960808709175736"/>
    <m/>
    <s v="0.5K"/>
    <n v="30"/>
    <n v="673"/>
    <s v="drama"/>
    <s v="horror"/>
    <n v="92.206264822134386"/>
    <s v="Show 281"/>
    <n v="0"/>
    <m/>
  </r>
  <r>
    <s v="USER42696"/>
    <x v="0"/>
    <x v="1"/>
    <s v="prime video"/>
    <s v="Show 131"/>
    <x v="4"/>
    <n v="2003"/>
    <n v="18.07"/>
    <n v="7"/>
    <n v="3"/>
    <n v="0"/>
    <n v="1"/>
    <n v="1.9"/>
    <s v="No Comment"/>
    <s v="smart tv"/>
    <x v="3"/>
    <s v="weekend"/>
    <n v="83.56"/>
    <n v="2.0099999999999998"/>
    <s v="4k"/>
    <s v="credit card"/>
    <x v="0"/>
    <n v="18.07"/>
    <n v="3.0668647845468082"/>
    <m/>
    <s v="0.5K"/>
    <n v="32"/>
    <n v="643"/>
    <s v="drama"/>
    <s v="horror"/>
    <n v="89.583182711198418"/>
    <s v="Show 281"/>
    <n v="0"/>
    <m/>
  </r>
  <r>
    <s v="USER12631"/>
    <x v="1"/>
    <x v="0"/>
    <s v="prime video"/>
    <s v="Show 281"/>
    <x v="0"/>
    <n v="2011"/>
    <n v="179.83"/>
    <n v="6"/>
    <n v="2"/>
    <n v="1"/>
    <n v="0"/>
    <n v="1.4"/>
    <s v="Boring"/>
    <s v="tablet"/>
    <x v="3"/>
    <s v="weekend"/>
    <n v="50.77"/>
    <n v="1.67"/>
    <s v="4k"/>
    <s v="gift card"/>
    <x v="1"/>
    <n v="179.83"/>
    <n v="2.960808709175736"/>
    <m/>
    <s v="0.5K"/>
    <n v="37"/>
    <n v="673"/>
    <s v="drama"/>
    <s v="horror"/>
    <n v="89.583182711198418"/>
    <s v="Show 281"/>
    <n v="0"/>
    <m/>
  </r>
  <r>
    <s v="USER70220"/>
    <x v="7"/>
    <x v="1"/>
    <s v="prime video"/>
    <s v="Show 428"/>
    <x v="5"/>
    <n v="1996"/>
    <n v="50.95"/>
    <n v="7"/>
    <n v="4"/>
    <n v="1"/>
    <n v="0"/>
    <n v="1.1000000000000001"/>
    <s v="Too slow"/>
    <s v="tablet"/>
    <x v="3"/>
    <s v="weekend"/>
    <n v="63.39"/>
    <n v="4.9000000000000004"/>
    <s v="720p"/>
    <s v="credit card"/>
    <x v="0"/>
    <n v="50.95"/>
    <n v="3.0668647845468082"/>
    <m/>
    <s v="0.5K"/>
    <n v="40"/>
    <n v="673"/>
    <s v="drama"/>
    <s v="horror"/>
    <n v="89.583182711198418"/>
    <s v="Show 281"/>
    <n v="0"/>
    <m/>
  </r>
  <r>
    <s v="USER77854"/>
    <x v="2"/>
    <x v="1"/>
    <s v="netflix"/>
    <s v="Show 160"/>
    <x v="1"/>
    <n v="2011"/>
    <n v="130.21"/>
    <n v="2"/>
    <n v="1"/>
    <n v="0"/>
    <n v="1"/>
    <n v="2.2000000000000002"/>
    <s v="No Comment"/>
    <s v="gaming console"/>
    <x v="2"/>
    <s v="weekend"/>
    <n v="99.89"/>
    <n v="0.43"/>
    <s v="4k"/>
    <s v="gift card"/>
    <x v="0"/>
    <n v="130.21"/>
    <n v="3.0668647845468082"/>
    <m/>
    <s v="0.5K"/>
    <n v="29"/>
    <n v="673"/>
    <s v="drama"/>
    <s v="horror"/>
    <n v="95.074317269076303"/>
    <s v="Show 281"/>
    <n v="0"/>
    <m/>
  </r>
  <r>
    <s v="USER78609"/>
    <x v="5"/>
    <x v="1"/>
    <s v="netflix"/>
    <s v="Show 255"/>
    <x v="3"/>
    <n v="1997"/>
    <n v="61.77"/>
    <n v="0"/>
    <n v="5"/>
    <n v="0"/>
    <n v="1"/>
    <n v="4.9000000000000004"/>
    <s v="No Comment"/>
    <s v="smart tv"/>
    <x v="2"/>
    <s v="weekend"/>
    <n v="49.46"/>
    <n v="3.28"/>
    <s v="480p"/>
    <s v="gift card"/>
    <x v="1"/>
    <n v="61.77"/>
    <n v="3.0668647845468082"/>
    <m/>
    <s v="0.5K"/>
    <n v="2"/>
    <n v="673"/>
    <s v="drama"/>
    <s v="horror"/>
    <n v="95.074317269076303"/>
    <s v="Show 281"/>
    <n v="0"/>
    <m/>
  </r>
  <r>
    <s v="USER33639"/>
    <x v="4"/>
    <x v="1"/>
    <s v="prime video"/>
    <s v="Show 14"/>
    <x v="0"/>
    <n v="2018"/>
    <n v="107.92"/>
    <n v="1"/>
    <n v="3"/>
    <n v="1"/>
    <n v="0"/>
    <n v="1.5"/>
    <s v="Loved it!"/>
    <s v="laptop"/>
    <x v="2"/>
    <s v="weekday"/>
    <n v="50"/>
    <n v="4.05"/>
    <s v="4k"/>
    <s v="debit card"/>
    <x v="1"/>
    <n v="107.92"/>
    <n v="3.0668647845468082"/>
    <m/>
    <s v="0.5K"/>
    <n v="36"/>
    <n v="684"/>
    <s v="drama"/>
    <s v="horror"/>
    <n v="95.074317269076303"/>
    <s v="Show 281"/>
    <n v="0"/>
    <m/>
  </r>
  <r>
    <s v="USER66308"/>
    <x v="0"/>
    <x v="2"/>
    <s v="netflix"/>
    <s v="Show 238"/>
    <x v="0"/>
    <n v="2021"/>
    <n v="127.31"/>
    <n v="7"/>
    <n v="5"/>
    <n v="1"/>
    <n v="0"/>
    <n v="3.5"/>
    <s v="Boring"/>
    <s v="mobile"/>
    <x v="0"/>
    <s v="weekend"/>
    <n v="40.64"/>
    <n v="0.06"/>
    <s v="720p"/>
    <s v="gift card"/>
    <x v="0"/>
    <n v="127.31"/>
    <n v="2.9899122807017551"/>
    <m/>
    <s v="0.5K"/>
    <n v="16"/>
    <n v="673"/>
    <s v="drama"/>
    <s v="horror"/>
    <n v="94.941498973305954"/>
    <s v="Show 281"/>
    <n v="0"/>
    <m/>
  </r>
  <r>
    <s v="USER23875"/>
    <x v="4"/>
    <x v="1"/>
    <s v="prime video"/>
    <s v="Show 392"/>
    <x v="2"/>
    <n v="2019"/>
    <n v="127.83"/>
    <n v="8"/>
    <n v="3"/>
    <n v="1"/>
    <n v="0"/>
    <n v="4.4000000000000004"/>
    <s v="Loved it!"/>
    <s v="gaming console"/>
    <x v="3"/>
    <s v="weekend"/>
    <n v="9.3800000000000008"/>
    <n v="1.64"/>
    <s v="1080p"/>
    <s v="gift card"/>
    <x v="2"/>
    <n v="127.83"/>
    <n v="3.0668647845468082"/>
    <m/>
    <s v="0.5K"/>
    <n v="7"/>
    <n v="684"/>
    <s v="drama"/>
    <s v="horror"/>
    <n v="89.583182711198418"/>
    <s v="Show 281"/>
    <n v="0"/>
    <m/>
  </r>
  <r>
    <s v="USER88875"/>
    <x v="0"/>
    <x v="2"/>
    <s v="netflix"/>
    <s v="Show 135"/>
    <x v="6"/>
    <n v="2012"/>
    <n v="46.73"/>
    <n v="5"/>
    <n v="0"/>
    <n v="1"/>
    <n v="0"/>
    <n v="3.8"/>
    <s v="Loved it!"/>
    <s v="mobile"/>
    <x v="0"/>
    <s v="weekday"/>
    <n v="51.18"/>
    <n v="3.87"/>
    <s v="480p"/>
    <s v="upi"/>
    <x v="0"/>
    <n v="46.73"/>
    <n v="2.9899122807017551"/>
    <m/>
    <s v="0.5K"/>
    <n v="13"/>
    <n v="684"/>
    <s v="drama"/>
    <s v="horror"/>
    <n v="94.941498973305954"/>
    <s v="Show 281"/>
    <n v="0"/>
    <m/>
  </r>
  <r>
    <s v="USER80226"/>
    <x v="4"/>
    <x v="2"/>
    <s v="prime video"/>
    <s v="Show 294"/>
    <x v="2"/>
    <n v="1998"/>
    <n v="59.76"/>
    <n v="8"/>
    <n v="3"/>
    <n v="1"/>
    <n v="0"/>
    <n v="1.1000000000000001"/>
    <s v="Amazing cinematography"/>
    <s v="tablet"/>
    <x v="1"/>
    <s v="weekday"/>
    <n v="72.599999999999994"/>
    <n v="3.92"/>
    <s v="4k"/>
    <s v="debit card"/>
    <x v="1"/>
    <n v="59.76"/>
    <n v="2.9899122807017551"/>
    <m/>
    <s v="0.5K"/>
    <n v="40"/>
    <n v="673"/>
    <s v="drama"/>
    <s v="horror"/>
    <n v="92.206264822134386"/>
    <s v="Show 281"/>
    <n v="0"/>
    <m/>
  </r>
  <r>
    <s v="USER51740"/>
    <x v="3"/>
    <x v="1"/>
    <s v="netflix"/>
    <s v="Show 393"/>
    <x v="5"/>
    <n v="2020"/>
    <n v="38.42"/>
    <n v="6"/>
    <n v="0"/>
    <n v="0"/>
    <n v="1"/>
    <n v="4.8"/>
    <s v="No Comment"/>
    <s v="smart tv"/>
    <x v="0"/>
    <s v="weekday"/>
    <n v="28.43"/>
    <n v="4.8"/>
    <s v="480p"/>
    <s v="gift card"/>
    <x v="1"/>
    <n v="38.42"/>
    <n v="3.0668647845468082"/>
    <m/>
    <s v="0.5K"/>
    <n v="3"/>
    <n v="643"/>
    <s v="drama"/>
    <s v="horror"/>
    <n v="94.941498973305954"/>
    <s v="Show 281"/>
    <n v="0"/>
    <m/>
  </r>
  <r>
    <s v="USER34885"/>
    <x v="5"/>
    <x v="0"/>
    <s v="netflix"/>
    <s v="Show 366"/>
    <x v="7"/>
    <n v="2021"/>
    <n v="7.38"/>
    <n v="2"/>
    <n v="5"/>
    <n v="1"/>
    <n v="0"/>
    <n v="1.4"/>
    <s v="Too slow"/>
    <s v="laptop"/>
    <x v="3"/>
    <s v="weekend"/>
    <n v="86.93"/>
    <n v="1.73"/>
    <s v="1080p"/>
    <s v="credit card"/>
    <x v="2"/>
    <n v="7.38"/>
    <n v="2.960808709175736"/>
    <m/>
    <s v="0.5K"/>
    <n v="37"/>
    <n v="684"/>
    <s v="drama"/>
    <s v="horror"/>
    <n v="89.583182711198418"/>
    <s v="Show 281"/>
    <n v="0"/>
    <m/>
  </r>
  <r>
    <s v="USER82446"/>
    <x v="7"/>
    <x v="2"/>
    <s v="netflix"/>
    <s v="Show 55"/>
    <x v="1"/>
    <n v="1990"/>
    <n v="123.3"/>
    <n v="2"/>
    <n v="1"/>
    <n v="0"/>
    <n v="1"/>
    <n v="2.2999999999999998"/>
    <s v="No Comment"/>
    <s v="tablet"/>
    <x v="0"/>
    <s v="weekend"/>
    <n v="80.400000000000006"/>
    <n v="4.46"/>
    <s v="720p"/>
    <s v="upi"/>
    <x v="0"/>
    <n v="123.3"/>
    <n v="2.9899122807017551"/>
    <m/>
    <s v="0.5K"/>
    <n v="28"/>
    <n v="643"/>
    <s v="drama"/>
    <s v="horror"/>
    <n v="94.941498973305954"/>
    <s v="Show 281"/>
    <n v="0"/>
    <m/>
  </r>
  <r>
    <s v="USER64315"/>
    <x v="2"/>
    <x v="0"/>
    <s v="prime video"/>
    <s v="Show 44"/>
    <x v="3"/>
    <n v="2021"/>
    <n v="49.23"/>
    <n v="5"/>
    <n v="1"/>
    <n v="1"/>
    <n v="0"/>
    <n v="2.5"/>
    <s v="Would watch again"/>
    <s v="gaming console"/>
    <x v="1"/>
    <s v="weekend"/>
    <n v="95.69"/>
    <n v="0.55000000000000004"/>
    <s v="720p"/>
    <s v="upi"/>
    <x v="1"/>
    <n v="49.23"/>
    <n v="2.960808709175736"/>
    <m/>
    <s v="0.5K"/>
    <n v="26"/>
    <n v="643"/>
    <s v="drama"/>
    <s v="horror"/>
    <n v="92.206264822134386"/>
    <s v="Show 281"/>
    <n v="0"/>
    <m/>
  </r>
  <r>
    <s v="USER88849"/>
    <x v="4"/>
    <x v="0"/>
    <s v="netflix"/>
    <s v="Show 52"/>
    <x v="1"/>
    <n v="1991"/>
    <n v="26.64"/>
    <n v="8"/>
    <n v="5"/>
    <n v="1"/>
    <n v="0"/>
    <n v="3.3"/>
    <s v="Would watch again"/>
    <s v="tablet"/>
    <x v="0"/>
    <s v="weekday"/>
    <n v="6.58"/>
    <n v="1.49"/>
    <s v="1080p"/>
    <s v="wallet"/>
    <x v="2"/>
    <n v="26.64"/>
    <n v="2.960808709175736"/>
    <m/>
    <s v="0.5K"/>
    <n v="18"/>
    <n v="684"/>
    <s v="drama"/>
    <s v="horror"/>
    <n v="94.941498973305954"/>
    <s v="Show 281"/>
    <n v="0"/>
    <m/>
  </r>
  <r>
    <s v="USER80478"/>
    <x v="6"/>
    <x v="2"/>
    <s v="netflix"/>
    <s v="Show 460"/>
    <x v="3"/>
    <n v="1996"/>
    <n v="11.6"/>
    <n v="10"/>
    <n v="2"/>
    <n v="1"/>
    <n v="0"/>
    <n v="4.0999999999999996"/>
    <s v="Loved it!"/>
    <s v="laptop"/>
    <x v="0"/>
    <s v="weekend"/>
    <n v="39.83"/>
    <n v="1.19"/>
    <s v="4k"/>
    <s v="credit card"/>
    <x v="0"/>
    <n v="11.6"/>
    <n v="2.9899122807017551"/>
    <m/>
    <s v="0.5K"/>
    <n v="10"/>
    <n v="684"/>
    <s v="drama"/>
    <s v="horror"/>
    <n v="94.941498973305954"/>
    <s v="Show 281"/>
    <n v="0"/>
    <m/>
  </r>
  <r>
    <s v="USER96404"/>
    <x v="3"/>
    <x v="2"/>
    <s v="netflix"/>
    <s v="Show 290"/>
    <x v="4"/>
    <n v="1993"/>
    <n v="144.37"/>
    <n v="6"/>
    <n v="0"/>
    <n v="0"/>
    <n v="1"/>
    <n v="1.2"/>
    <s v="No Comment"/>
    <s v="tablet"/>
    <x v="3"/>
    <s v="weekday"/>
    <n v="43.19"/>
    <n v="0.92"/>
    <s v="1080p"/>
    <s v="gift card"/>
    <x v="1"/>
    <n v="144.37"/>
    <n v="2.9899122807017551"/>
    <m/>
    <s v="0.5K"/>
    <n v="39"/>
    <n v="673"/>
    <s v="drama"/>
    <s v="horror"/>
    <n v="89.583182711198418"/>
    <s v="Show 281"/>
    <n v="0"/>
    <m/>
  </r>
  <r>
    <s v="USER14477"/>
    <x v="7"/>
    <x v="1"/>
    <s v="prime video"/>
    <s v="Show 436"/>
    <x v="0"/>
    <n v="2024"/>
    <n v="107.91"/>
    <n v="5"/>
    <n v="5"/>
    <n v="1"/>
    <n v="0"/>
    <n v="4.2"/>
    <s v="Too slow"/>
    <s v="laptop"/>
    <x v="1"/>
    <s v="weekday"/>
    <n v="66.150000000000006"/>
    <n v="3.23"/>
    <s v="1080p"/>
    <s v="debit card"/>
    <x v="1"/>
    <n v="107.91"/>
    <n v="3.0668647845468082"/>
    <m/>
    <s v="0.5K"/>
    <n v="9"/>
    <n v="684"/>
    <s v="drama"/>
    <s v="horror"/>
    <n v="92.206264822134386"/>
    <s v="Show 281"/>
    <n v="0"/>
    <m/>
  </r>
  <r>
    <s v="USER40458"/>
    <x v="1"/>
    <x v="2"/>
    <s v="netflix"/>
    <s v="Show 253"/>
    <x v="1"/>
    <n v="2013"/>
    <n v="48.63"/>
    <n v="0"/>
    <n v="4"/>
    <n v="0"/>
    <n v="1"/>
    <n v="4.7"/>
    <s v="No Comment"/>
    <s v="mobile"/>
    <x v="1"/>
    <s v="weekday"/>
    <n v="20.63"/>
    <n v="1.89"/>
    <s v="1080p"/>
    <s v="gift card"/>
    <x v="2"/>
    <n v="48.63"/>
    <n v="2.9899122807017551"/>
    <m/>
    <s v="0.5K"/>
    <n v="4"/>
    <n v="673"/>
    <s v="drama"/>
    <s v="horror"/>
    <n v="92.206264822134386"/>
    <s v="Show 281"/>
    <n v="0"/>
    <m/>
  </r>
  <r>
    <s v="USER82706"/>
    <x v="6"/>
    <x v="1"/>
    <s v="netflix"/>
    <s v="Show 102"/>
    <x v="6"/>
    <n v="2019"/>
    <n v="145.34"/>
    <n v="0"/>
    <n v="3"/>
    <n v="1"/>
    <n v="0"/>
    <n v="4.5"/>
    <s v="Boring"/>
    <s v="tablet"/>
    <x v="2"/>
    <s v="weekday"/>
    <n v="65.59"/>
    <n v="3.91"/>
    <s v="720p"/>
    <s v="upi"/>
    <x v="1"/>
    <n v="145.34"/>
    <n v="3.0668647845468082"/>
    <m/>
    <s v="0.5K"/>
    <n v="6"/>
    <n v="673"/>
    <s v="drama"/>
    <s v="horror"/>
    <n v="95.074317269076303"/>
    <s v="Show 281"/>
    <n v="0"/>
    <m/>
  </r>
  <r>
    <s v="USER18906"/>
    <x v="5"/>
    <x v="1"/>
    <s v="prime video"/>
    <s v="Show 321"/>
    <x v="7"/>
    <n v="2021"/>
    <n v="30.26"/>
    <n v="8"/>
    <n v="1"/>
    <n v="0"/>
    <n v="1"/>
    <n v="2.9"/>
    <s v="No Comment"/>
    <s v="mobile"/>
    <x v="1"/>
    <s v="weekday"/>
    <n v="34.24"/>
    <n v="3.12"/>
    <s v="720p"/>
    <s v="credit card"/>
    <x v="0"/>
    <n v="30.26"/>
    <n v="3.0668647845468082"/>
    <m/>
    <s v="0.5K"/>
    <n v="22"/>
    <n v="643"/>
    <s v="drama"/>
    <s v="horror"/>
    <n v="92.206264822134386"/>
    <s v="Show 281"/>
    <n v="0"/>
    <m/>
  </r>
  <r>
    <s v="USER69697"/>
    <x v="2"/>
    <x v="0"/>
    <s v="netflix"/>
    <s v="Show 349"/>
    <x v="1"/>
    <n v="1999"/>
    <n v="53.09"/>
    <n v="8"/>
    <n v="3"/>
    <n v="0"/>
    <n v="1"/>
    <n v="2"/>
    <s v="No Comment"/>
    <s v="gaming console"/>
    <x v="0"/>
    <s v="weekend"/>
    <n v="97.55"/>
    <n v="0.16"/>
    <s v="720p"/>
    <s v="debit card"/>
    <x v="2"/>
    <n v="53.09"/>
    <n v="2.960808709175736"/>
    <m/>
    <s v="0.5K"/>
    <n v="31"/>
    <n v="684"/>
    <s v="drama"/>
    <s v="horror"/>
    <n v="94.941498973305954"/>
    <s v="Show 281"/>
    <n v="0"/>
    <m/>
  </r>
  <r>
    <s v="USER68209"/>
    <x v="7"/>
    <x v="2"/>
    <s v="netflix"/>
    <s v="Show 203"/>
    <x v="4"/>
    <n v="2018"/>
    <n v="154.52000000000001"/>
    <n v="6"/>
    <n v="2"/>
    <n v="0"/>
    <n v="1"/>
    <n v="3.8"/>
    <s v="No Comment"/>
    <s v="mobile"/>
    <x v="1"/>
    <s v="weekend"/>
    <n v="74.8"/>
    <n v="1.59"/>
    <s v="1080p"/>
    <s v="debit card"/>
    <x v="1"/>
    <n v="154.52000000000001"/>
    <n v="2.9899122807017551"/>
    <m/>
    <s v="0.5K"/>
    <n v="13"/>
    <n v="643"/>
    <s v="drama"/>
    <s v="horror"/>
    <n v="92.206264822134386"/>
    <s v="Show 281"/>
    <n v="0"/>
    <m/>
  </r>
  <r>
    <s v="USER14150"/>
    <x v="2"/>
    <x v="0"/>
    <s v="prime video"/>
    <s v="Show 3"/>
    <x v="5"/>
    <n v="1994"/>
    <n v="165.2"/>
    <n v="5"/>
    <n v="2"/>
    <n v="0"/>
    <n v="1"/>
    <n v="1.1000000000000001"/>
    <s v="No Comment"/>
    <s v="laptop"/>
    <x v="2"/>
    <s v="weekday"/>
    <n v="89.8"/>
    <n v="1.17"/>
    <s v="720p"/>
    <s v="upi"/>
    <x v="0"/>
    <n v="165.2"/>
    <n v="2.960808709175736"/>
    <m/>
    <s v="0.5K"/>
    <n v="40"/>
    <n v="673"/>
    <s v="drama"/>
    <s v="horror"/>
    <n v="95.074317269076303"/>
    <s v="Show 281"/>
    <n v="0"/>
    <m/>
  </r>
  <r>
    <s v="USER25039"/>
    <x v="0"/>
    <x v="1"/>
    <s v="netflix"/>
    <s v="Show 406"/>
    <x v="1"/>
    <n v="2015"/>
    <n v="153.09"/>
    <n v="7"/>
    <n v="5"/>
    <n v="1"/>
    <n v="0"/>
    <n v="1.2"/>
    <s v="Too slow"/>
    <s v="smart tv"/>
    <x v="3"/>
    <s v="weekday"/>
    <n v="49.7"/>
    <n v="2.95"/>
    <s v="720p"/>
    <s v="upi"/>
    <x v="0"/>
    <n v="153.09"/>
    <n v="3.0668647845468082"/>
    <m/>
    <s v="0.5K"/>
    <n v="39"/>
    <n v="643"/>
    <s v="drama"/>
    <s v="horror"/>
    <n v="89.583182711198418"/>
    <s v="Show 281"/>
    <n v="0"/>
    <m/>
  </r>
  <r>
    <s v="USER39567"/>
    <x v="6"/>
    <x v="0"/>
    <s v="netflix"/>
    <s v="Show 349"/>
    <x v="5"/>
    <n v="1992"/>
    <n v="18.329999999999998"/>
    <n v="9"/>
    <n v="1"/>
    <n v="0"/>
    <n v="1"/>
    <n v="4.7"/>
    <s v="No Comment"/>
    <s v="gaming console"/>
    <x v="0"/>
    <s v="weekend"/>
    <n v="49.57"/>
    <n v="1.91"/>
    <s v="4k"/>
    <s v="wallet"/>
    <x v="2"/>
    <n v="18.329999999999998"/>
    <n v="2.960808709175736"/>
    <m/>
    <s v="0.5K"/>
    <n v="4"/>
    <n v="673"/>
    <s v="drama"/>
    <s v="horror"/>
    <n v="94.941498973305954"/>
    <s v="Show 281"/>
    <n v="0"/>
    <m/>
  </r>
  <r>
    <s v="USER96396"/>
    <x v="4"/>
    <x v="1"/>
    <s v="prime video"/>
    <s v="Show 431"/>
    <x v="2"/>
    <n v="2016"/>
    <n v="25.14"/>
    <n v="3"/>
    <n v="5"/>
    <n v="0"/>
    <n v="1"/>
    <n v="3.1"/>
    <s v="No Comment"/>
    <s v="smart tv"/>
    <x v="3"/>
    <s v="weekday"/>
    <n v="55.75"/>
    <n v="3.31"/>
    <s v="720p"/>
    <s v="gift card"/>
    <x v="1"/>
    <n v="25.14"/>
    <n v="3.0668647845468082"/>
    <m/>
    <s v="0.5K"/>
    <n v="20"/>
    <n v="684"/>
    <s v="drama"/>
    <s v="horror"/>
    <n v="89.583182711198418"/>
    <s v="Show 281"/>
    <n v="0"/>
    <m/>
  </r>
  <r>
    <s v="USER17742"/>
    <x v="2"/>
    <x v="2"/>
    <s v="netflix"/>
    <s v="Show 203"/>
    <x v="4"/>
    <n v="1999"/>
    <n v="102.96"/>
    <n v="5"/>
    <n v="3"/>
    <n v="0"/>
    <n v="1"/>
    <n v="1.9"/>
    <s v="No Comment"/>
    <s v="laptop"/>
    <x v="2"/>
    <s v="weekend"/>
    <n v="32.76"/>
    <n v="3.47"/>
    <s v="4k"/>
    <s v="credit card"/>
    <x v="0"/>
    <n v="102.96"/>
    <n v="2.9899122807017551"/>
    <m/>
    <s v="0.5K"/>
    <n v="32"/>
    <n v="643"/>
    <s v="drama"/>
    <s v="horror"/>
    <n v="95.074317269076303"/>
    <s v="Show 281"/>
    <n v="0"/>
    <m/>
  </r>
  <r>
    <s v="USER81301"/>
    <x v="1"/>
    <x v="0"/>
    <s v="prime video"/>
    <s v="Show 163"/>
    <x v="7"/>
    <n v="2022"/>
    <n v="107.5"/>
    <n v="4"/>
    <n v="3"/>
    <n v="1"/>
    <n v="0"/>
    <n v="4.5"/>
    <s v="Too slow"/>
    <s v="mobile"/>
    <x v="0"/>
    <s v="weekday"/>
    <n v="20.71"/>
    <n v="0.28000000000000003"/>
    <s v="480p"/>
    <s v="gift card"/>
    <x v="1"/>
    <n v="196.51"/>
    <n v="2.960808709175736"/>
    <m/>
    <s v="0.5K"/>
    <n v="6"/>
    <n v="643"/>
    <s v="drama"/>
    <s v="horror"/>
    <n v="94.941498973305954"/>
    <s v="Show 281"/>
    <n v="0"/>
    <m/>
  </r>
  <r>
    <s v="USER47800"/>
    <x v="2"/>
    <x v="0"/>
    <s v="prime video"/>
    <s v="Show 394"/>
    <x v="0"/>
    <n v="2019"/>
    <n v="51.48"/>
    <n v="4"/>
    <n v="5"/>
    <n v="1"/>
    <n v="0"/>
    <n v="2.6"/>
    <s v="Amazing cinematography"/>
    <s v="tablet"/>
    <x v="2"/>
    <s v="weekend"/>
    <n v="25.51"/>
    <n v="2.5"/>
    <s v="720p"/>
    <s v="credit card"/>
    <x v="0"/>
    <n v="51.48"/>
    <n v="2.960808709175736"/>
    <m/>
    <s v="0.5K"/>
    <n v="25"/>
    <n v="684"/>
    <s v="drama"/>
    <s v="horror"/>
    <n v="95.074317269076303"/>
    <s v="Show 281"/>
    <n v="0"/>
    <m/>
  </r>
  <r>
    <s v="USER63439"/>
    <x v="1"/>
    <x v="2"/>
    <s v="prime video"/>
    <s v="Show 302"/>
    <x v="3"/>
    <n v="2007"/>
    <n v="104.32"/>
    <n v="8"/>
    <n v="4"/>
    <n v="1"/>
    <n v="0"/>
    <n v="3.9"/>
    <s v="Too slow"/>
    <s v="mobile"/>
    <x v="2"/>
    <s v="weekend"/>
    <n v="70.72"/>
    <n v="4.22"/>
    <s v="480p"/>
    <s v="gift card"/>
    <x v="1"/>
    <n v="104.32"/>
    <n v="2.9899122807017551"/>
    <m/>
    <s v="0.5K"/>
    <n v="12"/>
    <n v="643"/>
    <s v="drama"/>
    <s v="horror"/>
    <n v="95.074317269076303"/>
    <s v="Show 281"/>
    <n v="0"/>
    <m/>
  </r>
  <r>
    <s v="USER30875"/>
    <x v="6"/>
    <x v="0"/>
    <s v="prime video"/>
    <s v="Show 166"/>
    <x v="5"/>
    <n v="2020"/>
    <n v="50.62"/>
    <n v="4"/>
    <n v="5"/>
    <n v="0"/>
    <n v="1"/>
    <n v="4.8"/>
    <s v="No Comment"/>
    <s v="gaming console"/>
    <x v="2"/>
    <s v="weekend"/>
    <n v="67.400000000000006"/>
    <n v="1.06"/>
    <s v="1080p"/>
    <s v="debit card"/>
    <x v="0"/>
    <n v="50.62"/>
    <n v="2.960808709175736"/>
    <m/>
    <s v="0.5K"/>
    <n v="3"/>
    <n v="673"/>
    <s v="drama"/>
    <s v="horror"/>
    <n v="95.074317269076303"/>
    <s v="Show 281"/>
    <n v="0"/>
    <m/>
  </r>
  <r>
    <s v="USER10253"/>
    <x v="5"/>
    <x v="1"/>
    <s v="prime video"/>
    <s v="Show 485"/>
    <x v="2"/>
    <n v="2003"/>
    <n v="67.7"/>
    <n v="4"/>
    <n v="5"/>
    <n v="0"/>
    <n v="1"/>
    <n v="1.9"/>
    <s v="No Comment"/>
    <s v="mobile"/>
    <x v="0"/>
    <s v="weekend"/>
    <n v="20.82"/>
    <n v="1.59"/>
    <s v="4k"/>
    <s v="debit card"/>
    <x v="2"/>
    <n v="67.7"/>
    <n v="3.0668647845468082"/>
    <m/>
    <s v="0.5K"/>
    <n v="32"/>
    <n v="643"/>
    <s v="drama"/>
    <s v="horror"/>
    <n v="94.941498973305954"/>
    <s v="Show 281"/>
    <n v="0"/>
    <m/>
  </r>
  <r>
    <s v="USER45061"/>
    <x v="3"/>
    <x v="0"/>
    <s v="prime video"/>
    <s v="Show 206"/>
    <x v="2"/>
    <n v="2019"/>
    <n v="50.21"/>
    <n v="6"/>
    <n v="4"/>
    <n v="1"/>
    <n v="0"/>
    <n v="2.8"/>
    <s v="Would watch again"/>
    <s v="gaming console"/>
    <x v="3"/>
    <s v="weekday"/>
    <n v="7.94"/>
    <n v="4.8600000000000003"/>
    <s v="480p"/>
    <s v="wallet"/>
    <x v="2"/>
    <n v="50.21"/>
    <n v="2.960808709175736"/>
    <m/>
    <s v="0.5K"/>
    <n v="23"/>
    <n v="673"/>
    <s v="drama"/>
    <s v="horror"/>
    <n v="89.583182711198418"/>
    <s v="Show 281"/>
    <n v="0"/>
    <m/>
  </r>
  <r>
    <s v="USER45518"/>
    <x v="5"/>
    <x v="1"/>
    <s v="netflix"/>
    <s v="Show 229"/>
    <x v="6"/>
    <n v="2024"/>
    <n v="155.94"/>
    <n v="10"/>
    <n v="1"/>
    <n v="0"/>
    <n v="1"/>
    <n v="4.2"/>
    <s v="No Comment"/>
    <s v="gaming console"/>
    <x v="0"/>
    <s v="weekday"/>
    <n v="21.94"/>
    <n v="4.6500000000000004"/>
    <s v="1080p"/>
    <s v="credit card"/>
    <x v="2"/>
    <n v="155.94"/>
    <n v="3.0668647845468082"/>
    <m/>
    <s v="0.5K"/>
    <n v="9"/>
    <n v="684"/>
    <s v="drama"/>
    <s v="horror"/>
    <n v="94.941498973305954"/>
    <s v="Show 281"/>
    <n v="0"/>
    <m/>
  </r>
  <r>
    <s v="USER93038"/>
    <x v="7"/>
    <x v="2"/>
    <s v="netflix"/>
    <s v="Show 17"/>
    <x v="5"/>
    <n v="1995"/>
    <n v="112.62"/>
    <n v="1"/>
    <n v="0"/>
    <n v="1"/>
    <n v="0"/>
    <n v="1.4"/>
    <s v="Too slow"/>
    <s v="smart tv"/>
    <x v="0"/>
    <s v="weekday"/>
    <n v="7.59"/>
    <n v="4.5599999999999996"/>
    <s v="1080p"/>
    <s v="credit card"/>
    <x v="0"/>
    <n v="112.62"/>
    <n v="2.9899122807017551"/>
    <m/>
    <s v="0.5K"/>
    <n v="37"/>
    <n v="684"/>
    <s v="drama"/>
    <s v="horror"/>
    <n v="94.941498973305954"/>
    <s v="Show 281"/>
    <n v="0"/>
    <m/>
  </r>
  <r>
    <s v="USER77814"/>
    <x v="7"/>
    <x v="2"/>
    <s v="prime video"/>
    <s v="Show 37"/>
    <x v="0"/>
    <n v="2016"/>
    <n v="164.73"/>
    <n v="8"/>
    <n v="5"/>
    <n v="0"/>
    <n v="1"/>
    <n v="2.7"/>
    <s v="No Comment"/>
    <s v="smart tv"/>
    <x v="0"/>
    <s v="weekend"/>
    <n v="99.65"/>
    <n v="3.57"/>
    <s v="480p"/>
    <s v="credit card"/>
    <x v="2"/>
    <n v="164.73"/>
    <n v="2.9899122807017551"/>
    <m/>
    <s v="0.4K"/>
    <n v="24"/>
    <n v="684"/>
    <s v="drama"/>
    <s v="horror"/>
    <n v="94.941498973305954"/>
    <s v="Show 281"/>
    <n v="0"/>
    <m/>
  </r>
  <r>
    <s v="USER43789"/>
    <x v="2"/>
    <x v="2"/>
    <s v="prime video"/>
    <s v="Show 157"/>
    <x v="6"/>
    <n v="2016"/>
    <n v="22.23"/>
    <n v="9"/>
    <n v="5"/>
    <n v="1"/>
    <n v="0"/>
    <n v="4.4000000000000004"/>
    <s v="Would watch again"/>
    <s v="mobile"/>
    <x v="2"/>
    <s v="weekday"/>
    <n v="8.82"/>
    <n v="2.35"/>
    <s v="4k"/>
    <s v="debit card"/>
    <x v="0"/>
    <n v="22.23"/>
    <n v="2.9899122807017551"/>
    <m/>
    <s v="0.4K"/>
    <n v="7"/>
    <n v="673"/>
    <s v="drama"/>
    <s v="horror"/>
    <n v="95.074317269076303"/>
    <s v="Show 281"/>
    <n v="0"/>
    <m/>
  </r>
  <r>
    <s v="USER67530"/>
    <x v="0"/>
    <x v="1"/>
    <s v="netflix"/>
    <s v="Show 343"/>
    <x v="1"/>
    <n v="1997"/>
    <n v="70.37"/>
    <n v="7"/>
    <n v="1"/>
    <n v="1"/>
    <n v="0"/>
    <n v="2.4"/>
    <s v="Amazing cinematography"/>
    <s v="mobile"/>
    <x v="1"/>
    <s v="weekday"/>
    <n v="22.93"/>
    <n v="4.3899999999999997"/>
    <s v="1080p"/>
    <s v="wallet"/>
    <x v="1"/>
    <n v="70.37"/>
    <n v="3.0668647845468082"/>
    <m/>
    <s v="0.4K"/>
    <n v="27"/>
    <n v="643"/>
    <s v="drama"/>
    <s v="horror"/>
    <n v="92.206264822134386"/>
    <s v="Show 281"/>
    <n v="0"/>
    <m/>
  </r>
  <r>
    <s v="USER53922"/>
    <x v="5"/>
    <x v="0"/>
    <s v="netflix"/>
    <s v="Show 62"/>
    <x v="3"/>
    <n v="2007"/>
    <n v="171.38"/>
    <n v="2"/>
    <n v="4"/>
    <n v="0"/>
    <n v="1"/>
    <n v="1.8"/>
    <s v="No Comment"/>
    <s v="tablet"/>
    <x v="0"/>
    <s v="weekend"/>
    <n v="45.84"/>
    <n v="1.97"/>
    <s v="4k"/>
    <s v="upi"/>
    <x v="2"/>
    <n v="171.38"/>
    <n v="2.960808709175736"/>
    <m/>
    <s v="0.4K"/>
    <n v="33"/>
    <n v="643"/>
    <s v="drama"/>
    <s v="horror"/>
    <n v="94.941498973305954"/>
    <s v="Show 281"/>
    <n v="0"/>
    <m/>
  </r>
  <r>
    <s v="USER12806"/>
    <x v="2"/>
    <x v="0"/>
    <s v="netflix"/>
    <s v="Show 315"/>
    <x v="7"/>
    <n v="2020"/>
    <n v="20.55"/>
    <n v="9"/>
    <n v="4"/>
    <n v="1"/>
    <n v="0"/>
    <n v="3.9"/>
    <s v="No Comment"/>
    <s v="mobile"/>
    <x v="3"/>
    <s v="weekday"/>
    <n v="52.38"/>
    <n v="1.92"/>
    <s v="4k"/>
    <s v="upi"/>
    <x v="2"/>
    <n v="20.55"/>
    <n v="2.960808709175736"/>
    <m/>
    <s v="0.4K"/>
    <n v="12"/>
    <n v="684"/>
    <s v="drama"/>
    <s v="horror"/>
    <n v="89.583182711198418"/>
    <s v="Show 281"/>
    <n v="0"/>
    <m/>
  </r>
  <r>
    <s v="USER82759"/>
    <x v="7"/>
    <x v="2"/>
    <s v="prime video"/>
    <s v="Show 499"/>
    <x v="2"/>
    <n v="1993"/>
    <n v="176.94"/>
    <n v="4"/>
    <n v="2"/>
    <n v="0"/>
    <n v="1"/>
    <n v="2.9"/>
    <s v="No Comment"/>
    <s v="gaming console"/>
    <x v="1"/>
    <s v="weekend"/>
    <n v="56.98"/>
    <n v="4.0599999999999996"/>
    <s v="4k"/>
    <s v="debit card"/>
    <x v="0"/>
    <n v="176.94"/>
    <n v="2.9899122807017551"/>
    <m/>
    <s v="0.4K"/>
    <n v="22"/>
    <n v="643"/>
    <s v="drama"/>
    <s v="horror"/>
    <n v="92.206264822134386"/>
    <s v="Show 281"/>
    <n v="0"/>
    <m/>
  </r>
  <r>
    <s v="USER60886"/>
    <x v="3"/>
    <x v="0"/>
    <s v="netflix"/>
    <s v="Show 337"/>
    <x v="5"/>
    <n v="1994"/>
    <n v="13.86"/>
    <n v="2"/>
    <n v="0"/>
    <n v="0"/>
    <n v="1"/>
    <n v="4.3"/>
    <s v="No Comment"/>
    <s v="smart tv"/>
    <x v="2"/>
    <s v="weekend"/>
    <n v="9.1199999999999992"/>
    <n v="2.96"/>
    <s v="1080p"/>
    <s v="credit card"/>
    <x v="2"/>
    <n v="13.86"/>
    <n v="2.960808709175736"/>
    <m/>
    <s v="0.4K"/>
    <n v="8"/>
    <n v="643"/>
    <s v="drama"/>
    <s v="horror"/>
    <n v="95.074317269076303"/>
    <s v="Show 281"/>
    <n v="0"/>
    <m/>
  </r>
  <r>
    <s v="USER18352"/>
    <x v="3"/>
    <x v="0"/>
    <s v="netflix"/>
    <s v="Show 413"/>
    <x v="1"/>
    <n v="2022"/>
    <n v="63.07"/>
    <n v="10"/>
    <n v="0"/>
    <n v="0"/>
    <n v="1"/>
    <n v="4.5"/>
    <s v="No Comment"/>
    <s v="tablet"/>
    <x v="2"/>
    <s v="weekday"/>
    <n v="60.07"/>
    <n v="2.41"/>
    <s v="1080p"/>
    <s v="credit card"/>
    <x v="2"/>
    <n v="63.07"/>
    <n v="2.960808709175736"/>
    <m/>
    <s v="0.4K"/>
    <n v="6"/>
    <n v="643"/>
    <s v="drama"/>
    <s v="horror"/>
    <n v="95.074317269076303"/>
    <s v="Show 281"/>
    <n v="0"/>
    <m/>
  </r>
  <r>
    <s v="USER47411"/>
    <x v="4"/>
    <x v="0"/>
    <s v="netflix"/>
    <s v="Show 425"/>
    <x v="2"/>
    <n v="2000"/>
    <n v="107.15"/>
    <n v="5"/>
    <n v="0"/>
    <n v="0"/>
    <n v="1"/>
    <n v="3.3"/>
    <s v="No Comment"/>
    <s v="smart tv"/>
    <x v="2"/>
    <s v="weekend"/>
    <n v="95.92"/>
    <n v="4.29"/>
    <s v="720p"/>
    <s v="upi"/>
    <x v="1"/>
    <n v="107.15"/>
    <n v="2.960808709175736"/>
    <m/>
    <s v="0.4K"/>
    <n v="18"/>
    <n v="643"/>
    <s v="drama"/>
    <s v="horror"/>
    <n v="95.074317269076303"/>
    <s v="Show 281"/>
    <n v="0"/>
    <m/>
  </r>
  <r>
    <s v="USER76800"/>
    <x v="2"/>
    <x v="0"/>
    <s v="netflix"/>
    <s v="Show 177"/>
    <x v="6"/>
    <n v="1993"/>
    <n v="14.33"/>
    <n v="10"/>
    <n v="0"/>
    <n v="1"/>
    <n v="0"/>
    <n v="2"/>
    <s v="Would watch again"/>
    <s v="mobile"/>
    <x v="0"/>
    <s v="weekday"/>
    <n v="19.420000000000002"/>
    <n v="2.35"/>
    <s v="720p"/>
    <s v="debit card"/>
    <x v="1"/>
    <n v="14.33"/>
    <n v="2.960808709175736"/>
    <m/>
    <s v="0.4K"/>
    <n v="31"/>
    <n v="643"/>
    <s v="drama"/>
    <s v="horror"/>
    <n v="94.941498973305954"/>
    <s v="Show 281"/>
    <n v="0"/>
    <m/>
  </r>
  <r>
    <s v="USER77951"/>
    <x v="2"/>
    <x v="0"/>
    <s v="prime video"/>
    <s v="Show 371"/>
    <x v="6"/>
    <n v="2008"/>
    <n v="164.99"/>
    <n v="5"/>
    <n v="1"/>
    <n v="0"/>
    <n v="1"/>
    <n v="4.0999999999999996"/>
    <s v="No Comment"/>
    <s v="tablet"/>
    <x v="1"/>
    <s v="weekday"/>
    <n v="68"/>
    <n v="1.1499999999999999"/>
    <s v="480p"/>
    <s v="gift card"/>
    <x v="0"/>
    <n v="164.99"/>
    <n v="2.960808709175736"/>
    <m/>
    <s v="0.4K"/>
    <n v="10"/>
    <n v="673"/>
    <s v="drama"/>
    <s v="horror"/>
    <n v="92.206264822134386"/>
    <s v="Show 281"/>
    <n v="0"/>
    <m/>
  </r>
  <r>
    <s v="USER25854"/>
    <x v="0"/>
    <x v="1"/>
    <s v="netflix"/>
    <s v="Show 35"/>
    <x v="1"/>
    <n v="2001"/>
    <n v="55.25"/>
    <n v="2"/>
    <n v="0"/>
    <n v="0"/>
    <n v="1"/>
    <n v="2.4"/>
    <s v="No Comment"/>
    <s v="laptop"/>
    <x v="1"/>
    <s v="weekday"/>
    <n v="6.92"/>
    <n v="0.17"/>
    <s v="480p"/>
    <s v="credit card"/>
    <x v="1"/>
    <n v="55.25"/>
    <n v="3.0668647845468082"/>
    <m/>
    <s v="0.4K"/>
    <n v="27"/>
    <n v="684"/>
    <s v="drama"/>
    <s v="horror"/>
    <n v="92.206264822134386"/>
    <s v="Show 281"/>
    <n v="0"/>
    <m/>
  </r>
  <r>
    <s v="USER50189"/>
    <x v="0"/>
    <x v="2"/>
    <s v="prime video"/>
    <s v="Show 66"/>
    <x v="7"/>
    <n v="2017"/>
    <n v="155.21"/>
    <n v="5"/>
    <n v="2"/>
    <n v="1"/>
    <n v="0"/>
    <n v="4.9000000000000004"/>
    <s v="No Comment"/>
    <s v="gaming console"/>
    <x v="2"/>
    <s v="weekend"/>
    <n v="98.24"/>
    <n v="2.95"/>
    <s v="720p"/>
    <s v="debit card"/>
    <x v="1"/>
    <n v="155.21"/>
    <n v="2.9899122807017551"/>
    <m/>
    <s v="0.4K"/>
    <n v="2"/>
    <n v="673"/>
    <s v="drama"/>
    <s v="horror"/>
    <n v="95.074317269076303"/>
    <s v="Show 281"/>
    <n v="0"/>
    <m/>
  </r>
  <r>
    <s v="USER22443"/>
    <x v="1"/>
    <x v="1"/>
    <s v="prime video"/>
    <s v="Show 241"/>
    <x v="2"/>
    <n v="2024"/>
    <n v="64.16"/>
    <n v="1"/>
    <n v="3"/>
    <n v="1"/>
    <n v="0"/>
    <n v="2.6"/>
    <s v="No Comment"/>
    <s v="laptop"/>
    <x v="1"/>
    <s v="weekday"/>
    <n v="16.690000000000001"/>
    <n v="1.88"/>
    <s v="480p"/>
    <s v="gift card"/>
    <x v="1"/>
    <n v="64.16"/>
    <n v="3.0668647845468082"/>
    <m/>
    <s v="0.4K"/>
    <n v="25"/>
    <n v="673"/>
    <s v="drama"/>
    <s v="horror"/>
    <n v="92.206264822134386"/>
    <s v="Show 281"/>
    <n v="0"/>
    <m/>
  </r>
  <r>
    <s v="USER26856"/>
    <x v="7"/>
    <x v="1"/>
    <s v="netflix"/>
    <s v="Show 12"/>
    <x v="4"/>
    <n v="1994"/>
    <n v="16.809999999999999"/>
    <n v="5"/>
    <n v="3"/>
    <n v="1"/>
    <n v="0"/>
    <n v="2.7"/>
    <s v="Too slow"/>
    <s v="tablet"/>
    <x v="3"/>
    <s v="weekday"/>
    <n v="55.94"/>
    <n v="3.17"/>
    <s v="720p"/>
    <s v="wallet"/>
    <x v="2"/>
    <n v="16.809999999999999"/>
    <n v="3.0668647845468082"/>
    <m/>
    <s v="0.4K"/>
    <n v="24"/>
    <n v="684"/>
    <s v="drama"/>
    <s v="horror"/>
    <n v="89.583182711198418"/>
    <s v="Show 281"/>
    <n v="0"/>
    <m/>
  </r>
  <r>
    <s v="USER80390"/>
    <x v="5"/>
    <x v="2"/>
    <s v="prime video"/>
    <s v="Show 387"/>
    <x v="0"/>
    <n v="1990"/>
    <n v="103.19"/>
    <n v="5"/>
    <n v="3"/>
    <n v="1"/>
    <n v="0"/>
    <n v="1.8"/>
    <s v="Boring"/>
    <s v="gaming console"/>
    <x v="0"/>
    <s v="weekend"/>
    <n v="8.2200000000000006"/>
    <n v="3.51"/>
    <s v="4k"/>
    <s v="wallet"/>
    <x v="0"/>
    <n v="103.19"/>
    <n v="2.9899122807017551"/>
    <m/>
    <s v="0.4K"/>
    <n v="33"/>
    <n v="673"/>
    <s v="drama"/>
    <s v="horror"/>
    <n v="94.941498973305954"/>
    <s v="Show 281"/>
    <n v="0"/>
    <m/>
  </r>
  <r>
    <s v="USER87265"/>
    <x v="0"/>
    <x v="1"/>
    <s v="prime video"/>
    <s v="Show 77"/>
    <x v="6"/>
    <n v="2021"/>
    <n v="37.99"/>
    <n v="6"/>
    <n v="5"/>
    <n v="0"/>
    <n v="1"/>
    <n v="4.8"/>
    <s v="No Comment"/>
    <s v="smart tv"/>
    <x v="1"/>
    <s v="weekday"/>
    <n v="97.22"/>
    <n v="0.88"/>
    <s v="720p"/>
    <s v="gift card"/>
    <x v="2"/>
    <n v="37.99"/>
    <n v="3.0668647845468082"/>
    <m/>
    <s v="0.4K"/>
    <n v="3"/>
    <n v="684"/>
    <s v="drama"/>
    <s v="horror"/>
    <n v="92.206264822134386"/>
    <s v="Show 281"/>
    <n v="0"/>
    <m/>
  </r>
  <r>
    <s v="USER24549"/>
    <x v="3"/>
    <x v="2"/>
    <s v="prime video"/>
    <s v="Show 317"/>
    <x v="3"/>
    <n v="2006"/>
    <n v="69.27"/>
    <n v="8"/>
    <n v="3"/>
    <n v="0"/>
    <n v="1"/>
    <n v="2.7"/>
    <s v="No Comment"/>
    <s v="tablet"/>
    <x v="0"/>
    <s v="weekend"/>
    <n v="41.62"/>
    <n v="0.17"/>
    <s v="480p"/>
    <s v="wallet"/>
    <x v="1"/>
    <n v="69.27"/>
    <n v="2.9899122807017551"/>
    <m/>
    <s v="0.4K"/>
    <n v="24"/>
    <n v="643"/>
    <s v="drama"/>
    <s v="horror"/>
    <n v="94.941498973305954"/>
    <s v="Show 281"/>
    <n v="0"/>
    <m/>
  </r>
  <r>
    <s v="USER89485"/>
    <x v="7"/>
    <x v="0"/>
    <s v="prime video"/>
    <s v="Show 291"/>
    <x v="4"/>
    <n v="2010"/>
    <n v="72.2"/>
    <n v="9"/>
    <n v="5"/>
    <n v="0"/>
    <n v="1"/>
    <n v="4.4000000000000004"/>
    <s v="No Comment"/>
    <s v="tablet"/>
    <x v="3"/>
    <s v="weekday"/>
    <n v="41.85"/>
    <n v="1.18"/>
    <s v="4k"/>
    <s v="debit card"/>
    <x v="0"/>
    <n v="72.2"/>
    <n v="2.960808709175736"/>
    <m/>
    <s v="0.4K"/>
    <n v="7"/>
    <n v="684"/>
    <s v="drama"/>
    <s v="horror"/>
    <n v="89.583182711198418"/>
    <s v="Show 281"/>
    <n v="0"/>
    <m/>
  </r>
  <r>
    <s v="USER33613"/>
    <x v="3"/>
    <x v="2"/>
    <s v="prime video"/>
    <s v="Show 341"/>
    <x v="4"/>
    <n v="2007"/>
    <n v="47.85"/>
    <n v="8"/>
    <n v="0"/>
    <n v="0"/>
    <n v="1"/>
    <n v="3.3"/>
    <s v="No Comment"/>
    <s v="tablet"/>
    <x v="3"/>
    <s v="weekend"/>
    <n v="39.299999999999997"/>
    <n v="4.67"/>
    <s v="480p"/>
    <s v="wallet"/>
    <x v="0"/>
    <n v="47.85"/>
    <n v="2.9899122807017551"/>
    <m/>
    <s v="0.4K"/>
    <n v="18"/>
    <n v="673"/>
    <s v="drama"/>
    <s v="horror"/>
    <n v="89.583182711198418"/>
    <s v="Show 281"/>
    <n v="0"/>
    <m/>
  </r>
  <r>
    <s v="USER81454"/>
    <x v="0"/>
    <x v="1"/>
    <s v="prime video"/>
    <s v="Show 459"/>
    <x v="7"/>
    <n v="1998"/>
    <n v="147.37"/>
    <n v="5"/>
    <n v="5"/>
    <n v="0"/>
    <n v="1"/>
    <n v="5"/>
    <s v="No Comment"/>
    <s v="gaming console"/>
    <x v="3"/>
    <s v="weekend"/>
    <n v="68.03"/>
    <n v="0.2"/>
    <s v="4k"/>
    <s v="debit card"/>
    <x v="0"/>
    <n v="147.37"/>
    <n v="3.0668647845468082"/>
    <m/>
    <s v="0.4K"/>
    <n v="1"/>
    <n v="684"/>
    <s v="drama"/>
    <s v="horror"/>
    <n v="89.583182711198418"/>
    <s v="Show 281"/>
    <n v="0"/>
    <m/>
  </r>
  <r>
    <s v="USER34857"/>
    <x v="5"/>
    <x v="2"/>
    <s v="netflix"/>
    <s v="Show 462"/>
    <x v="6"/>
    <n v="2014"/>
    <n v="82.8"/>
    <n v="8"/>
    <n v="2"/>
    <n v="1"/>
    <n v="0"/>
    <n v="2.7"/>
    <s v="Loved it!"/>
    <s v="mobile"/>
    <x v="0"/>
    <s v="weekday"/>
    <n v="14.48"/>
    <n v="4.83"/>
    <s v="4k"/>
    <s v="upi"/>
    <x v="0"/>
    <n v="82.8"/>
    <n v="2.9899122807017551"/>
    <m/>
    <s v="0.4K"/>
    <n v="24"/>
    <n v="643"/>
    <s v="drama"/>
    <s v="horror"/>
    <n v="94.941498973305954"/>
    <s v="Show 281"/>
    <n v="0"/>
    <m/>
  </r>
  <r>
    <s v="USER91852"/>
    <x v="5"/>
    <x v="0"/>
    <s v="prime video"/>
    <s v="Show 379"/>
    <x v="0"/>
    <n v="2000"/>
    <n v="57.84"/>
    <n v="9"/>
    <n v="1"/>
    <n v="1"/>
    <n v="0"/>
    <n v="4.8"/>
    <s v="Boring"/>
    <s v="tablet"/>
    <x v="0"/>
    <s v="weekday"/>
    <n v="6.93"/>
    <n v="2.29"/>
    <s v="720p"/>
    <s v="gift card"/>
    <x v="1"/>
    <n v="57.84"/>
    <n v="2.960808709175736"/>
    <m/>
    <s v="0.4K"/>
    <n v="3"/>
    <n v="673"/>
    <s v="drama"/>
    <s v="horror"/>
    <n v="94.941498973305954"/>
    <s v="Show 281"/>
    <n v="0"/>
    <m/>
  </r>
  <r>
    <s v="USER78396"/>
    <x v="7"/>
    <x v="1"/>
    <s v="netflix"/>
    <s v="Show 465"/>
    <x v="2"/>
    <n v="1999"/>
    <n v="84.36"/>
    <n v="9"/>
    <n v="3"/>
    <n v="0"/>
    <n v="1"/>
    <n v="3"/>
    <s v="No Comment"/>
    <s v="laptop"/>
    <x v="2"/>
    <s v="weekday"/>
    <n v="88.81"/>
    <n v="0.83"/>
    <s v="4k"/>
    <s v="debit card"/>
    <x v="1"/>
    <n v="84.36"/>
    <n v="3.0668647845468082"/>
    <m/>
    <s v="0.4K"/>
    <n v="21"/>
    <n v="673"/>
    <s v="drama"/>
    <s v="horror"/>
    <n v="95.074317269076303"/>
    <s v="Show 281"/>
    <n v="0"/>
    <m/>
  </r>
  <r>
    <s v="USER29265"/>
    <x v="0"/>
    <x v="1"/>
    <s v="prime video"/>
    <s v="Show 481"/>
    <x v="4"/>
    <n v="2000"/>
    <n v="12.49"/>
    <n v="7"/>
    <n v="2"/>
    <n v="1"/>
    <n v="0"/>
    <n v="3.2"/>
    <s v="No Comment"/>
    <s v="mobile"/>
    <x v="3"/>
    <s v="weekday"/>
    <n v="40.14"/>
    <n v="1.33"/>
    <s v="480p"/>
    <s v="gift card"/>
    <x v="1"/>
    <n v="12.49"/>
    <n v="3.0668647845468082"/>
    <m/>
    <s v="0.4K"/>
    <n v="19"/>
    <n v="643"/>
    <s v="drama"/>
    <s v="horror"/>
    <n v="89.583182711198418"/>
    <s v="Show 281"/>
    <n v="0"/>
    <m/>
  </r>
  <r>
    <s v="USER58685"/>
    <x v="4"/>
    <x v="0"/>
    <s v="netflix"/>
    <s v="Show 183"/>
    <x v="3"/>
    <n v="2014"/>
    <n v="74.069999999999993"/>
    <n v="7"/>
    <n v="5"/>
    <n v="0"/>
    <n v="1"/>
    <n v="1"/>
    <s v="No Comment"/>
    <s v="smart tv"/>
    <x v="1"/>
    <s v="weekend"/>
    <n v="16.11"/>
    <n v="2.61"/>
    <s v="1080p"/>
    <s v="gift card"/>
    <x v="1"/>
    <n v="74.069999999999993"/>
    <n v="2.960808709175736"/>
    <m/>
    <s v="0.4K"/>
    <n v="41"/>
    <n v="684"/>
    <s v="drama"/>
    <s v="horror"/>
    <n v="92.206264822134386"/>
    <s v="Show 281"/>
    <n v="0"/>
    <m/>
  </r>
  <r>
    <s v="USER84296"/>
    <x v="2"/>
    <x v="2"/>
    <s v="netflix"/>
    <s v="Show 24"/>
    <x v="1"/>
    <n v="2000"/>
    <n v="128.27000000000001"/>
    <n v="1"/>
    <n v="3"/>
    <n v="1"/>
    <n v="0"/>
    <n v="2.2999999999999998"/>
    <s v="No Comment"/>
    <s v="gaming console"/>
    <x v="0"/>
    <s v="weekday"/>
    <n v="10.3"/>
    <n v="2.36"/>
    <s v="720p"/>
    <s v="upi"/>
    <x v="2"/>
    <n v="128.27000000000001"/>
    <n v="2.9899122807017551"/>
    <m/>
    <s v="0.4K"/>
    <n v="28"/>
    <n v="673"/>
    <s v="drama"/>
    <s v="horror"/>
    <n v="94.941498973305954"/>
    <s v="Show 281"/>
    <n v="0"/>
    <m/>
  </r>
  <r>
    <s v="USER20109"/>
    <x v="6"/>
    <x v="1"/>
    <s v="netflix"/>
    <s v="Show 292"/>
    <x v="4"/>
    <n v="1990"/>
    <n v="171.33"/>
    <n v="7"/>
    <n v="5"/>
    <n v="0"/>
    <n v="1"/>
    <n v="2.4"/>
    <s v="No Comment"/>
    <s v="mobile"/>
    <x v="0"/>
    <s v="weekend"/>
    <n v="31.78"/>
    <n v="1.89"/>
    <s v="720p"/>
    <s v="wallet"/>
    <x v="1"/>
    <n v="171.33"/>
    <n v="3.0668647845468082"/>
    <m/>
    <s v="0.4K"/>
    <n v="27"/>
    <n v="643"/>
    <s v="drama"/>
    <s v="horror"/>
    <n v="94.941498973305954"/>
    <s v="Show 281"/>
    <n v="0"/>
    <m/>
  </r>
  <r>
    <s v="USER34322"/>
    <x v="4"/>
    <x v="0"/>
    <s v="netflix"/>
    <s v="Show 350"/>
    <x v="7"/>
    <n v="2021"/>
    <n v="57.67"/>
    <n v="9"/>
    <n v="5"/>
    <n v="1"/>
    <n v="0"/>
    <n v="4.9000000000000004"/>
    <s v="Amazing cinematography"/>
    <s v="smart tv"/>
    <x v="1"/>
    <s v="weekend"/>
    <n v="31.79"/>
    <n v="4.7"/>
    <s v="1080p"/>
    <s v="wallet"/>
    <x v="1"/>
    <n v="57.67"/>
    <n v="2.960808709175736"/>
    <m/>
    <s v="0.4K"/>
    <n v="2"/>
    <n v="643"/>
    <s v="drama"/>
    <s v="horror"/>
    <n v="92.206264822134386"/>
    <s v="Show 281"/>
    <n v="0"/>
    <m/>
  </r>
  <r>
    <s v="USER53362"/>
    <x v="7"/>
    <x v="0"/>
    <s v="netflix"/>
    <s v="Show 69"/>
    <x v="4"/>
    <n v="2013"/>
    <n v="95.61"/>
    <n v="0"/>
    <n v="0"/>
    <n v="1"/>
    <n v="0"/>
    <n v="3.2"/>
    <s v="Boring"/>
    <s v="gaming console"/>
    <x v="3"/>
    <s v="weekday"/>
    <n v="14.74"/>
    <n v="2.2999999999999998"/>
    <s v="480p"/>
    <s v="upi"/>
    <x v="1"/>
    <n v="95.61"/>
    <n v="2.960808709175736"/>
    <m/>
    <s v="0.4K"/>
    <n v="19"/>
    <n v="684"/>
    <s v="drama"/>
    <s v="horror"/>
    <n v="89.583182711198418"/>
    <s v="Show 281"/>
    <n v="0"/>
    <m/>
  </r>
  <r>
    <s v="USER84214"/>
    <x v="1"/>
    <x v="2"/>
    <s v="prime video"/>
    <s v="Show 50"/>
    <x v="2"/>
    <n v="2023"/>
    <n v="19.48"/>
    <n v="10"/>
    <n v="2"/>
    <n v="1"/>
    <n v="0"/>
    <n v="4.3"/>
    <s v="Amazing cinematography"/>
    <s v="laptop"/>
    <x v="3"/>
    <s v="weekend"/>
    <n v="78.86"/>
    <n v="2.4500000000000002"/>
    <s v="480p"/>
    <s v="upi"/>
    <x v="0"/>
    <n v="19.48"/>
    <n v="2.9899122807017551"/>
    <m/>
    <s v="0.4K"/>
    <n v="8"/>
    <n v="643"/>
    <s v="drama"/>
    <s v="horror"/>
    <n v="89.583182711198418"/>
    <s v="Show 281"/>
    <n v="0"/>
    <m/>
  </r>
  <r>
    <s v="USER27315"/>
    <x v="3"/>
    <x v="0"/>
    <s v="prime video"/>
    <s v="Show 208"/>
    <x v="2"/>
    <n v="2002"/>
    <n v="102.17"/>
    <n v="6"/>
    <n v="1"/>
    <n v="0"/>
    <n v="1"/>
    <n v="2.2999999999999998"/>
    <s v="No Comment"/>
    <s v="gaming console"/>
    <x v="0"/>
    <s v="weekend"/>
    <n v="37.79"/>
    <n v="3.13"/>
    <s v="4k"/>
    <s v="debit card"/>
    <x v="2"/>
    <n v="102.17"/>
    <n v="2.960808709175736"/>
    <m/>
    <s v="0.4K"/>
    <n v="28"/>
    <n v="673"/>
    <s v="drama"/>
    <s v="horror"/>
    <n v="94.941498973305954"/>
    <s v="Show 281"/>
    <n v="0"/>
    <m/>
  </r>
  <r>
    <s v="USER20081"/>
    <x v="6"/>
    <x v="1"/>
    <s v="netflix"/>
    <s v="Show 233"/>
    <x v="4"/>
    <n v="2014"/>
    <n v="141.72"/>
    <n v="5"/>
    <n v="2"/>
    <n v="0"/>
    <n v="1"/>
    <n v="2"/>
    <s v="No Comment"/>
    <s v="gaming console"/>
    <x v="2"/>
    <s v="weekday"/>
    <n v="15.3"/>
    <n v="1.51"/>
    <s v="480p"/>
    <s v="credit card"/>
    <x v="1"/>
    <n v="141.72"/>
    <n v="3.0668647845468082"/>
    <m/>
    <s v="0.4K"/>
    <n v="31"/>
    <n v="684"/>
    <s v="drama"/>
    <s v="horror"/>
    <n v="95.074317269076303"/>
    <s v="Show 281"/>
    <n v="0"/>
    <m/>
  </r>
  <r>
    <s v="USER82374"/>
    <x v="7"/>
    <x v="2"/>
    <s v="netflix"/>
    <s v="Show 396"/>
    <x v="5"/>
    <n v="2005"/>
    <n v="145.81"/>
    <n v="10"/>
    <n v="3"/>
    <n v="1"/>
    <n v="0"/>
    <n v="2.9"/>
    <s v="No Comment"/>
    <s v="laptop"/>
    <x v="1"/>
    <s v="weekend"/>
    <n v="13.65"/>
    <n v="0.72"/>
    <s v="1080p"/>
    <s v="debit card"/>
    <x v="2"/>
    <n v="145.81"/>
    <n v="2.9899122807017551"/>
    <m/>
    <s v="0.4K"/>
    <n v="22"/>
    <n v="643"/>
    <s v="drama"/>
    <s v="horror"/>
    <n v="92.206264822134386"/>
    <s v="Show 281"/>
    <n v="0"/>
    <m/>
  </r>
  <r>
    <s v="USER78722"/>
    <x v="5"/>
    <x v="0"/>
    <s v="prime video"/>
    <s v="Show 95"/>
    <x v="5"/>
    <n v="2003"/>
    <n v="117.86"/>
    <n v="3"/>
    <n v="4"/>
    <n v="1"/>
    <n v="0"/>
    <n v="3"/>
    <s v="Amazing cinematography"/>
    <s v="gaming console"/>
    <x v="2"/>
    <s v="weekday"/>
    <n v="50.32"/>
    <n v="0.04"/>
    <s v="720p"/>
    <s v="upi"/>
    <x v="1"/>
    <n v="117.86"/>
    <n v="2.960808709175736"/>
    <m/>
    <s v="0.4K"/>
    <n v="21"/>
    <n v="684"/>
    <s v="drama"/>
    <s v="horror"/>
    <n v="95.074317269076303"/>
    <s v="Show 281"/>
    <n v="0"/>
    <m/>
  </r>
  <r>
    <s v="USER10358"/>
    <x v="7"/>
    <x v="2"/>
    <s v="prime video"/>
    <s v="Show 262"/>
    <x v="1"/>
    <n v="2011"/>
    <n v="127.68"/>
    <n v="0"/>
    <n v="2"/>
    <n v="0"/>
    <n v="1"/>
    <n v="2.2000000000000002"/>
    <s v="No Comment"/>
    <s v="smart tv"/>
    <x v="2"/>
    <s v="weekend"/>
    <n v="98.39"/>
    <n v="1.31"/>
    <s v="720p"/>
    <s v="gift card"/>
    <x v="1"/>
    <n v="127.68"/>
    <n v="2.9899122807017551"/>
    <m/>
    <s v="0.4K"/>
    <n v="29"/>
    <n v="643"/>
    <s v="drama"/>
    <s v="horror"/>
    <n v="95.074317269076303"/>
    <s v="Show 281"/>
    <n v="0"/>
    <m/>
  </r>
  <r>
    <s v="USER49234"/>
    <x v="6"/>
    <x v="0"/>
    <s v="netflix"/>
    <s v="Show 158"/>
    <x v="3"/>
    <n v="2004"/>
    <n v="39.549999999999997"/>
    <n v="4"/>
    <n v="0"/>
    <n v="1"/>
    <n v="0"/>
    <n v="2.2999999999999998"/>
    <s v="Loved it!"/>
    <s v="gaming console"/>
    <x v="3"/>
    <s v="weekend"/>
    <n v="24.11"/>
    <n v="0.89"/>
    <s v="1080p"/>
    <s v="gift card"/>
    <x v="2"/>
    <n v="39.549999999999997"/>
    <n v="2.960808709175736"/>
    <m/>
    <s v="0.4K"/>
    <n v="28"/>
    <n v="673"/>
    <s v="drama"/>
    <s v="horror"/>
    <n v="89.583182711198418"/>
    <s v="Show 281"/>
    <n v="0"/>
    <m/>
  </r>
  <r>
    <s v="USER16575"/>
    <x v="4"/>
    <x v="1"/>
    <s v="netflix"/>
    <s v="Show 15"/>
    <x v="2"/>
    <n v="1993"/>
    <n v="137.59"/>
    <n v="6"/>
    <n v="3"/>
    <n v="0"/>
    <n v="1"/>
    <n v="2.2000000000000002"/>
    <s v="No Comment"/>
    <s v="mobile"/>
    <x v="2"/>
    <s v="weekend"/>
    <n v="40.15"/>
    <n v="0.33"/>
    <s v="4k"/>
    <s v="upi"/>
    <x v="2"/>
    <n v="137.59"/>
    <n v="3.0668647845468082"/>
    <m/>
    <s v="0.4K"/>
    <n v="29"/>
    <n v="673"/>
    <s v="drama"/>
    <s v="horror"/>
    <n v="95.074317269076303"/>
    <s v="Show 281"/>
    <n v="0"/>
    <m/>
  </r>
  <r>
    <s v="USER58312"/>
    <x v="1"/>
    <x v="1"/>
    <s v="prime video"/>
    <s v="Show 50"/>
    <x v="0"/>
    <n v="2008"/>
    <n v="139.15"/>
    <n v="3"/>
    <n v="3"/>
    <n v="0"/>
    <n v="1"/>
    <n v="4.3"/>
    <s v="No Comment"/>
    <s v="tablet"/>
    <x v="0"/>
    <s v="weekend"/>
    <n v="51.14"/>
    <n v="1.1399999999999999"/>
    <s v="1080p"/>
    <s v="credit card"/>
    <x v="1"/>
    <n v="139.15"/>
    <n v="3.0668647845468082"/>
    <m/>
    <s v="0.4K"/>
    <n v="8"/>
    <n v="673"/>
    <s v="drama"/>
    <s v="horror"/>
    <n v="94.941498973305954"/>
    <s v="Show 281"/>
    <n v="0"/>
    <m/>
  </r>
  <r>
    <s v="USER68759"/>
    <x v="0"/>
    <x v="1"/>
    <s v="prime video"/>
    <s v="Show 399"/>
    <x v="5"/>
    <n v="1996"/>
    <n v="44.97"/>
    <n v="9"/>
    <n v="2"/>
    <n v="0"/>
    <n v="1"/>
    <n v="4.3"/>
    <s v="No Comment"/>
    <s v="smart tv"/>
    <x v="0"/>
    <s v="weekday"/>
    <n v="73.569999999999993"/>
    <n v="3.25"/>
    <s v="1080p"/>
    <s v="credit card"/>
    <x v="1"/>
    <n v="44.97"/>
    <n v="3.0668647845468082"/>
    <m/>
    <s v="0.4K"/>
    <n v="8"/>
    <n v="643"/>
    <s v="drama"/>
    <s v="horror"/>
    <n v="94.941498973305954"/>
    <s v="Show 281"/>
    <n v="0"/>
    <m/>
  </r>
  <r>
    <s v="USER67134"/>
    <x v="5"/>
    <x v="0"/>
    <s v="prime video"/>
    <s v="Show 318"/>
    <x v="1"/>
    <n v="2019"/>
    <n v="52.52"/>
    <n v="6"/>
    <n v="2"/>
    <n v="1"/>
    <n v="0"/>
    <n v="1.9"/>
    <s v="Loved it!"/>
    <s v="mobile"/>
    <x v="3"/>
    <s v="weekend"/>
    <n v="35.46"/>
    <n v="2.71"/>
    <s v="720p"/>
    <s v="gift card"/>
    <x v="1"/>
    <n v="52.52"/>
    <n v="2.960808709175736"/>
    <m/>
    <s v="0.4K"/>
    <n v="32"/>
    <n v="673"/>
    <s v="drama"/>
    <s v="horror"/>
    <n v="89.583182711198418"/>
    <s v="Show 281"/>
    <n v="0"/>
    <m/>
  </r>
  <r>
    <s v="USER17175"/>
    <x v="2"/>
    <x v="1"/>
    <s v="netflix"/>
    <s v="Show 169"/>
    <x v="6"/>
    <n v="1995"/>
    <n v="170.91"/>
    <n v="0"/>
    <n v="1"/>
    <n v="0"/>
    <n v="1"/>
    <n v="4.8"/>
    <s v="No Comment"/>
    <s v="mobile"/>
    <x v="2"/>
    <s v="weekend"/>
    <n v="75.17"/>
    <n v="4.72"/>
    <s v="720p"/>
    <s v="wallet"/>
    <x v="0"/>
    <n v="170.91"/>
    <n v="3.0668647845468082"/>
    <m/>
    <s v="0.4K"/>
    <n v="3"/>
    <n v="673"/>
    <s v="drama"/>
    <s v="horror"/>
    <n v="95.074317269076303"/>
    <s v="Show 281"/>
    <n v="0"/>
    <m/>
  </r>
  <r>
    <s v="USER88778"/>
    <x v="5"/>
    <x v="1"/>
    <s v="netflix"/>
    <s v="Show 430"/>
    <x v="4"/>
    <n v="2010"/>
    <n v="49.68"/>
    <n v="10"/>
    <n v="2"/>
    <n v="0"/>
    <n v="1"/>
    <n v="3.6"/>
    <s v="No Comment"/>
    <s v="gaming console"/>
    <x v="1"/>
    <s v="weekday"/>
    <n v="43.45"/>
    <n v="2.2999999999999998"/>
    <s v="480p"/>
    <s v="gift card"/>
    <x v="2"/>
    <n v="49.68"/>
    <n v="3.0668647845468082"/>
    <m/>
    <s v="0.4K"/>
    <n v="15"/>
    <n v="643"/>
    <s v="drama"/>
    <s v="horror"/>
    <n v="92.206264822134386"/>
    <s v="Show 281"/>
    <n v="0"/>
    <m/>
  </r>
  <r>
    <s v="USER73529"/>
    <x v="5"/>
    <x v="0"/>
    <s v="prime video"/>
    <s v="Show 310"/>
    <x v="4"/>
    <n v="2022"/>
    <n v="15.77"/>
    <n v="10"/>
    <n v="1"/>
    <n v="1"/>
    <n v="0"/>
    <n v="3.7"/>
    <s v="Would watch again"/>
    <s v="mobile"/>
    <x v="2"/>
    <s v="weekend"/>
    <n v="54.78"/>
    <n v="0.15"/>
    <s v="720p"/>
    <s v="gift card"/>
    <x v="2"/>
    <n v="15.77"/>
    <n v="2.960808709175736"/>
    <m/>
    <s v="0.4K"/>
    <n v="14"/>
    <n v="643"/>
    <s v="drama"/>
    <s v="horror"/>
    <n v="95.074317269076303"/>
    <s v="Show 281"/>
    <n v="0"/>
    <m/>
  </r>
  <r>
    <s v="USER14093"/>
    <x v="3"/>
    <x v="0"/>
    <s v="prime video"/>
    <s v="Show 49"/>
    <x v="3"/>
    <n v="2011"/>
    <n v="62.33"/>
    <n v="8"/>
    <n v="1"/>
    <n v="1"/>
    <n v="0"/>
    <n v="3.4"/>
    <s v="Would watch again"/>
    <s v="tablet"/>
    <x v="3"/>
    <s v="weekday"/>
    <n v="7.28"/>
    <n v="4.08"/>
    <s v="720p"/>
    <s v="upi"/>
    <x v="2"/>
    <n v="62.33"/>
    <n v="2.960808709175736"/>
    <m/>
    <s v="0.4K"/>
    <n v="17"/>
    <n v="684"/>
    <s v="drama"/>
    <s v="horror"/>
    <n v="89.583182711198418"/>
    <s v="Show 281"/>
    <n v="0"/>
    <m/>
  </r>
  <r>
    <s v="USER57005"/>
    <x v="3"/>
    <x v="2"/>
    <s v="netflix"/>
    <s v="Show 245"/>
    <x v="6"/>
    <n v="2020"/>
    <n v="17.87"/>
    <n v="2"/>
    <n v="4"/>
    <n v="0"/>
    <n v="1"/>
    <n v="3.3"/>
    <s v="No Comment"/>
    <s v="smart tv"/>
    <x v="2"/>
    <s v="weekend"/>
    <n v="43.54"/>
    <n v="0.22"/>
    <s v="4k"/>
    <s v="credit card"/>
    <x v="0"/>
    <n v="17.87"/>
    <n v="2.9899122807017551"/>
    <m/>
    <s v="0.4K"/>
    <n v="18"/>
    <n v="684"/>
    <s v="drama"/>
    <s v="horror"/>
    <n v="95.074317269076303"/>
    <s v="Show 281"/>
    <n v="0"/>
    <m/>
  </r>
  <r>
    <s v="USER86229"/>
    <x v="1"/>
    <x v="2"/>
    <s v="netflix"/>
    <s v="Show 60"/>
    <x v="3"/>
    <n v="1999"/>
    <n v="151.82"/>
    <n v="2"/>
    <n v="5"/>
    <n v="0"/>
    <n v="1"/>
    <n v="1.5"/>
    <s v="No Comment"/>
    <s v="mobile"/>
    <x v="0"/>
    <s v="weekday"/>
    <n v="65.86"/>
    <n v="4.83"/>
    <s v="720p"/>
    <s v="credit card"/>
    <x v="1"/>
    <n v="151.82"/>
    <n v="2.9899122807017551"/>
    <m/>
    <s v="0.4K"/>
    <n v="36"/>
    <n v="643"/>
    <s v="drama"/>
    <s v="horror"/>
    <n v="94.941498973305954"/>
    <s v="Show 281"/>
    <n v="0"/>
    <m/>
  </r>
  <r>
    <s v="USER58966"/>
    <x v="6"/>
    <x v="0"/>
    <s v="prime video"/>
    <s v="Show 401"/>
    <x v="1"/>
    <n v="1996"/>
    <n v="102.41"/>
    <n v="7"/>
    <n v="2"/>
    <n v="0"/>
    <n v="1"/>
    <n v="1.4"/>
    <s v="No Comment"/>
    <s v="gaming console"/>
    <x v="3"/>
    <s v="weekday"/>
    <n v="67.17"/>
    <n v="1.23"/>
    <s v="720p"/>
    <s v="upi"/>
    <x v="0"/>
    <n v="102.41"/>
    <n v="2.960808709175736"/>
    <m/>
    <s v="0.4K"/>
    <n v="37"/>
    <n v="684"/>
    <s v="drama"/>
    <s v="horror"/>
    <n v="89.583182711198418"/>
    <s v="Show 281"/>
    <n v="0"/>
    <m/>
  </r>
  <r>
    <s v="USER90859"/>
    <x v="4"/>
    <x v="2"/>
    <s v="netflix"/>
    <s v="Show 197"/>
    <x v="2"/>
    <n v="2023"/>
    <n v="104.14"/>
    <n v="10"/>
    <n v="4"/>
    <n v="1"/>
    <n v="0"/>
    <n v="2.8"/>
    <s v="Would watch again"/>
    <s v="mobile"/>
    <x v="1"/>
    <s v="weekend"/>
    <n v="91.85"/>
    <n v="3.88"/>
    <s v="1080p"/>
    <s v="wallet"/>
    <x v="1"/>
    <n v="104.14"/>
    <n v="2.9899122807017551"/>
    <m/>
    <s v="0.4K"/>
    <n v="23"/>
    <n v="673"/>
    <s v="drama"/>
    <s v="horror"/>
    <n v="92.206264822134386"/>
    <s v="Show 281"/>
    <n v="0"/>
    <m/>
  </r>
  <r>
    <s v="USER74568"/>
    <x v="5"/>
    <x v="1"/>
    <s v="prime video"/>
    <s v="Show 424"/>
    <x v="5"/>
    <n v="2014"/>
    <n v="126.94"/>
    <n v="8"/>
    <n v="5"/>
    <n v="0"/>
    <n v="1"/>
    <n v="3.4"/>
    <s v="No Comment"/>
    <s v="tablet"/>
    <x v="1"/>
    <s v="weekend"/>
    <n v="29.18"/>
    <n v="2.19"/>
    <s v="4k"/>
    <s v="debit card"/>
    <x v="2"/>
    <n v="126.94"/>
    <n v="3.0668647845468082"/>
    <m/>
    <s v="0.4K"/>
    <n v="17"/>
    <n v="684"/>
    <s v="drama"/>
    <s v="horror"/>
    <n v="92.206264822134386"/>
    <s v="Show 281"/>
    <n v="0"/>
    <m/>
  </r>
  <r>
    <s v="USER86042"/>
    <x v="5"/>
    <x v="2"/>
    <s v="prime video"/>
    <s v="Show 369"/>
    <x v="0"/>
    <n v="2024"/>
    <n v="173.9"/>
    <n v="9"/>
    <n v="5"/>
    <n v="1"/>
    <n v="0"/>
    <n v="1.8"/>
    <s v="No Comment"/>
    <s v="tablet"/>
    <x v="0"/>
    <s v="weekend"/>
    <n v="26.62"/>
    <n v="4.0999999999999996"/>
    <s v="720p"/>
    <s v="gift card"/>
    <x v="2"/>
    <n v="173.9"/>
    <n v="2.9899122807017551"/>
    <m/>
    <s v="0.4K"/>
    <n v="33"/>
    <n v="684"/>
    <s v="drama"/>
    <s v="horror"/>
    <n v="94.941498973305954"/>
    <s v="Show 281"/>
    <n v="0"/>
    <m/>
  </r>
  <r>
    <s v="USER17877"/>
    <x v="1"/>
    <x v="2"/>
    <s v="netflix"/>
    <s v="Show 70"/>
    <x v="2"/>
    <n v="1993"/>
    <n v="37.81"/>
    <n v="3"/>
    <n v="4"/>
    <n v="0"/>
    <n v="1"/>
    <n v="3.1"/>
    <s v="No Comment"/>
    <s v="gaming console"/>
    <x v="3"/>
    <s v="weekend"/>
    <n v="66.22"/>
    <n v="2.56"/>
    <s v="720p"/>
    <s v="gift card"/>
    <x v="2"/>
    <n v="37.81"/>
    <n v="2.9899122807017551"/>
    <m/>
    <s v="0.4K"/>
    <n v="20"/>
    <n v="643"/>
    <s v="drama"/>
    <s v="horror"/>
    <n v="89.583182711198418"/>
    <s v="Show 281"/>
    <n v="0"/>
    <m/>
  </r>
  <r>
    <s v="USER45964"/>
    <x v="0"/>
    <x v="0"/>
    <s v="prime video"/>
    <s v="Show 353"/>
    <x v="6"/>
    <n v="1996"/>
    <n v="111.64"/>
    <n v="3"/>
    <n v="5"/>
    <n v="0"/>
    <n v="1"/>
    <n v="2"/>
    <s v="No Comment"/>
    <s v="laptop"/>
    <x v="1"/>
    <s v="weekend"/>
    <n v="92.65"/>
    <n v="0.7"/>
    <s v="480p"/>
    <s v="credit card"/>
    <x v="1"/>
    <n v="111.64"/>
    <n v="2.960808709175736"/>
    <m/>
    <s v="0.4K"/>
    <n v="31"/>
    <n v="673"/>
    <s v="drama"/>
    <s v="horror"/>
    <n v="92.206264822134386"/>
    <s v="Show 281"/>
    <n v="0"/>
    <m/>
  </r>
  <r>
    <s v="USER20754"/>
    <x v="4"/>
    <x v="1"/>
    <s v="netflix"/>
    <s v="Show 406"/>
    <x v="6"/>
    <n v="2005"/>
    <n v="91.42"/>
    <n v="2"/>
    <n v="1"/>
    <n v="0"/>
    <n v="1"/>
    <n v="2.2999999999999998"/>
    <s v="No Comment"/>
    <s v="laptop"/>
    <x v="1"/>
    <s v="weekend"/>
    <n v="55.51"/>
    <n v="4.07"/>
    <s v="720p"/>
    <s v="credit card"/>
    <x v="1"/>
    <n v="91.42"/>
    <n v="3.0668647845468082"/>
    <m/>
    <s v="0.4K"/>
    <n v="28"/>
    <n v="684"/>
    <s v="drama"/>
    <s v="horror"/>
    <n v="92.206264822134386"/>
    <s v="Show 281"/>
    <n v="0"/>
    <m/>
  </r>
  <r>
    <s v="USER24179"/>
    <x v="2"/>
    <x v="2"/>
    <s v="prime video"/>
    <s v="Show 128"/>
    <x v="5"/>
    <n v="2020"/>
    <n v="72.27"/>
    <n v="4"/>
    <n v="1"/>
    <n v="0"/>
    <n v="1"/>
    <n v="2"/>
    <s v="No Comment"/>
    <s v="mobile"/>
    <x v="3"/>
    <s v="weekday"/>
    <n v="53.64"/>
    <n v="1.47"/>
    <s v="4k"/>
    <s v="debit card"/>
    <x v="0"/>
    <n v="72.27"/>
    <n v="2.9899122807017551"/>
    <m/>
    <s v="0.4K"/>
    <n v="31"/>
    <n v="643"/>
    <s v="drama"/>
    <s v="horror"/>
    <n v="89.583182711198418"/>
    <s v="Show 281"/>
    <n v="0"/>
    <m/>
  </r>
  <r>
    <s v="USER26789"/>
    <x v="4"/>
    <x v="0"/>
    <s v="prime video"/>
    <s v="Show 305"/>
    <x v="6"/>
    <n v="2020"/>
    <n v="104.31"/>
    <n v="6"/>
    <n v="4"/>
    <n v="0"/>
    <n v="1"/>
    <n v="1.8"/>
    <s v="No Comment"/>
    <s v="tablet"/>
    <x v="3"/>
    <s v="weekend"/>
    <n v="92.24"/>
    <n v="4.12"/>
    <s v="1080p"/>
    <s v="gift card"/>
    <x v="0"/>
    <n v="104.31"/>
    <n v="2.960808709175736"/>
    <m/>
    <s v="0.4K"/>
    <n v="33"/>
    <n v="673"/>
    <s v="drama"/>
    <s v="horror"/>
    <n v="89.583182711198418"/>
    <s v="Show 281"/>
    <n v="0"/>
    <m/>
  </r>
  <r>
    <s v="USER38404"/>
    <x v="5"/>
    <x v="1"/>
    <s v="netflix"/>
    <s v="Show 335"/>
    <x v="7"/>
    <n v="2023"/>
    <n v="36.200000000000003"/>
    <n v="6"/>
    <n v="4"/>
    <n v="1"/>
    <n v="0"/>
    <n v="2.9"/>
    <s v="Too slow"/>
    <s v="gaming console"/>
    <x v="0"/>
    <s v="weekday"/>
    <n v="9.68"/>
    <n v="1.5"/>
    <s v="480p"/>
    <s v="gift card"/>
    <x v="2"/>
    <n v="36.200000000000003"/>
    <n v="3.0668647845468082"/>
    <m/>
    <s v="0.4K"/>
    <n v="22"/>
    <n v="684"/>
    <s v="drama"/>
    <s v="horror"/>
    <n v="94.941498973305954"/>
    <s v="Show 281"/>
    <n v="0"/>
    <m/>
  </r>
  <r>
    <s v="USER96109"/>
    <x v="3"/>
    <x v="2"/>
    <s v="prime video"/>
    <s v="Show 220"/>
    <x v="4"/>
    <n v="2024"/>
    <n v="12.72"/>
    <n v="4"/>
    <n v="1"/>
    <n v="0"/>
    <n v="1"/>
    <n v="5"/>
    <s v="No Comment"/>
    <s v="smart tv"/>
    <x v="2"/>
    <s v="weekend"/>
    <n v="34.729999999999997"/>
    <n v="4.8099999999999996"/>
    <s v="4k"/>
    <s v="gift card"/>
    <x v="0"/>
    <n v="12.72"/>
    <n v="2.9899122807017551"/>
    <m/>
    <s v="0.4K"/>
    <n v="1"/>
    <n v="673"/>
    <s v="drama"/>
    <s v="horror"/>
    <n v="95.074317269076303"/>
    <s v="Show 281"/>
    <n v="0"/>
    <m/>
  </r>
  <r>
    <s v="USER69603"/>
    <x v="0"/>
    <x v="1"/>
    <s v="netflix"/>
    <s v="Show 326"/>
    <x v="3"/>
    <n v="2001"/>
    <n v="172.59"/>
    <n v="3"/>
    <n v="5"/>
    <n v="0"/>
    <n v="1"/>
    <n v="1"/>
    <s v="No Comment"/>
    <s v="gaming console"/>
    <x v="2"/>
    <s v="weekend"/>
    <n v="31.97"/>
    <n v="2.27"/>
    <s v="1080p"/>
    <s v="credit card"/>
    <x v="2"/>
    <n v="172.59"/>
    <n v="3.0668647845468082"/>
    <m/>
    <s v="0.4K"/>
    <n v="41"/>
    <n v="684"/>
    <s v="drama"/>
    <s v="horror"/>
    <n v="95.074317269076303"/>
    <s v="Show 281"/>
    <n v="0"/>
    <m/>
  </r>
  <r>
    <s v="USER23884"/>
    <x v="3"/>
    <x v="2"/>
    <s v="prime video"/>
    <s v="Show 364"/>
    <x v="3"/>
    <n v="2015"/>
    <n v="52.7"/>
    <n v="3"/>
    <n v="2"/>
    <n v="1"/>
    <n v="0"/>
    <n v="3"/>
    <s v="Boring"/>
    <s v="mobile"/>
    <x v="3"/>
    <s v="weekend"/>
    <n v="99.17"/>
    <n v="1.8"/>
    <s v="1080p"/>
    <s v="gift card"/>
    <x v="2"/>
    <n v="52.7"/>
    <n v="2.9899122807017551"/>
    <m/>
    <s v="0.4K"/>
    <n v="21"/>
    <n v="673"/>
    <s v="drama"/>
    <s v="horror"/>
    <n v="89.583182711198418"/>
    <s v="Show 281"/>
    <n v="0"/>
    <m/>
  </r>
  <r>
    <s v="USER91438"/>
    <x v="4"/>
    <x v="1"/>
    <s v="netflix"/>
    <s v="Show 427"/>
    <x v="0"/>
    <n v="1995"/>
    <n v="12.3"/>
    <n v="8"/>
    <n v="1"/>
    <n v="1"/>
    <n v="0"/>
    <n v="2.2000000000000002"/>
    <s v="Would watch again"/>
    <s v="smart tv"/>
    <x v="3"/>
    <s v="weekend"/>
    <n v="6.14"/>
    <n v="4.01"/>
    <s v="4k"/>
    <s v="credit card"/>
    <x v="1"/>
    <n v="12.3"/>
    <n v="3.0668647845468082"/>
    <m/>
    <s v="0.4K"/>
    <n v="29"/>
    <n v="684"/>
    <s v="drama"/>
    <s v="horror"/>
    <n v="89.583182711198418"/>
    <s v="Show 281"/>
    <n v="0"/>
    <m/>
  </r>
  <r>
    <s v="USER36545"/>
    <x v="1"/>
    <x v="2"/>
    <s v="prime video"/>
    <s v="Show 51"/>
    <x v="4"/>
    <n v="2013"/>
    <n v="73.13"/>
    <n v="4"/>
    <n v="4"/>
    <n v="1"/>
    <n v="0"/>
    <n v="1.2"/>
    <s v="Boring"/>
    <s v="mobile"/>
    <x v="0"/>
    <s v="weekend"/>
    <n v="86.18"/>
    <n v="4.0999999999999996"/>
    <s v="720p"/>
    <s v="credit card"/>
    <x v="0"/>
    <n v="73.13"/>
    <n v="2.9899122807017551"/>
    <m/>
    <s v="0.4K"/>
    <n v="39"/>
    <n v="643"/>
    <s v="drama"/>
    <s v="horror"/>
    <n v="94.941498973305954"/>
    <s v="Show 281"/>
    <n v="0"/>
    <m/>
  </r>
  <r>
    <s v="USER49795"/>
    <x v="7"/>
    <x v="0"/>
    <s v="prime video"/>
    <s v="Show 393"/>
    <x v="1"/>
    <n v="2023"/>
    <n v="7.34"/>
    <n v="2"/>
    <n v="4"/>
    <n v="0"/>
    <n v="1"/>
    <n v="4.9000000000000004"/>
    <s v="No Comment"/>
    <s v="mobile"/>
    <x v="3"/>
    <s v="weekday"/>
    <n v="78.27"/>
    <n v="2.36"/>
    <s v="4k"/>
    <s v="gift card"/>
    <x v="2"/>
    <n v="7.34"/>
    <n v="2.960808709175736"/>
    <m/>
    <s v="0.4K"/>
    <n v="2"/>
    <n v="684"/>
    <s v="drama"/>
    <s v="horror"/>
    <n v="89.583182711198418"/>
    <s v="Show 281"/>
    <n v="0"/>
    <m/>
  </r>
  <r>
    <s v="USER15753"/>
    <x v="1"/>
    <x v="2"/>
    <s v="netflix"/>
    <s v="Show 412"/>
    <x v="0"/>
    <n v="2012"/>
    <n v="162.04"/>
    <n v="2"/>
    <n v="5"/>
    <n v="0"/>
    <n v="1"/>
    <n v="1.6"/>
    <s v="No Comment"/>
    <s v="mobile"/>
    <x v="1"/>
    <s v="weekend"/>
    <n v="82.93"/>
    <n v="3.85"/>
    <s v="4k"/>
    <s v="credit card"/>
    <x v="0"/>
    <n v="162.04"/>
    <n v="2.9899122807017551"/>
    <m/>
    <s v="0.4K"/>
    <n v="35"/>
    <n v="673"/>
    <s v="drama"/>
    <s v="horror"/>
    <n v="92.206264822134386"/>
    <s v="Show 281"/>
    <n v="0"/>
    <m/>
  </r>
  <r>
    <s v="USER83116"/>
    <x v="7"/>
    <x v="1"/>
    <s v="netflix"/>
    <s v="Show 230"/>
    <x v="2"/>
    <n v="2004"/>
    <n v="78.31"/>
    <n v="5"/>
    <n v="0"/>
    <n v="1"/>
    <n v="0"/>
    <n v="2.5"/>
    <s v="No Comment"/>
    <s v="gaming console"/>
    <x v="0"/>
    <s v="weekend"/>
    <n v="80.599999999999994"/>
    <n v="4.95"/>
    <s v="1080p"/>
    <s v="wallet"/>
    <x v="1"/>
    <n v="78.31"/>
    <n v="3.0668647845468082"/>
    <m/>
    <s v="0.4K"/>
    <n v="26"/>
    <n v="673"/>
    <s v="drama"/>
    <s v="horror"/>
    <n v="94.941498973305954"/>
    <s v="Show 281"/>
    <n v="0"/>
    <m/>
  </r>
  <r>
    <s v="USER66144"/>
    <x v="7"/>
    <x v="1"/>
    <s v="prime video"/>
    <s v="Show 186"/>
    <x v="1"/>
    <n v="2007"/>
    <n v="99.25"/>
    <n v="9"/>
    <n v="5"/>
    <n v="1"/>
    <n v="0"/>
    <n v="4.4000000000000004"/>
    <s v="Amazing cinematography"/>
    <s v="smart tv"/>
    <x v="3"/>
    <s v="weekday"/>
    <n v="48.08"/>
    <n v="0.03"/>
    <s v="480p"/>
    <s v="debit card"/>
    <x v="2"/>
    <n v="99.25"/>
    <n v="3.0668647845468082"/>
    <m/>
    <s v="0.4K"/>
    <n v="7"/>
    <n v="643"/>
    <s v="drama"/>
    <s v="horror"/>
    <n v="89.583182711198418"/>
    <s v="Show 281"/>
    <n v="0"/>
    <m/>
  </r>
  <r>
    <s v="USER87762"/>
    <x v="7"/>
    <x v="0"/>
    <s v="prime video"/>
    <s v="Show 430"/>
    <x v="5"/>
    <n v="2024"/>
    <n v="25.26"/>
    <n v="0"/>
    <n v="4"/>
    <n v="0"/>
    <n v="1"/>
    <n v="4.7"/>
    <s v="No Comment"/>
    <s v="mobile"/>
    <x v="3"/>
    <s v="weekend"/>
    <n v="54.59"/>
    <n v="2.09"/>
    <s v="720p"/>
    <s v="credit card"/>
    <x v="2"/>
    <n v="25.26"/>
    <n v="2.960808709175736"/>
    <m/>
    <s v="0.4K"/>
    <n v="4"/>
    <n v="673"/>
    <s v="drama"/>
    <s v="horror"/>
    <n v="89.583182711198418"/>
    <s v="Show 281"/>
    <n v="0"/>
    <m/>
  </r>
  <r>
    <s v="USER77060"/>
    <x v="0"/>
    <x v="1"/>
    <s v="prime video"/>
    <s v="Show 312"/>
    <x v="7"/>
    <n v="2009"/>
    <n v="133.47999999999999"/>
    <n v="4"/>
    <n v="3"/>
    <n v="0"/>
    <n v="1"/>
    <n v="1.9"/>
    <s v="No Comment"/>
    <s v="mobile"/>
    <x v="2"/>
    <s v="weekday"/>
    <n v="44.77"/>
    <n v="1.61"/>
    <s v="1080p"/>
    <s v="credit card"/>
    <x v="2"/>
    <n v="133.47999999999999"/>
    <n v="3.0668647845468082"/>
    <m/>
    <s v="0.4K"/>
    <n v="32"/>
    <n v="643"/>
    <s v="drama"/>
    <s v="horror"/>
    <n v="95.074317269076303"/>
    <s v="Show 281"/>
    <n v="0"/>
    <m/>
  </r>
  <r>
    <s v="USER44074"/>
    <x v="0"/>
    <x v="0"/>
    <s v="prime video"/>
    <s v="Show 164"/>
    <x v="5"/>
    <n v="2000"/>
    <n v="30.1"/>
    <n v="10"/>
    <n v="3"/>
    <n v="0"/>
    <n v="1"/>
    <n v="4.0999999999999996"/>
    <s v="No Comment"/>
    <s v="laptop"/>
    <x v="0"/>
    <s v="weekend"/>
    <n v="97.81"/>
    <n v="0.27"/>
    <s v="1080p"/>
    <s v="gift card"/>
    <x v="1"/>
    <n v="30.1"/>
    <n v="2.960808709175736"/>
    <m/>
    <s v="0.4K"/>
    <n v="10"/>
    <n v="643"/>
    <s v="drama"/>
    <s v="horror"/>
    <n v="94.941498973305954"/>
    <s v="Show 281"/>
    <n v="0"/>
    <m/>
  </r>
  <r>
    <s v="USER90687"/>
    <x v="4"/>
    <x v="0"/>
    <s v="prime video"/>
    <s v="Show 164"/>
    <x v="1"/>
    <n v="2012"/>
    <n v="148.12"/>
    <n v="0"/>
    <n v="1"/>
    <n v="1"/>
    <n v="0"/>
    <n v="4.4000000000000004"/>
    <s v="Too slow"/>
    <s v="gaming console"/>
    <x v="1"/>
    <s v="weekend"/>
    <n v="69.239999999999995"/>
    <n v="4.6500000000000004"/>
    <s v="4k"/>
    <s v="credit card"/>
    <x v="1"/>
    <n v="148.12"/>
    <n v="2.960808709175736"/>
    <m/>
    <s v="0.4K"/>
    <n v="7"/>
    <n v="673"/>
    <s v="drama"/>
    <s v="horror"/>
    <n v="92.206264822134386"/>
    <s v="Show 281"/>
    <n v="0"/>
    <m/>
  </r>
  <r>
    <s v="USER29055"/>
    <x v="0"/>
    <x v="1"/>
    <s v="prime video"/>
    <s v="Show 45"/>
    <x v="1"/>
    <n v="1993"/>
    <n v="143.82"/>
    <n v="6"/>
    <n v="5"/>
    <n v="0"/>
    <n v="1"/>
    <n v="4.5"/>
    <s v="No Comment"/>
    <s v="tablet"/>
    <x v="1"/>
    <s v="weekday"/>
    <n v="90.8"/>
    <n v="4.38"/>
    <s v="720p"/>
    <s v="wallet"/>
    <x v="1"/>
    <n v="143.82"/>
    <n v="3.0668647845468082"/>
    <m/>
    <s v="0.4K"/>
    <n v="6"/>
    <n v="684"/>
    <s v="drama"/>
    <s v="horror"/>
    <n v="92.206264822134386"/>
    <s v="Show 281"/>
    <n v="0"/>
    <m/>
  </r>
  <r>
    <s v="USER76107"/>
    <x v="7"/>
    <x v="2"/>
    <s v="prime video"/>
    <s v="Show 261"/>
    <x v="1"/>
    <n v="2019"/>
    <n v="32.96"/>
    <n v="9"/>
    <n v="5"/>
    <n v="1"/>
    <n v="0"/>
    <n v="2.6"/>
    <s v="Too slow"/>
    <s v="smart tv"/>
    <x v="2"/>
    <s v="weekday"/>
    <n v="94.53"/>
    <n v="2.27"/>
    <s v="1080p"/>
    <s v="wallet"/>
    <x v="1"/>
    <n v="32.96"/>
    <n v="2.9899122807017551"/>
    <m/>
    <s v="0.4K"/>
    <n v="25"/>
    <n v="643"/>
    <s v="drama"/>
    <s v="horror"/>
    <n v="95.074317269076303"/>
    <s v="Show 281"/>
    <n v="0"/>
    <m/>
  </r>
  <r>
    <s v="USER95885"/>
    <x v="2"/>
    <x v="0"/>
    <s v="prime video"/>
    <s v="Show 126"/>
    <x v="6"/>
    <n v="2014"/>
    <n v="130"/>
    <n v="9"/>
    <n v="0"/>
    <n v="0"/>
    <n v="1"/>
    <n v="4.4000000000000004"/>
    <s v="No Comment"/>
    <s v="laptop"/>
    <x v="3"/>
    <s v="weekday"/>
    <n v="55.44"/>
    <n v="4.17"/>
    <s v="1080p"/>
    <s v="upi"/>
    <x v="0"/>
    <n v="130"/>
    <n v="2.960808709175736"/>
    <m/>
    <s v="0.4K"/>
    <n v="7"/>
    <n v="684"/>
    <s v="drama"/>
    <s v="horror"/>
    <n v="89.583182711198418"/>
    <s v="Show 281"/>
    <n v="0"/>
    <m/>
  </r>
  <r>
    <s v="USER61694"/>
    <x v="0"/>
    <x v="2"/>
    <s v="prime video"/>
    <s v="Show 231"/>
    <x v="2"/>
    <n v="1997"/>
    <n v="38.68"/>
    <n v="7"/>
    <n v="2"/>
    <n v="0"/>
    <n v="1"/>
    <n v="4.9000000000000004"/>
    <s v="No Comment"/>
    <s v="tablet"/>
    <x v="0"/>
    <s v="weekend"/>
    <n v="24.21"/>
    <n v="0.5"/>
    <s v="1080p"/>
    <s v="upi"/>
    <x v="2"/>
    <n v="38.68"/>
    <n v="2.9899122807017551"/>
    <m/>
    <s v="0.4K"/>
    <n v="2"/>
    <n v="673"/>
    <s v="drama"/>
    <s v="horror"/>
    <n v="94.941498973305954"/>
    <s v="Show 281"/>
    <n v="0"/>
    <m/>
  </r>
  <r>
    <s v="USER75678"/>
    <x v="4"/>
    <x v="1"/>
    <s v="prime video"/>
    <s v="Show 119"/>
    <x v="7"/>
    <n v="2017"/>
    <n v="6.25"/>
    <n v="9"/>
    <n v="4"/>
    <n v="0"/>
    <n v="1"/>
    <n v="4.2"/>
    <s v="No Comment"/>
    <s v="tablet"/>
    <x v="2"/>
    <s v="weekend"/>
    <n v="10"/>
    <n v="1.59"/>
    <s v="4k"/>
    <s v="gift card"/>
    <x v="2"/>
    <n v="6.25"/>
    <n v="3.0668647845468082"/>
    <m/>
    <s v="0.4K"/>
    <n v="9"/>
    <n v="673"/>
    <s v="drama"/>
    <s v="horror"/>
    <n v="95.074317269076303"/>
    <s v="Show 281"/>
    <n v="0"/>
    <m/>
  </r>
  <r>
    <s v="USER97409"/>
    <x v="2"/>
    <x v="1"/>
    <s v="prime video"/>
    <s v="Show 474"/>
    <x v="3"/>
    <n v="2011"/>
    <n v="127.35"/>
    <n v="8"/>
    <n v="5"/>
    <n v="1"/>
    <n v="0"/>
    <n v="4.5999999999999996"/>
    <s v="No Comment"/>
    <s v="laptop"/>
    <x v="1"/>
    <s v="weekend"/>
    <n v="89.09"/>
    <n v="2.79"/>
    <s v="1080p"/>
    <s v="wallet"/>
    <x v="1"/>
    <n v="127.35"/>
    <n v="3.0668647845468082"/>
    <m/>
    <s v="0.4K"/>
    <n v="5"/>
    <n v="673"/>
    <s v="drama"/>
    <s v="horror"/>
    <n v="92.206264822134386"/>
    <s v="Show 281"/>
    <n v="0"/>
    <m/>
  </r>
  <r>
    <s v="USER90795"/>
    <x v="4"/>
    <x v="1"/>
    <s v="netflix"/>
    <s v="Show 463"/>
    <x v="0"/>
    <n v="2017"/>
    <n v="131.78"/>
    <n v="0"/>
    <n v="2"/>
    <n v="0"/>
    <n v="1"/>
    <n v="4.8"/>
    <s v="No Comment"/>
    <s v="gaming console"/>
    <x v="0"/>
    <s v="weekday"/>
    <n v="52.27"/>
    <n v="4.66"/>
    <s v="4k"/>
    <s v="gift card"/>
    <x v="1"/>
    <n v="131.78"/>
    <n v="3.0668647845468082"/>
    <m/>
    <s v="0.4K"/>
    <n v="3"/>
    <n v="643"/>
    <s v="drama"/>
    <s v="horror"/>
    <n v="94.941498973305954"/>
    <s v="Show 281"/>
    <n v="0"/>
    <m/>
  </r>
  <r>
    <s v="USER88676"/>
    <x v="4"/>
    <x v="0"/>
    <s v="netflix"/>
    <s v="Show 430"/>
    <x v="7"/>
    <n v="1995"/>
    <n v="114.89"/>
    <n v="6"/>
    <n v="1"/>
    <n v="0"/>
    <n v="1"/>
    <n v="3.6"/>
    <s v="No Comment"/>
    <s v="smart tv"/>
    <x v="0"/>
    <s v="weekday"/>
    <n v="62.97"/>
    <n v="3.41"/>
    <s v="720p"/>
    <s v="debit card"/>
    <x v="0"/>
    <n v="114.89"/>
    <n v="2.960808709175736"/>
    <m/>
    <s v="0.4K"/>
    <n v="15"/>
    <n v="684"/>
    <s v="drama"/>
    <s v="horror"/>
    <n v="94.941498973305954"/>
    <s v="Show 281"/>
    <n v="0"/>
    <m/>
  </r>
  <r>
    <s v="USER31812"/>
    <x v="3"/>
    <x v="2"/>
    <s v="netflix"/>
    <s v="Show 98"/>
    <x v="1"/>
    <n v="1995"/>
    <n v="108.73"/>
    <n v="10"/>
    <n v="2"/>
    <n v="0"/>
    <n v="1"/>
    <n v="2.5"/>
    <s v="No Comment"/>
    <s v="laptop"/>
    <x v="1"/>
    <s v="weekend"/>
    <n v="93.51"/>
    <n v="3.28"/>
    <s v="480p"/>
    <s v="debit card"/>
    <x v="1"/>
    <n v="108.73"/>
    <n v="2.9899122807017551"/>
    <m/>
    <s v="0.4K"/>
    <n v="26"/>
    <n v="684"/>
    <s v="drama"/>
    <s v="horror"/>
    <n v="92.206264822134386"/>
    <s v="Show 281"/>
    <n v="0"/>
    <m/>
  </r>
  <r>
    <s v="USER70351"/>
    <x v="2"/>
    <x v="2"/>
    <s v="netflix"/>
    <s v="Show 428"/>
    <x v="3"/>
    <n v="1995"/>
    <n v="139.91"/>
    <n v="0"/>
    <n v="3"/>
    <n v="0"/>
    <n v="1"/>
    <n v="4.7"/>
    <s v="No Comment"/>
    <s v="laptop"/>
    <x v="2"/>
    <s v="weekday"/>
    <n v="36.270000000000003"/>
    <n v="0.59"/>
    <s v="1080p"/>
    <s v="debit card"/>
    <x v="1"/>
    <n v="139.91"/>
    <n v="2.9899122807017551"/>
    <m/>
    <s v="0.4K"/>
    <n v="4"/>
    <n v="673"/>
    <s v="drama"/>
    <s v="horror"/>
    <n v="95.074317269076303"/>
    <s v="Show 281"/>
    <n v="0"/>
    <m/>
  </r>
  <r>
    <s v="USER21825"/>
    <x v="3"/>
    <x v="1"/>
    <s v="prime video"/>
    <s v="Show 497"/>
    <x v="7"/>
    <n v="2015"/>
    <n v="92.45"/>
    <n v="3"/>
    <n v="4"/>
    <n v="1"/>
    <n v="0"/>
    <n v="2.5"/>
    <s v="Boring"/>
    <s v="smart tv"/>
    <x v="1"/>
    <s v="weekend"/>
    <n v="41.09"/>
    <n v="4.79"/>
    <s v="480p"/>
    <s v="upi"/>
    <x v="1"/>
    <n v="92.45"/>
    <n v="3.0668647845468082"/>
    <m/>
    <s v="0.4K"/>
    <n v="26"/>
    <n v="643"/>
    <s v="drama"/>
    <s v="horror"/>
    <n v="92.206264822134386"/>
    <s v="Show 281"/>
    <n v="0"/>
    <m/>
  </r>
  <r>
    <s v="USER77359"/>
    <x v="1"/>
    <x v="0"/>
    <s v="prime video"/>
    <s v="Show 340"/>
    <x v="0"/>
    <n v="2020"/>
    <n v="142.44999999999999"/>
    <n v="4"/>
    <n v="1"/>
    <n v="0"/>
    <n v="1"/>
    <n v="4.8"/>
    <s v="No Comment"/>
    <s v="laptop"/>
    <x v="0"/>
    <s v="weekday"/>
    <n v="61.66"/>
    <n v="1.91"/>
    <s v="720p"/>
    <s v="credit card"/>
    <x v="2"/>
    <n v="142.44999999999999"/>
    <n v="2.960808709175736"/>
    <m/>
    <s v="0.4K"/>
    <n v="3"/>
    <n v="643"/>
    <s v="drama"/>
    <s v="horror"/>
    <n v="94.941498973305954"/>
    <s v="Show 281"/>
    <n v="0"/>
    <m/>
  </r>
  <r>
    <s v="USER33602"/>
    <x v="4"/>
    <x v="0"/>
    <s v="netflix"/>
    <s v="Show 82"/>
    <x v="4"/>
    <n v="2024"/>
    <n v="162.93"/>
    <n v="5"/>
    <n v="5"/>
    <n v="1"/>
    <n v="0"/>
    <n v="4.7"/>
    <s v="Too slow"/>
    <s v="tablet"/>
    <x v="3"/>
    <s v="weekend"/>
    <n v="31.35"/>
    <n v="4.45"/>
    <s v="1080p"/>
    <s v="wallet"/>
    <x v="0"/>
    <n v="162.93"/>
    <n v="2.960808709175736"/>
    <m/>
    <s v="0.4K"/>
    <n v="4"/>
    <n v="673"/>
    <s v="drama"/>
    <s v="horror"/>
    <n v="89.583182711198418"/>
    <s v="Show 281"/>
    <n v="0"/>
    <m/>
  </r>
  <r>
    <s v="USER44370"/>
    <x v="2"/>
    <x v="1"/>
    <s v="netflix"/>
    <s v="Show 161"/>
    <x v="7"/>
    <n v="2006"/>
    <n v="131.59"/>
    <n v="3"/>
    <n v="4"/>
    <n v="0"/>
    <n v="1"/>
    <n v="2.7"/>
    <s v="No Comment"/>
    <s v="laptop"/>
    <x v="2"/>
    <s v="weekend"/>
    <n v="83.93"/>
    <n v="1.07"/>
    <s v="480p"/>
    <s v="gift card"/>
    <x v="0"/>
    <n v="131.59"/>
    <n v="3.0668647845468082"/>
    <m/>
    <s v="0.4K"/>
    <n v="24"/>
    <n v="673"/>
    <s v="drama"/>
    <s v="horror"/>
    <n v="95.074317269076303"/>
    <s v="Show 281"/>
    <n v="0"/>
    <m/>
  </r>
  <r>
    <s v="USER21333"/>
    <x v="2"/>
    <x v="1"/>
    <s v="prime video"/>
    <s v="Show 213"/>
    <x v="6"/>
    <n v="2013"/>
    <n v="47.44"/>
    <n v="6"/>
    <n v="5"/>
    <n v="1"/>
    <n v="0"/>
    <n v="1.7"/>
    <s v="Loved it!"/>
    <s v="mobile"/>
    <x v="2"/>
    <s v="weekend"/>
    <n v="8.0399999999999991"/>
    <n v="2.42"/>
    <s v="720p"/>
    <s v="gift card"/>
    <x v="1"/>
    <n v="47.44"/>
    <n v="3.0668647845468082"/>
    <m/>
    <s v="0.4K"/>
    <n v="34"/>
    <n v="684"/>
    <s v="drama"/>
    <s v="horror"/>
    <n v="95.074317269076303"/>
    <s v="Show 281"/>
    <n v="0"/>
    <m/>
  </r>
  <r>
    <s v="USER90901"/>
    <x v="7"/>
    <x v="2"/>
    <s v="netflix"/>
    <s v="Show 243"/>
    <x v="4"/>
    <n v="1992"/>
    <n v="130.29"/>
    <n v="8"/>
    <n v="4"/>
    <n v="0"/>
    <n v="1"/>
    <n v="1.7"/>
    <s v="No Comment"/>
    <s v="tablet"/>
    <x v="2"/>
    <s v="weekday"/>
    <n v="91.16"/>
    <n v="4.26"/>
    <s v="1080p"/>
    <s v="wallet"/>
    <x v="1"/>
    <n v="130.29"/>
    <n v="2.9899122807017551"/>
    <m/>
    <s v="0.4K"/>
    <n v="34"/>
    <n v="673"/>
    <s v="drama"/>
    <s v="horror"/>
    <n v="95.074317269076303"/>
    <s v="Show 281"/>
    <n v="0"/>
    <m/>
  </r>
  <r>
    <s v="USER89449"/>
    <x v="4"/>
    <x v="1"/>
    <s v="netflix"/>
    <s v="Show 108"/>
    <x v="6"/>
    <n v="1996"/>
    <n v="5.36"/>
    <n v="0"/>
    <n v="1"/>
    <n v="1"/>
    <n v="0"/>
    <n v="4"/>
    <s v="Boring"/>
    <s v="smart tv"/>
    <x v="1"/>
    <s v="weekend"/>
    <n v="7.06"/>
    <n v="2.79"/>
    <s v="1080p"/>
    <s v="wallet"/>
    <x v="1"/>
    <n v="5.36"/>
    <n v="3.0668647845468082"/>
    <m/>
    <s v="0.4K"/>
    <n v="11"/>
    <n v="673"/>
    <s v="drama"/>
    <s v="horror"/>
    <n v="92.206264822134386"/>
    <s v="Show 281"/>
    <n v="0"/>
    <m/>
  </r>
  <r>
    <s v="USER60300"/>
    <x v="1"/>
    <x v="1"/>
    <s v="netflix"/>
    <s v="Show 312"/>
    <x v="6"/>
    <n v="2002"/>
    <n v="135.94"/>
    <n v="0"/>
    <n v="0"/>
    <n v="1"/>
    <n v="0"/>
    <n v="1.6"/>
    <s v="No Comment"/>
    <s v="smart tv"/>
    <x v="1"/>
    <s v="weekday"/>
    <n v="84.53"/>
    <n v="2.67"/>
    <s v="720p"/>
    <s v="upi"/>
    <x v="2"/>
    <n v="135.94"/>
    <n v="3.0668647845468082"/>
    <m/>
    <s v="0.4K"/>
    <n v="35"/>
    <n v="643"/>
    <s v="drama"/>
    <s v="horror"/>
    <n v="92.206264822134386"/>
    <s v="Show 281"/>
    <n v="0"/>
    <m/>
  </r>
  <r>
    <s v="USER26898"/>
    <x v="2"/>
    <x v="0"/>
    <s v="prime video"/>
    <s v="Show 425"/>
    <x v="1"/>
    <n v="1993"/>
    <n v="136.66999999999999"/>
    <n v="7"/>
    <n v="1"/>
    <n v="0"/>
    <n v="1"/>
    <n v="4.3"/>
    <s v="No Comment"/>
    <s v="mobile"/>
    <x v="0"/>
    <s v="weekend"/>
    <n v="65.209999999999994"/>
    <n v="1.81"/>
    <s v="4k"/>
    <s v="upi"/>
    <x v="1"/>
    <n v="136.66999999999999"/>
    <n v="2.960808709175736"/>
    <m/>
    <s v="0.4K"/>
    <n v="8"/>
    <n v="673"/>
    <s v="drama"/>
    <s v="horror"/>
    <n v="94.941498973305954"/>
    <s v="Show 281"/>
    <n v="0"/>
    <m/>
  </r>
  <r>
    <s v="USER66929"/>
    <x v="6"/>
    <x v="1"/>
    <s v="prime video"/>
    <s v="Show 252"/>
    <x v="3"/>
    <n v="1992"/>
    <n v="144.76"/>
    <n v="6"/>
    <n v="2"/>
    <n v="0"/>
    <n v="1"/>
    <n v="3.1"/>
    <s v="No Comment"/>
    <s v="gaming console"/>
    <x v="2"/>
    <s v="weekday"/>
    <n v="87.86"/>
    <n v="3.81"/>
    <s v="480p"/>
    <s v="credit card"/>
    <x v="0"/>
    <n v="144.76"/>
    <n v="3.0668647845468082"/>
    <m/>
    <s v="0.4K"/>
    <n v="20"/>
    <n v="684"/>
    <s v="drama"/>
    <s v="horror"/>
    <n v="95.074317269076303"/>
    <s v="Show 281"/>
    <n v="0"/>
    <m/>
  </r>
  <r>
    <s v="USER62029"/>
    <x v="7"/>
    <x v="2"/>
    <s v="prime video"/>
    <s v="Show 289"/>
    <x v="1"/>
    <n v="1997"/>
    <n v="39.68"/>
    <n v="1"/>
    <n v="1"/>
    <n v="1"/>
    <n v="0"/>
    <n v="1.1000000000000001"/>
    <s v="No Comment"/>
    <s v="smart tv"/>
    <x v="3"/>
    <s v="weekend"/>
    <n v="69.02"/>
    <n v="3.49"/>
    <s v="480p"/>
    <s v="upi"/>
    <x v="0"/>
    <n v="39.68"/>
    <n v="2.9899122807017551"/>
    <m/>
    <s v="0.4K"/>
    <n v="40"/>
    <n v="684"/>
    <s v="drama"/>
    <s v="horror"/>
    <n v="89.583182711198418"/>
    <s v="Show 281"/>
    <n v="0"/>
    <m/>
  </r>
  <r>
    <s v="USER45935"/>
    <x v="0"/>
    <x v="2"/>
    <s v="netflix"/>
    <s v="Show 93"/>
    <x v="7"/>
    <n v="2004"/>
    <n v="122.23"/>
    <n v="1"/>
    <n v="3"/>
    <n v="1"/>
    <n v="0"/>
    <n v="3.1"/>
    <s v="Too slow"/>
    <s v="gaming console"/>
    <x v="0"/>
    <s v="weekend"/>
    <n v="13.1"/>
    <n v="4.79"/>
    <s v="720p"/>
    <s v="debit card"/>
    <x v="1"/>
    <n v="122.23"/>
    <n v="2.9899122807017551"/>
    <m/>
    <s v="0.4K"/>
    <n v="20"/>
    <n v="643"/>
    <s v="drama"/>
    <s v="horror"/>
    <n v="94.941498973305954"/>
    <s v="Show 281"/>
    <n v="0"/>
    <m/>
  </r>
  <r>
    <s v="USER12982"/>
    <x v="0"/>
    <x v="0"/>
    <s v="netflix"/>
    <s v="Show 1"/>
    <x v="6"/>
    <n v="2015"/>
    <n v="50.24"/>
    <n v="1"/>
    <n v="3"/>
    <n v="1"/>
    <n v="0"/>
    <n v="1.2"/>
    <s v="Boring"/>
    <s v="smart tv"/>
    <x v="1"/>
    <s v="weekday"/>
    <n v="48.6"/>
    <n v="2.31"/>
    <s v="480p"/>
    <s v="debit card"/>
    <x v="0"/>
    <n v="50.24"/>
    <n v="2.960808709175736"/>
    <m/>
    <s v="0.4K"/>
    <n v="39"/>
    <n v="673"/>
    <s v="drama"/>
    <s v="horror"/>
    <n v="92.206264822134386"/>
    <s v="Show 281"/>
    <n v="0"/>
    <m/>
  </r>
  <r>
    <s v="USER31482"/>
    <x v="5"/>
    <x v="1"/>
    <s v="netflix"/>
    <s v="Show 29"/>
    <x v="2"/>
    <n v="2002"/>
    <n v="146.88"/>
    <n v="0"/>
    <n v="0"/>
    <n v="0"/>
    <n v="1"/>
    <n v="5"/>
    <s v="No Comment"/>
    <s v="gaming console"/>
    <x v="1"/>
    <s v="weekend"/>
    <n v="49.45"/>
    <n v="3.76"/>
    <s v="480p"/>
    <s v="gift card"/>
    <x v="0"/>
    <n v="146.88"/>
    <n v="3.0668647845468082"/>
    <m/>
    <s v="0.4K"/>
    <n v="1"/>
    <n v="684"/>
    <s v="drama"/>
    <s v="horror"/>
    <n v="92.206264822134386"/>
    <s v="Show 281"/>
    <n v="0"/>
    <m/>
  </r>
  <r>
    <s v="USER68667"/>
    <x v="7"/>
    <x v="2"/>
    <s v="netflix"/>
    <s v="Show 67"/>
    <x v="7"/>
    <n v="2000"/>
    <n v="153.31"/>
    <n v="5"/>
    <n v="4"/>
    <n v="1"/>
    <n v="0"/>
    <n v="2.8"/>
    <s v="Would watch again"/>
    <s v="smart tv"/>
    <x v="1"/>
    <s v="weekend"/>
    <n v="21.78"/>
    <n v="1.71"/>
    <s v="4k"/>
    <s v="credit card"/>
    <x v="2"/>
    <n v="153.31"/>
    <n v="2.9899122807017551"/>
    <m/>
    <s v="0.4K"/>
    <n v="23"/>
    <n v="684"/>
    <s v="drama"/>
    <s v="horror"/>
    <n v="92.206264822134386"/>
    <s v="Show 281"/>
    <n v="0"/>
    <m/>
  </r>
  <r>
    <s v="USER49166"/>
    <x v="0"/>
    <x v="2"/>
    <s v="netflix"/>
    <s v="Show 202"/>
    <x v="7"/>
    <n v="1993"/>
    <n v="44.57"/>
    <n v="3"/>
    <n v="0"/>
    <n v="1"/>
    <n v="0"/>
    <n v="4.0999999999999996"/>
    <s v="No Comment"/>
    <s v="gaming console"/>
    <x v="0"/>
    <s v="weekend"/>
    <n v="90.81"/>
    <n v="4.5599999999999996"/>
    <s v="480p"/>
    <s v="wallet"/>
    <x v="1"/>
    <n v="44.57"/>
    <n v="2.9899122807017551"/>
    <m/>
    <s v="0.4K"/>
    <n v="10"/>
    <n v="643"/>
    <s v="drama"/>
    <s v="horror"/>
    <n v="94.941498973305954"/>
    <s v="Show 281"/>
    <n v="0"/>
    <m/>
  </r>
  <r>
    <s v="USER11902"/>
    <x v="0"/>
    <x v="0"/>
    <s v="prime video"/>
    <s v="Show 242"/>
    <x v="1"/>
    <n v="2001"/>
    <n v="129.84"/>
    <n v="3"/>
    <n v="4"/>
    <n v="0"/>
    <n v="1"/>
    <n v="4.5"/>
    <s v="No Comment"/>
    <s v="gaming console"/>
    <x v="3"/>
    <s v="weekend"/>
    <n v="54.09"/>
    <n v="0.48"/>
    <s v="1080p"/>
    <s v="wallet"/>
    <x v="1"/>
    <n v="129.84"/>
    <n v="2.960808709175736"/>
    <m/>
    <s v="0.4K"/>
    <n v="6"/>
    <n v="673"/>
    <s v="drama"/>
    <s v="horror"/>
    <n v="89.583182711198418"/>
    <s v="Show 281"/>
    <n v="0"/>
    <m/>
  </r>
  <r>
    <s v="USER57393"/>
    <x v="1"/>
    <x v="1"/>
    <s v="prime video"/>
    <s v="Show 139"/>
    <x v="5"/>
    <n v="2001"/>
    <n v="135.36000000000001"/>
    <n v="1"/>
    <n v="2"/>
    <n v="0"/>
    <n v="1"/>
    <n v="1.8"/>
    <s v="No Comment"/>
    <s v="laptop"/>
    <x v="0"/>
    <s v="weekday"/>
    <n v="76.37"/>
    <n v="7.0000000000000007E-2"/>
    <s v="480p"/>
    <s v="upi"/>
    <x v="0"/>
    <n v="135.36000000000001"/>
    <n v="3.0668647845468082"/>
    <m/>
    <s v="0.4K"/>
    <n v="33"/>
    <n v="673"/>
    <s v="drama"/>
    <s v="horror"/>
    <n v="94.941498973305954"/>
    <s v="Show 281"/>
    <n v="0"/>
    <m/>
  </r>
  <r>
    <s v="USER80276"/>
    <x v="6"/>
    <x v="1"/>
    <s v="prime video"/>
    <s v="Show 484"/>
    <x v="5"/>
    <n v="2017"/>
    <n v="103.23"/>
    <n v="5"/>
    <n v="4"/>
    <n v="0"/>
    <n v="1"/>
    <n v="4.2"/>
    <s v="No Comment"/>
    <s v="smart tv"/>
    <x v="3"/>
    <s v="weekend"/>
    <n v="42.65"/>
    <n v="3.85"/>
    <s v="720p"/>
    <s v="debit card"/>
    <x v="0"/>
    <n v="103.23"/>
    <n v="3.0668647845468082"/>
    <m/>
    <s v="0.4K"/>
    <n v="9"/>
    <n v="673"/>
    <s v="drama"/>
    <s v="horror"/>
    <n v="89.583182711198418"/>
    <s v="Show 281"/>
    <n v="0"/>
    <m/>
  </r>
  <r>
    <s v="USER10104"/>
    <x v="2"/>
    <x v="1"/>
    <s v="prime video"/>
    <s v="Show 283"/>
    <x v="0"/>
    <n v="2024"/>
    <n v="38.119999999999997"/>
    <n v="8"/>
    <n v="5"/>
    <n v="0"/>
    <n v="1"/>
    <n v="1.2"/>
    <s v="No Comment"/>
    <s v="gaming console"/>
    <x v="1"/>
    <s v="weekday"/>
    <n v="97.72"/>
    <n v="3.51"/>
    <s v="720p"/>
    <s v="gift card"/>
    <x v="2"/>
    <n v="38.119999999999997"/>
    <n v="3.0668647845468082"/>
    <m/>
    <s v="0.4K"/>
    <n v="39"/>
    <n v="673"/>
    <s v="drama"/>
    <s v="horror"/>
    <n v="92.206264822134386"/>
    <s v="Show 281"/>
    <n v="0"/>
    <m/>
  </r>
  <r>
    <s v="USER87294"/>
    <x v="1"/>
    <x v="1"/>
    <s v="netflix"/>
    <s v="Show 456"/>
    <x v="0"/>
    <n v="2003"/>
    <n v="102.89"/>
    <n v="9"/>
    <n v="4"/>
    <n v="1"/>
    <n v="0"/>
    <n v="1.4"/>
    <s v="Would watch again"/>
    <s v="laptop"/>
    <x v="3"/>
    <s v="weekend"/>
    <n v="93.44"/>
    <n v="1.42"/>
    <s v="720p"/>
    <s v="upi"/>
    <x v="1"/>
    <n v="102.89"/>
    <n v="3.0668647845468082"/>
    <m/>
    <s v="0.3K"/>
    <n v="37"/>
    <n v="673"/>
    <s v="drama"/>
    <s v="horror"/>
    <n v="89.583182711198418"/>
    <s v="Show 281"/>
    <n v="0"/>
    <m/>
  </r>
  <r>
    <s v="USER84387"/>
    <x v="1"/>
    <x v="1"/>
    <s v="netflix"/>
    <s v="Show 267"/>
    <x v="7"/>
    <n v="2004"/>
    <n v="16.46"/>
    <n v="10"/>
    <n v="5"/>
    <n v="0"/>
    <n v="1"/>
    <n v="5"/>
    <s v="No Comment"/>
    <s v="gaming console"/>
    <x v="2"/>
    <s v="weekday"/>
    <n v="13.94"/>
    <n v="0.24"/>
    <s v="480p"/>
    <s v="upi"/>
    <x v="0"/>
    <n v="16.46"/>
    <n v="3.0668647845468082"/>
    <m/>
    <s v="0.3K"/>
    <n v="1"/>
    <n v="673"/>
    <s v="drama"/>
    <s v="horror"/>
    <n v="95.074317269076303"/>
    <s v="Show 281"/>
    <n v="0"/>
    <m/>
  </r>
  <r>
    <s v="USER65997"/>
    <x v="7"/>
    <x v="1"/>
    <s v="prime video"/>
    <s v="Show 150"/>
    <x v="2"/>
    <n v="2003"/>
    <n v="143.80000000000001"/>
    <n v="8"/>
    <n v="2"/>
    <n v="1"/>
    <n v="0"/>
    <n v="1.4"/>
    <s v="Loved it!"/>
    <s v="tablet"/>
    <x v="3"/>
    <s v="weekday"/>
    <n v="67.34"/>
    <n v="4.05"/>
    <s v="480p"/>
    <s v="debit card"/>
    <x v="1"/>
    <n v="143.80000000000001"/>
    <n v="3.0668647845468082"/>
    <m/>
    <s v="0.3K"/>
    <n v="37"/>
    <n v="673"/>
    <s v="drama"/>
    <s v="horror"/>
    <n v="89.583182711198418"/>
    <s v="Show 281"/>
    <n v="0"/>
    <m/>
  </r>
  <r>
    <s v="USER33831"/>
    <x v="6"/>
    <x v="1"/>
    <s v="prime video"/>
    <s v="Show 362"/>
    <x v="4"/>
    <n v="2012"/>
    <n v="171.03"/>
    <n v="8"/>
    <n v="2"/>
    <n v="0"/>
    <n v="1"/>
    <n v="2.2000000000000002"/>
    <s v="No Comment"/>
    <s v="mobile"/>
    <x v="3"/>
    <s v="weekend"/>
    <n v="32.979999999999997"/>
    <n v="0.96"/>
    <s v="4k"/>
    <s v="wallet"/>
    <x v="0"/>
    <n v="171.03"/>
    <n v="3.0668647845468082"/>
    <m/>
    <s v="0.3K"/>
    <n v="29"/>
    <n v="643"/>
    <s v="drama"/>
    <s v="horror"/>
    <n v="89.583182711198418"/>
    <s v="Show 281"/>
    <n v="0"/>
    <m/>
  </r>
  <r>
    <s v="USER42022"/>
    <x v="7"/>
    <x v="0"/>
    <s v="netflix"/>
    <s v="Show 151"/>
    <x v="2"/>
    <n v="2024"/>
    <n v="63.5"/>
    <n v="5"/>
    <n v="0"/>
    <n v="1"/>
    <n v="0"/>
    <n v="1.7"/>
    <s v="Boring"/>
    <s v="gaming console"/>
    <x v="1"/>
    <s v="weekend"/>
    <n v="54.69"/>
    <n v="0.03"/>
    <s v="720p"/>
    <s v="credit card"/>
    <x v="1"/>
    <n v="63.5"/>
    <n v="2.960808709175736"/>
    <m/>
    <s v="0.3K"/>
    <n v="34"/>
    <n v="643"/>
    <s v="drama"/>
    <s v="horror"/>
    <n v="92.206264822134386"/>
    <s v="Show 281"/>
    <n v="0"/>
    <m/>
  </r>
  <r>
    <s v="USER69910"/>
    <x v="6"/>
    <x v="0"/>
    <s v="prime video"/>
    <s v="Show 310"/>
    <x v="4"/>
    <n v="2000"/>
    <n v="156.29"/>
    <n v="5"/>
    <n v="3"/>
    <n v="1"/>
    <n v="0"/>
    <n v="3.1"/>
    <s v="Loved it!"/>
    <s v="smart tv"/>
    <x v="0"/>
    <s v="weekend"/>
    <n v="18.04"/>
    <n v="2.2200000000000002"/>
    <s v="720p"/>
    <s v="gift card"/>
    <x v="0"/>
    <n v="156.29"/>
    <n v="2.960808709175736"/>
    <m/>
    <s v="0.3K"/>
    <n v="20"/>
    <n v="684"/>
    <s v="drama"/>
    <s v="horror"/>
    <n v="94.941498973305954"/>
    <s v="Show 281"/>
    <n v="0"/>
    <m/>
  </r>
  <r>
    <s v="USER89515"/>
    <x v="0"/>
    <x v="2"/>
    <s v="prime video"/>
    <s v="Show 334"/>
    <x v="4"/>
    <n v="1996"/>
    <n v="86.42"/>
    <n v="4"/>
    <n v="4"/>
    <n v="1"/>
    <n v="0"/>
    <n v="1.2"/>
    <s v="Would watch again"/>
    <s v="laptop"/>
    <x v="3"/>
    <s v="weekday"/>
    <n v="90.52"/>
    <n v="0.5"/>
    <s v="480p"/>
    <s v="debit card"/>
    <x v="0"/>
    <n v="86.42"/>
    <n v="2.9899122807017551"/>
    <m/>
    <s v="0.3K"/>
    <n v="39"/>
    <n v="673"/>
    <s v="drama"/>
    <s v="horror"/>
    <n v="89.583182711198418"/>
    <s v="Show 281"/>
    <n v="0"/>
    <m/>
  </r>
  <r>
    <s v="USER57900"/>
    <x v="0"/>
    <x v="1"/>
    <s v="netflix"/>
    <s v="Show 236"/>
    <x v="4"/>
    <n v="1993"/>
    <n v="30.88"/>
    <n v="5"/>
    <n v="4"/>
    <n v="0"/>
    <n v="1"/>
    <n v="2.7"/>
    <s v="No Comment"/>
    <s v="smart tv"/>
    <x v="1"/>
    <s v="weekday"/>
    <n v="12.17"/>
    <n v="2.57"/>
    <s v="720p"/>
    <s v="upi"/>
    <x v="0"/>
    <n v="30.88"/>
    <n v="3.0668647845468082"/>
    <m/>
    <s v="0.3K"/>
    <n v="24"/>
    <n v="673"/>
    <s v="drama"/>
    <s v="horror"/>
    <n v="92.206264822134386"/>
    <s v="Show 281"/>
    <n v="0"/>
    <m/>
  </r>
  <r>
    <s v="USER74114"/>
    <x v="4"/>
    <x v="1"/>
    <s v="prime video"/>
    <s v="Show 41"/>
    <x v="0"/>
    <n v="2023"/>
    <n v="88.53"/>
    <n v="2"/>
    <n v="2"/>
    <n v="1"/>
    <n v="0"/>
    <n v="4"/>
    <s v="Loved it!"/>
    <s v="gaming console"/>
    <x v="1"/>
    <s v="weekend"/>
    <n v="30.1"/>
    <n v="4.07"/>
    <s v="1080p"/>
    <s v="upi"/>
    <x v="2"/>
    <n v="88.53"/>
    <n v="3.0668647845468082"/>
    <m/>
    <s v="0.3K"/>
    <n v="11"/>
    <n v="673"/>
    <s v="drama"/>
    <s v="horror"/>
    <n v="92.206264822134386"/>
    <s v="Show 281"/>
    <n v="0"/>
    <m/>
  </r>
  <r>
    <s v="USER29702"/>
    <x v="5"/>
    <x v="1"/>
    <s v="netflix"/>
    <s v="Show 408"/>
    <x v="7"/>
    <n v="1999"/>
    <n v="152.77000000000001"/>
    <n v="2"/>
    <n v="4"/>
    <n v="1"/>
    <n v="0"/>
    <n v="4"/>
    <s v="Boring"/>
    <s v="mobile"/>
    <x v="0"/>
    <s v="weekday"/>
    <n v="76.209999999999994"/>
    <n v="1.89"/>
    <s v="720p"/>
    <s v="credit card"/>
    <x v="1"/>
    <n v="152.77000000000001"/>
    <n v="3.0668647845468082"/>
    <m/>
    <s v="0.3K"/>
    <n v="11"/>
    <n v="673"/>
    <s v="drama"/>
    <s v="horror"/>
    <n v="94.941498973305954"/>
    <s v="Show 281"/>
    <n v="0"/>
    <m/>
  </r>
  <r>
    <s v="USER97625"/>
    <x v="3"/>
    <x v="1"/>
    <s v="netflix"/>
    <s v="Show 260"/>
    <x v="1"/>
    <n v="1991"/>
    <n v="168.9"/>
    <n v="2"/>
    <n v="4"/>
    <n v="0"/>
    <n v="1"/>
    <n v="2"/>
    <s v="No Comment"/>
    <s v="gaming console"/>
    <x v="1"/>
    <s v="weekend"/>
    <n v="33.19"/>
    <n v="3.05"/>
    <s v="4k"/>
    <s v="debit card"/>
    <x v="2"/>
    <n v="168.9"/>
    <n v="3.0668647845468082"/>
    <m/>
    <s v="0.3K"/>
    <n v="31"/>
    <n v="673"/>
    <s v="drama"/>
    <s v="horror"/>
    <n v="92.206264822134386"/>
    <s v="Show 281"/>
    <n v="0"/>
    <m/>
  </r>
  <r>
    <s v="USER96675"/>
    <x v="6"/>
    <x v="1"/>
    <s v="netflix"/>
    <s v="Show 216"/>
    <x v="2"/>
    <n v="1991"/>
    <n v="15.15"/>
    <n v="9"/>
    <n v="1"/>
    <n v="0"/>
    <n v="1"/>
    <n v="2.6"/>
    <s v="No Comment"/>
    <s v="mobile"/>
    <x v="0"/>
    <s v="weekday"/>
    <n v="35.6"/>
    <n v="4.07"/>
    <s v="1080p"/>
    <s v="debit card"/>
    <x v="2"/>
    <n v="15.15"/>
    <n v="3.0668647845468082"/>
    <m/>
    <s v="0.3K"/>
    <n v="25"/>
    <n v="643"/>
    <s v="drama"/>
    <s v="horror"/>
    <n v="94.941498973305954"/>
    <s v="Show 281"/>
    <n v="0"/>
    <m/>
  </r>
  <r>
    <s v="USER17738"/>
    <x v="6"/>
    <x v="0"/>
    <s v="netflix"/>
    <s v="Show 81"/>
    <x v="0"/>
    <n v="1996"/>
    <n v="127.4"/>
    <n v="1"/>
    <n v="5"/>
    <n v="0"/>
    <n v="1"/>
    <n v="1.6"/>
    <s v="No Comment"/>
    <s v="mobile"/>
    <x v="2"/>
    <s v="weekend"/>
    <n v="35.26"/>
    <n v="4.84"/>
    <s v="1080p"/>
    <s v="wallet"/>
    <x v="0"/>
    <n v="127.4"/>
    <n v="2.960808709175736"/>
    <m/>
    <s v="0.3K"/>
    <n v="35"/>
    <n v="673"/>
    <s v="drama"/>
    <s v="horror"/>
    <n v="95.074317269076303"/>
    <s v="Show 281"/>
    <n v="0"/>
    <m/>
  </r>
  <r>
    <s v="USER29195"/>
    <x v="6"/>
    <x v="1"/>
    <s v="prime video"/>
    <s v="Show 335"/>
    <x v="0"/>
    <n v="1992"/>
    <n v="149.80000000000001"/>
    <n v="1"/>
    <n v="4"/>
    <n v="1"/>
    <n v="0"/>
    <n v="1.1000000000000001"/>
    <s v="Would watch again"/>
    <s v="mobile"/>
    <x v="2"/>
    <s v="weekday"/>
    <n v="92.07"/>
    <n v="2.88"/>
    <s v="720p"/>
    <s v="upi"/>
    <x v="0"/>
    <n v="149.80000000000001"/>
    <n v="3.0668647845468082"/>
    <m/>
    <s v="0.3K"/>
    <n v="40"/>
    <n v="673"/>
    <s v="drama"/>
    <s v="horror"/>
    <n v="95.074317269076303"/>
    <s v="Show 281"/>
    <n v="0"/>
    <m/>
  </r>
  <r>
    <s v="USER81801"/>
    <x v="5"/>
    <x v="1"/>
    <s v="netflix"/>
    <s v="Show 301"/>
    <x v="3"/>
    <n v="2000"/>
    <n v="31.02"/>
    <n v="8"/>
    <n v="0"/>
    <n v="1"/>
    <n v="0"/>
    <n v="1.4"/>
    <s v="Amazing cinematography"/>
    <s v="laptop"/>
    <x v="3"/>
    <s v="weekday"/>
    <n v="76.25"/>
    <n v="0.49"/>
    <s v="720p"/>
    <s v="upi"/>
    <x v="0"/>
    <n v="31.02"/>
    <n v="3.0668647845468082"/>
    <m/>
    <s v="0.3K"/>
    <n v="37"/>
    <n v="684"/>
    <s v="drama"/>
    <s v="horror"/>
    <n v="89.583182711198418"/>
    <s v="Show 281"/>
    <n v="0"/>
    <m/>
  </r>
  <r>
    <s v="USER80820"/>
    <x v="4"/>
    <x v="2"/>
    <s v="prime video"/>
    <s v="Show 207"/>
    <x v="4"/>
    <n v="2018"/>
    <n v="110.7"/>
    <n v="4"/>
    <n v="0"/>
    <n v="1"/>
    <n v="0"/>
    <n v="3.5"/>
    <s v="Loved it!"/>
    <s v="mobile"/>
    <x v="1"/>
    <s v="weekday"/>
    <n v="21.93"/>
    <n v="3.73"/>
    <s v="720p"/>
    <s v="upi"/>
    <x v="0"/>
    <n v="110.7"/>
    <n v="2.9899122807017551"/>
    <m/>
    <s v="0.3K"/>
    <n v="16"/>
    <n v="684"/>
    <s v="drama"/>
    <s v="horror"/>
    <n v="92.206264822134386"/>
    <s v="Show 281"/>
    <n v="0"/>
    <m/>
  </r>
  <r>
    <s v="USER93712"/>
    <x v="5"/>
    <x v="2"/>
    <s v="prime video"/>
    <s v="Show 172"/>
    <x v="4"/>
    <n v="1995"/>
    <n v="107.95"/>
    <n v="7"/>
    <n v="4"/>
    <n v="1"/>
    <n v="0"/>
    <n v="1.5"/>
    <s v="Loved it!"/>
    <s v="tablet"/>
    <x v="0"/>
    <s v="weekday"/>
    <n v="25.75"/>
    <n v="3.5"/>
    <s v="1080p"/>
    <s v="upi"/>
    <x v="2"/>
    <n v="107.95"/>
    <n v="2.9899122807017551"/>
    <m/>
    <s v="0.3K"/>
    <n v="36"/>
    <n v="673"/>
    <s v="drama"/>
    <s v="horror"/>
    <n v="94.941498973305954"/>
    <s v="Show 281"/>
    <n v="0"/>
    <m/>
  </r>
  <r>
    <s v="USER10088"/>
    <x v="0"/>
    <x v="1"/>
    <s v="prime video"/>
    <s v="Show 26"/>
    <x v="4"/>
    <n v="2009"/>
    <n v="79.41"/>
    <n v="1"/>
    <n v="4"/>
    <n v="0"/>
    <n v="1"/>
    <n v="3"/>
    <s v="No Comment"/>
    <s v="gaming console"/>
    <x v="2"/>
    <s v="weekend"/>
    <n v="19.16"/>
    <n v="0.01"/>
    <s v="480p"/>
    <s v="upi"/>
    <x v="2"/>
    <n v="79.41"/>
    <n v="3.0668647845468082"/>
    <m/>
    <s v="0.3K"/>
    <n v="21"/>
    <n v="673"/>
    <s v="drama"/>
    <s v="horror"/>
    <n v="95.074317269076303"/>
    <s v="Show 281"/>
    <n v="0"/>
    <m/>
  </r>
  <r>
    <s v="USER52657"/>
    <x v="6"/>
    <x v="1"/>
    <s v="netflix"/>
    <s v="Show 6"/>
    <x v="4"/>
    <n v="2009"/>
    <n v="70.16"/>
    <n v="3"/>
    <n v="3"/>
    <n v="0"/>
    <n v="1"/>
    <n v="4.8"/>
    <s v="No Comment"/>
    <s v="laptop"/>
    <x v="2"/>
    <s v="weekday"/>
    <n v="63.83"/>
    <n v="4.49"/>
    <s v="720p"/>
    <s v="upi"/>
    <x v="2"/>
    <n v="70.16"/>
    <n v="3.0668647845468082"/>
    <m/>
    <s v="0.3K"/>
    <n v="3"/>
    <n v="643"/>
    <s v="drama"/>
    <s v="horror"/>
    <n v="95.074317269076303"/>
    <s v="Show 281"/>
    <n v="0"/>
    <m/>
  </r>
  <r>
    <s v="USER15187"/>
    <x v="2"/>
    <x v="0"/>
    <s v="prime video"/>
    <s v="Show 86"/>
    <x v="2"/>
    <n v="2012"/>
    <n v="36.090000000000003"/>
    <n v="0"/>
    <n v="1"/>
    <n v="1"/>
    <n v="0"/>
    <n v="2.4"/>
    <s v="No Comment"/>
    <s v="smart tv"/>
    <x v="0"/>
    <s v="weekend"/>
    <n v="98.36"/>
    <n v="0.01"/>
    <s v="720p"/>
    <s v="wallet"/>
    <x v="2"/>
    <n v="36.090000000000003"/>
    <n v="2.960808709175736"/>
    <m/>
    <s v="0.3K"/>
    <n v="27"/>
    <n v="684"/>
    <s v="drama"/>
    <s v="horror"/>
    <n v="94.941498973305954"/>
    <s v="Show 281"/>
    <n v="0"/>
    <m/>
  </r>
  <r>
    <s v="USER96009"/>
    <x v="3"/>
    <x v="2"/>
    <s v="netflix"/>
    <s v="Show 401"/>
    <x v="1"/>
    <n v="2009"/>
    <n v="14.03"/>
    <n v="2"/>
    <n v="5"/>
    <n v="1"/>
    <n v="0"/>
    <n v="3.4"/>
    <s v="Amazing cinematography"/>
    <s v="gaming console"/>
    <x v="3"/>
    <s v="weekend"/>
    <n v="73.39"/>
    <n v="4.4000000000000004"/>
    <s v="720p"/>
    <s v="gift card"/>
    <x v="1"/>
    <n v="14.03"/>
    <n v="2.9899122807017551"/>
    <m/>
    <s v="0.3K"/>
    <n v="17"/>
    <n v="643"/>
    <s v="drama"/>
    <s v="horror"/>
    <n v="89.583182711198418"/>
    <s v="Show 281"/>
    <n v="0"/>
    <m/>
  </r>
  <r>
    <s v="USER92494"/>
    <x v="5"/>
    <x v="0"/>
    <s v="prime video"/>
    <s v="Show 10"/>
    <x v="0"/>
    <n v="2019"/>
    <n v="100.23"/>
    <n v="10"/>
    <n v="5"/>
    <n v="0"/>
    <n v="1"/>
    <n v="1.2"/>
    <s v="No Comment"/>
    <s v="mobile"/>
    <x v="1"/>
    <s v="weekday"/>
    <n v="82.97"/>
    <n v="3.19"/>
    <s v="1080p"/>
    <s v="wallet"/>
    <x v="0"/>
    <n v="100.23"/>
    <n v="2.960808709175736"/>
    <m/>
    <s v="0.3K"/>
    <n v="39"/>
    <n v="673"/>
    <s v="drama"/>
    <s v="horror"/>
    <n v="92.206264822134386"/>
    <s v="Show 281"/>
    <n v="0"/>
    <m/>
  </r>
  <r>
    <s v="USER17863"/>
    <x v="1"/>
    <x v="1"/>
    <s v="prime video"/>
    <s v="Show 323"/>
    <x v="3"/>
    <n v="2024"/>
    <n v="69.099999999999994"/>
    <n v="5"/>
    <n v="1"/>
    <n v="0"/>
    <n v="1"/>
    <n v="3.7"/>
    <s v="No Comment"/>
    <s v="tablet"/>
    <x v="3"/>
    <s v="weekday"/>
    <n v="16.73"/>
    <n v="1.99"/>
    <s v="480p"/>
    <s v="gift card"/>
    <x v="2"/>
    <n v="69.099999999999994"/>
    <n v="3.0668647845468082"/>
    <m/>
    <s v="0.3K"/>
    <n v="14"/>
    <n v="684"/>
    <s v="drama"/>
    <s v="horror"/>
    <n v="89.583182711198418"/>
    <s v="Show 281"/>
    <n v="0"/>
    <m/>
  </r>
  <r>
    <s v="USER31489"/>
    <x v="1"/>
    <x v="2"/>
    <s v="netflix"/>
    <s v="Show 424"/>
    <x v="5"/>
    <n v="1990"/>
    <n v="149.52000000000001"/>
    <n v="8"/>
    <n v="1"/>
    <n v="1"/>
    <n v="0"/>
    <n v="1.6"/>
    <s v="Amazing cinematography"/>
    <s v="tablet"/>
    <x v="0"/>
    <s v="weekend"/>
    <n v="86.21"/>
    <n v="4.46"/>
    <s v="480p"/>
    <s v="wallet"/>
    <x v="1"/>
    <n v="149.52000000000001"/>
    <n v="2.9899122807017551"/>
    <m/>
    <s v="0.3K"/>
    <n v="35"/>
    <n v="673"/>
    <s v="drama"/>
    <s v="horror"/>
    <n v="94.941498973305954"/>
    <s v="Show 281"/>
    <n v="0"/>
    <m/>
  </r>
  <r>
    <s v="USER80584"/>
    <x v="3"/>
    <x v="1"/>
    <s v="prime video"/>
    <s v="Show 231"/>
    <x v="2"/>
    <n v="1991"/>
    <n v="178.87"/>
    <n v="3"/>
    <n v="1"/>
    <n v="0"/>
    <n v="1"/>
    <n v="5"/>
    <s v="No Comment"/>
    <s v="gaming console"/>
    <x v="2"/>
    <s v="weekend"/>
    <n v="65.19"/>
    <n v="3.24"/>
    <s v="720p"/>
    <s v="upi"/>
    <x v="2"/>
    <n v="178.87"/>
    <n v="3.0668647845468082"/>
    <m/>
    <s v="0.3K"/>
    <n v="1"/>
    <n v="684"/>
    <s v="drama"/>
    <s v="horror"/>
    <n v="95.074317269076303"/>
    <s v="Show 281"/>
    <n v="0"/>
    <m/>
  </r>
  <r>
    <s v="USER65598"/>
    <x v="4"/>
    <x v="2"/>
    <s v="prime video"/>
    <s v="Show 305"/>
    <x v="0"/>
    <n v="1993"/>
    <n v="140.13999999999999"/>
    <n v="6"/>
    <n v="3"/>
    <n v="0"/>
    <n v="1"/>
    <n v="1.8"/>
    <s v="No Comment"/>
    <s v="mobile"/>
    <x v="3"/>
    <s v="weekday"/>
    <n v="15.84"/>
    <n v="0.63"/>
    <s v="720p"/>
    <s v="wallet"/>
    <x v="0"/>
    <n v="140.13999999999999"/>
    <n v="2.9899122807017551"/>
    <m/>
    <s v="0.3K"/>
    <n v="33"/>
    <n v="643"/>
    <s v="drama"/>
    <s v="horror"/>
    <n v="89.583182711198418"/>
    <s v="Show 281"/>
    <n v="0"/>
    <m/>
  </r>
  <r>
    <s v="USER82940"/>
    <x v="6"/>
    <x v="0"/>
    <s v="prime video"/>
    <s v="Show 8"/>
    <x v="0"/>
    <n v="2005"/>
    <n v="168.38"/>
    <n v="5"/>
    <n v="2"/>
    <n v="0"/>
    <n v="1"/>
    <n v="3.9"/>
    <s v="No Comment"/>
    <s v="tablet"/>
    <x v="2"/>
    <s v="weekday"/>
    <n v="94.1"/>
    <n v="4.1399999999999997"/>
    <s v="720p"/>
    <s v="gift card"/>
    <x v="2"/>
    <n v="168.38"/>
    <n v="2.960808709175736"/>
    <m/>
    <s v="0.3K"/>
    <n v="12"/>
    <n v="673"/>
    <s v="drama"/>
    <s v="horror"/>
    <n v="95.074317269076303"/>
    <s v="Show 281"/>
    <n v="0"/>
    <m/>
  </r>
  <r>
    <s v="USER91208"/>
    <x v="5"/>
    <x v="1"/>
    <s v="netflix"/>
    <s v="Show 350"/>
    <x v="7"/>
    <n v="1997"/>
    <n v="55.79"/>
    <n v="9"/>
    <n v="4"/>
    <n v="0"/>
    <n v="1"/>
    <n v="1.1000000000000001"/>
    <s v="No Comment"/>
    <s v="tablet"/>
    <x v="3"/>
    <s v="weekday"/>
    <n v="20.04"/>
    <n v="1.42"/>
    <s v="720p"/>
    <s v="upi"/>
    <x v="1"/>
    <n v="55.79"/>
    <n v="3.0668647845468082"/>
    <m/>
    <s v="0.3K"/>
    <n v="40"/>
    <n v="643"/>
    <s v="drama"/>
    <s v="horror"/>
    <n v="89.583182711198418"/>
    <s v="Show 281"/>
    <n v="0"/>
    <m/>
  </r>
  <r>
    <s v="USER86304"/>
    <x v="3"/>
    <x v="0"/>
    <s v="netflix"/>
    <s v="Show 100"/>
    <x v="3"/>
    <n v="2004"/>
    <n v="95.74"/>
    <n v="6"/>
    <n v="2"/>
    <n v="0"/>
    <n v="1"/>
    <n v="2"/>
    <s v="No Comment"/>
    <s v="gaming console"/>
    <x v="3"/>
    <s v="weekday"/>
    <n v="24.72"/>
    <n v="4.2699999999999996"/>
    <s v="1080p"/>
    <s v="wallet"/>
    <x v="0"/>
    <n v="95.74"/>
    <n v="2.960808709175736"/>
    <m/>
    <s v="0.3K"/>
    <n v="31"/>
    <n v="673"/>
    <s v="drama"/>
    <s v="horror"/>
    <n v="89.583182711198418"/>
    <s v="Show 281"/>
    <n v="0"/>
    <m/>
  </r>
  <r>
    <s v="USER79315"/>
    <x v="5"/>
    <x v="1"/>
    <s v="netflix"/>
    <s v="Show 7"/>
    <x v="7"/>
    <n v="2009"/>
    <n v="159.28"/>
    <n v="6"/>
    <n v="5"/>
    <n v="0"/>
    <n v="1"/>
    <n v="2.4"/>
    <s v="No Comment"/>
    <s v="smart tv"/>
    <x v="2"/>
    <s v="weekday"/>
    <n v="54.21"/>
    <n v="4.41"/>
    <s v="1080p"/>
    <s v="wallet"/>
    <x v="1"/>
    <n v="159.28"/>
    <n v="3.0668647845468082"/>
    <m/>
    <s v="0.3K"/>
    <n v="27"/>
    <n v="684"/>
    <s v="drama"/>
    <s v="horror"/>
    <n v="95.074317269076303"/>
    <s v="Show 281"/>
    <n v="0"/>
    <m/>
  </r>
  <r>
    <s v="USER21335"/>
    <x v="2"/>
    <x v="2"/>
    <s v="prime video"/>
    <s v="Show 250"/>
    <x v="6"/>
    <n v="1995"/>
    <n v="123.47"/>
    <n v="7"/>
    <n v="1"/>
    <n v="0"/>
    <n v="1"/>
    <n v="2.8"/>
    <s v="No Comment"/>
    <s v="gaming console"/>
    <x v="0"/>
    <s v="weekday"/>
    <n v="10.76"/>
    <n v="1.86"/>
    <s v="1080p"/>
    <s v="upi"/>
    <x v="1"/>
    <n v="123.47"/>
    <n v="2.9899122807017551"/>
    <m/>
    <s v="0.3K"/>
    <n v="23"/>
    <n v="684"/>
    <s v="drama"/>
    <s v="horror"/>
    <n v="94.941498973305954"/>
    <s v="Show 281"/>
    <n v="0"/>
    <m/>
  </r>
  <r>
    <s v="USER66844"/>
    <x v="0"/>
    <x v="2"/>
    <s v="netflix"/>
    <s v="Show 367"/>
    <x v="2"/>
    <n v="2022"/>
    <n v="71.03"/>
    <n v="2"/>
    <n v="4"/>
    <n v="0"/>
    <n v="1"/>
    <n v="2.2999999999999998"/>
    <s v="No Comment"/>
    <s v="smart tv"/>
    <x v="1"/>
    <s v="weekend"/>
    <n v="83.8"/>
    <n v="0.08"/>
    <s v="720p"/>
    <s v="wallet"/>
    <x v="2"/>
    <n v="71.03"/>
    <n v="2.9899122807017551"/>
    <m/>
    <s v="0.3K"/>
    <n v="28"/>
    <n v="643"/>
    <s v="drama"/>
    <s v="horror"/>
    <n v="92.206264822134386"/>
    <s v="Show 281"/>
    <n v="0"/>
    <m/>
  </r>
  <r>
    <s v="USER77509"/>
    <x v="6"/>
    <x v="0"/>
    <s v="netflix"/>
    <s v="Show 439"/>
    <x v="4"/>
    <n v="2006"/>
    <n v="78.27"/>
    <n v="10"/>
    <n v="2"/>
    <n v="0"/>
    <n v="1"/>
    <n v="2.2000000000000002"/>
    <s v="No Comment"/>
    <s v="smart tv"/>
    <x v="2"/>
    <s v="weekday"/>
    <n v="87.93"/>
    <n v="1.34"/>
    <s v="480p"/>
    <s v="credit card"/>
    <x v="1"/>
    <n v="78.27"/>
    <n v="2.960808709175736"/>
    <m/>
    <s v="0.3K"/>
    <n v="29"/>
    <n v="643"/>
    <s v="drama"/>
    <s v="horror"/>
    <n v="95.074317269076303"/>
    <s v="Show 281"/>
    <n v="0"/>
    <m/>
  </r>
  <r>
    <s v="USER25404"/>
    <x v="3"/>
    <x v="0"/>
    <s v="prime video"/>
    <s v="Show 123"/>
    <x v="3"/>
    <n v="2017"/>
    <n v="159.94"/>
    <n v="4"/>
    <n v="2"/>
    <n v="1"/>
    <n v="0"/>
    <n v="2.8"/>
    <s v="Amazing cinematography"/>
    <s v="smart tv"/>
    <x v="3"/>
    <s v="weekend"/>
    <n v="9.23"/>
    <n v="1.84"/>
    <s v="480p"/>
    <s v="gift card"/>
    <x v="1"/>
    <n v="159.94"/>
    <n v="2.960808709175736"/>
    <m/>
    <s v="0.3K"/>
    <n v="23"/>
    <n v="643"/>
    <s v="drama"/>
    <s v="horror"/>
    <n v="89.583182711198418"/>
    <s v="Show 281"/>
    <n v="0"/>
    <m/>
  </r>
  <r>
    <s v="USER16516"/>
    <x v="3"/>
    <x v="0"/>
    <s v="prime video"/>
    <s v="Show 480"/>
    <x v="2"/>
    <n v="2017"/>
    <n v="38.729999999999997"/>
    <n v="4"/>
    <n v="2"/>
    <n v="0"/>
    <n v="1"/>
    <n v="4.5999999999999996"/>
    <s v="No Comment"/>
    <s v="laptop"/>
    <x v="2"/>
    <s v="weekend"/>
    <n v="90.78"/>
    <n v="3.89"/>
    <s v="4k"/>
    <s v="wallet"/>
    <x v="0"/>
    <n v="38.729999999999997"/>
    <n v="2.960808709175736"/>
    <m/>
    <s v="0.3K"/>
    <n v="5"/>
    <n v="684"/>
    <s v="drama"/>
    <s v="horror"/>
    <n v="95.074317269076303"/>
    <s v="Show 281"/>
    <n v="0"/>
    <m/>
  </r>
  <r>
    <s v="USER26228"/>
    <x v="3"/>
    <x v="2"/>
    <s v="prime video"/>
    <s v="Show 483"/>
    <x v="7"/>
    <n v="2024"/>
    <n v="89.11"/>
    <n v="5"/>
    <n v="2"/>
    <n v="0"/>
    <n v="1"/>
    <n v="3.2"/>
    <s v="No Comment"/>
    <s v="smart tv"/>
    <x v="2"/>
    <s v="weekday"/>
    <n v="88.77"/>
    <n v="2.4700000000000002"/>
    <s v="4k"/>
    <s v="upi"/>
    <x v="1"/>
    <n v="89.11"/>
    <n v="2.9899122807017551"/>
    <m/>
    <s v="0.3K"/>
    <n v="19"/>
    <n v="673"/>
    <s v="drama"/>
    <s v="horror"/>
    <n v="95.074317269076303"/>
    <s v="Show 281"/>
    <n v="0"/>
    <m/>
  </r>
  <r>
    <s v="USER80036"/>
    <x v="2"/>
    <x v="1"/>
    <s v="prime video"/>
    <s v="Show 352"/>
    <x v="0"/>
    <n v="2017"/>
    <n v="144.28"/>
    <n v="8"/>
    <n v="2"/>
    <n v="0"/>
    <n v="1"/>
    <n v="2.4"/>
    <s v="No Comment"/>
    <s v="mobile"/>
    <x v="1"/>
    <s v="weekend"/>
    <n v="80.040000000000006"/>
    <n v="4.92"/>
    <s v="720p"/>
    <s v="gift card"/>
    <x v="2"/>
    <n v="144.28"/>
    <n v="3.0668647845468082"/>
    <m/>
    <s v="0.3K"/>
    <n v="27"/>
    <n v="673"/>
    <s v="drama"/>
    <s v="horror"/>
    <n v="92.206264822134386"/>
    <s v="Show 281"/>
    <n v="0"/>
    <m/>
  </r>
  <r>
    <s v="USER52554"/>
    <x v="3"/>
    <x v="1"/>
    <s v="netflix"/>
    <s v="Show 72"/>
    <x v="2"/>
    <n v="2012"/>
    <n v="123.77"/>
    <n v="0"/>
    <n v="0"/>
    <n v="0"/>
    <n v="1"/>
    <n v="2.7"/>
    <s v="No Comment"/>
    <s v="smart tv"/>
    <x v="0"/>
    <s v="weekday"/>
    <n v="29.49"/>
    <n v="3.69"/>
    <s v="480p"/>
    <s v="wallet"/>
    <x v="2"/>
    <n v="123.77"/>
    <n v="3.0668647845468082"/>
    <m/>
    <s v="0.3K"/>
    <n v="24"/>
    <n v="684"/>
    <s v="drama"/>
    <s v="horror"/>
    <n v="94.941498973305954"/>
    <s v="Show 281"/>
    <n v="0"/>
    <m/>
  </r>
  <r>
    <s v="USER53446"/>
    <x v="5"/>
    <x v="2"/>
    <s v="netflix"/>
    <s v="Show 398"/>
    <x v="4"/>
    <n v="2017"/>
    <n v="49.6"/>
    <n v="9"/>
    <n v="3"/>
    <n v="0"/>
    <n v="1"/>
    <n v="4.4000000000000004"/>
    <s v="No Comment"/>
    <s v="tablet"/>
    <x v="1"/>
    <s v="weekend"/>
    <n v="24.48"/>
    <n v="2.75"/>
    <s v="720p"/>
    <s v="debit card"/>
    <x v="0"/>
    <n v="49.6"/>
    <n v="2.9899122807017551"/>
    <m/>
    <s v="0.3K"/>
    <n v="7"/>
    <n v="684"/>
    <s v="drama"/>
    <s v="horror"/>
    <n v="92.206264822134386"/>
    <s v="Show 281"/>
    <n v="0"/>
    <m/>
  </r>
  <r>
    <s v="USER59658"/>
    <x v="5"/>
    <x v="2"/>
    <s v="prime video"/>
    <s v="Show 77"/>
    <x v="2"/>
    <n v="2010"/>
    <n v="98.8"/>
    <n v="1"/>
    <n v="0"/>
    <n v="0"/>
    <n v="1"/>
    <n v="2.6"/>
    <s v="No Comment"/>
    <s v="laptop"/>
    <x v="2"/>
    <s v="weekday"/>
    <n v="60.68"/>
    <n v="2.0499999999999998"/>
    <s v="4k"/>
    <s v="wallet"/>
    <x v="2"/>
    <n v="98.8"/>
    <n v="2.9899122807017551"/>
    <m/>
    <s v="0.3K"/>
    <n v="25"/>
    <n v="643"/>
    <s v="drama"/>
    <s v="horror"/>
    <n v="95.074317269076303"/>
    <s v="Show 281"/>
    <n v="0"/>
    <m/>
  </r>
  <r>
    <s v="USER98989"/>
    <x v="6"/>
    <x v="0"/>
    <s v="prime video"/>
    <s v="Show 332"/>
    <x v="0"/>
    <n v="1998"/>
    <n v="22.53"/>
    <n v="0"/>
    <n v="3"/>
    <n v="1"/>
    <n v="0"/>
    <n v="2.2000000000000002"/>
    <s v="Loved it!"/>
    <s v="tablet"/>
    <x v="1"/>
    <s v="weekend"/>
    <n v="63.93"/>
    <n v="0.51"/>
    <s v="720p"/>
    <s v="debit card"/>
    <x v="2"/>
    <n v="22.53"/>
    <n v="2.960808709175736"/>
    <m/>
    <s v="0.3K"/>
    <n v="29"/>
    <n v="673"/>
    <s v="drama"/>
    <s v="horror"/>
    <n v="92.206264822134386"/>
    <s v="Show 281"/>
    <n v="0"/>
    <m/>
  </r>
  <r>
    <s v="USER95804"/>
    <x v="2"/>
    <x v="1"/>
    <s v="prime video"/>
    <s v="Show 206"/>
    <x v="3"/>
    <n v="2012"/>
    <n v="75.16"/>
    <n v="8"/>
    <n v="3"/>
    <n v="1"/>
    <n v="0"/>
    <n v="1.7"/>
    <s v="No Comment"/>
    <s v="laptop"/>
    <x v="0"/>
    <s v="weekend"/>
    <n v="36.68"/>
    <n v="1.39"/>
    <s v="720p"/>
    <s v="wallet"/>
    <x v="2"/>
    <n v="75.16"/>
    <n v="3.0668647845468082"/>
    <m/>
    <s v="0.3K"/>
    <n v="34"/>
    <n v="673"/>
    <s v="drama"/>
    <s v="horror"/>
    <n v="94.941498973305954"/>
    <s v="Show 281"/>
    <n v="0"/>
    <m/>
  </r>
  <r>
    <s v="USER85764"/>
    <x v="4"/>
    <x v="1"/>
    <s v="netflix"/>
    <s v="Show 383"/>
    <x v="3"/>
    <n v="2002"/>
    <n v="34.18"/>
    <n v="3"/>
    <n v="1"/>
    <n v="0"/>
    <n v="1"/>
    <n v="1"/>
    <s v="No Comment"/>
    <s v="tablet"/>
    <x v="3"/>
    <s v="weekday"/>
    <n v="47.2"/>
    <n v="3.25"/>
    <s v="4k"/>
    <s v="upi"/>
    <x v="1"/>
    <n v="34.18"/>
    <n v="3.0668647845468082"/>
    <m/>
    <s v="0.3K"/>
    <n v="41"/>
    <n v="684"/>
    <s v="drama"/>
    <s v="horror"/>
    <n v="89.583182711198418"/>
    <s v="Show 281"/>
    <n v="0"/>
    <m/>
  </r>
  <r>
    <s v="USER94825"/>
    <x v="7"/>
    <x v="2"/>
    <s v="prime video"/>
    <s v="Show 173"/>
    <x v="2"/>
    <n v="2012"/>
    <n v="159.84"/>
    <n v="6"/>
    <n v="4"/>
    <n v="1"/>
    <n v="0"/>
    <n v="2.2999999999999998"/>
    <s v="Would watch again"/>
    <s v="smart tv"/>
    <x v="0"/>
    <s v="weekday"/>
    <n v="44.98"/>
    <n v="2.4900000000000002"/>
    <s v="720p"/>
    <s v="gift card"/>
    <x v="1"/>
    <n v="159.84"/>
    <n v="2.9899122807017551"/>
    <m/>
    <s v="0.3K"/>
    <n v="28"/>
    <n v="643"/>
    <s v="drama"/>
    <s v="horror"/>
    <n v="94.941498973305954"/>
    <s v="Show 281"/>
    <n v="0"/>
    <m/>
  </r>
  <r>
    <s v="USER23452"/>
    <x v="6"/>
    <x v="0"/>
    <s v="netflix"/>
    <s v="Show 32"/>
    <x v="6"/>
    <n v="1991"/>
    <n v="42.92"/>
    <n v="7"/>
    <n v="3"/>
    <n v="1"/>
    <n v="0"/>
    <n v="4.8"/>
    <s v="Loved it!"/>
    <s v="tablet"/>
    <x v="3"/>
    <s v="weekday"/>
    <n v="39.07"/>
    <n v="4.97"/>
    <s v="1080p"/>
    <s v="credit card"/>
    <x v="1"/>
    <n v="42.92"/>
    <n v="2.960808709175736"/>
    <m/>
    <s v="0.3K"/>
    <n v="3"/>
    <n v="684"/>
    <s v="drama"/>
    <s v="horror"/>
    <n v="89.583182711198418"/>
    <s v="Show 281"/>
    <n v="0"/>
    <m/>
  </r>
  <r>
    <s v="USER91679"/>
    <x v="6"/>
    <x v="2"/>
    <s v="prime video"/>
    <s v="Show 218"/>
    <x v="6"/>
    <n v="2000"/>
    <n v="81.98"/>
    <n v="9"/>
    <n v="5"/>
    <n v="1"/>
    <n v="0"/>
    <n v="2"/>
    <s v="Amazing cinematography"/>
    <s v="gaming console"/>
    <x v="3"/>
    <s v="weekday"/>
    <n v="30.84"/>
    <n v="1.97"/>
    <s v="4k"/>
    <s v="credit card"/>
    <x v="0"/>
    <n v="81.98"/>
    <n v="2.9899122807017551"/>
    <m/>
    <s v="0.3K"/>
    <n v="31"/>
    <n v="684"/>
    <s v="drama"/>
    <s v="horror"/>
    <n v="89.583182711198418"/>
    <s v="Show 281"/>
    <n v="0"/>
    <m/>
  </r>
  <r>
    <s v="USER42432"/>
    <x v="1"/>
    <x v="2"/>
    <s v="prime video"/>
    <s v="Show 391"/>
    <x v="6"/>
    <n v="2009"/>
    <n v="115.21"/>
    <n v="8"/>
    <n v="0"/>
    <n v="1"/>
    <n v="0"/>
    <n v="4.3"/>
    <s v="Would watch again"/>
    <s v="laptop"/>
    <x v="3"/>
    <s v="weekend"/>
    <n v="52.4"/>
    <n v="4.9000000000000004"/>
    <s v="4k"/>
    <s v="gift card"/>
    <x v="0"/>
    <n v="115.21"/>
    <n v="2.9899122807017551"/>
    <m/>
    <s v="0.3K"/>
    <n v="8"/>
    <n v="684"/>
    <s v="drama"/>
    <s v="horror"/>
    <n v="89.583182711198418"/>
    <s v="Show 281"/>
    <n v="0"/>
    <m/>
  </r>
  <r>
    <s v="USER75268"/>
    <x v="7"/>
    <x v="2"/>
    <s v="prime video"/>
    <s v="Show 208"/>
    <x v="0"/>
    <n v="2019"/>
    <n v="78.400000000000006"/>
    <n v="3"/>
    <n v="3"/>
    <n v="0"/>
    <n v="1"/>
    <n v="3.3"/>
    <s v="No Comment"/>
    <s v="gaming console"/>
    <x v="1"/>
    <s v="weekday"/>
    <n v="87.67"/>
    <n v="0.83"/>
    <s v="720p"/>
    <s v="debit card"/>
    <x v="2"/>
    <n v="78.400000000000006"/>
    <n v="2.9899122807017551"/>
    <m/>
    <s v="0.3K"/>
    <n v="18"/>
    <n v="673"/>
    <s v="drama"/>
    <s v="horror"/>
    <n v="92.206264822134386"/>
    <s v="Show 281"/>
    <n v="0"/>
    <m/>
  </r>
  <r>
    <s v="USER33768"/>
    <x v="5"/>
    <x v="1"/>
    <s v="prime video"/>
    <s v="Show 112"/>
    <x v="1"/>
    <n v="1992"/>
    <n v="47.54"/>
    <n v="9"/>
    <n v="4"/>
    <n v="0"/>
    <n v="1"/>
    <n v="3.3"/>
    <s v="No Comment"/>
    <s v="laptop"/>
    <x v="3"/>
    <s v="weekend"/>
    <n v="70.83"/>
    <n v="0.46"/>
    <s v="480p"/>
    <s v="upi"/>
    <x v="2"/>
    <n v="47.54"/>
    <n v="3.0668647845468082"/>
    <m/>
    <s v="0.3K"/>
    <n v="18"/>
    <n v="643"/>
    <s v="drama"/>
    <s v="horror"/>
    <n v="89.583182711198418"/>
    <s v="Show 281"/>
    <n v="0"/>
    <m/>
  </r>
  <r>
    <s v="USER75986"/>
    <x v="0"/>
    <x v="0"/>
    <s v="prime video"/>
    <s v="Show 322"/>
    <x v="5"/>
    <n v="2020"/>
    <n v="151.1"/>
    <n v="7"/>
    <n v="5"/>
    <n v="1"/>
    <n v="0"/>
    <n v="3.5"/>
    <s v="No Comment"/>
    <s v="mobile"/>
    <x v="0"/>
    <s v="weekend"/>
    <n v="58.45"/>
    <n v="3.3"/>
    <s v="4k"/>
    <s v="gift card"/>
    <x v="1"/>
    <n v="151.1"/>
    <n v="2.960808709175736"/>
    <m/>
    <s v="0.3K"/>
    <n v="16"/>
    <n v="684"/>
    <s v="drama"/>
    <s v="horror"/>
    <n v="94.941498973305954"/>
    <s v="Show 281"/>
    <n v="0"/>
    <m/>
  </r>
  <r>
    <s v="USER62913"/>
    <x v="3"/>
    <x v="2"/>
    <s v="netflix"/>
    <s v="Show 349"/>
    <x v="3"/>
    <n v="2019"/>
    <n v="79.900000000000006"/>
    <n v="7"/>
    <n v="3"/>
    <n v="1"/>
    <n v="0"/>
    <n v="2.4"/>
    <s v="No Comment"/>
    <s v="tablet"/>
    <x v="3"/>
    <s v="weekend"/>
    <n v="8.3699999999999992"/>
    <n v="3.73"/>
    <s v="1080p"/>
    <s v="credit card"/>
    <x v="0"/>
    <n v="212.88"/>
    <n v="2.9899122807017551"/>
    <m/>
    <s v="0.3K"/>
    <n v="27"/>
    <n v="643"/>
    <s v="drama"/>
    <s v="horror"/>
    <n v="89.583182711198418"/>
    <s v="Show 281"/>
    <n v="0"/>
    <m/>
  </r>
  <r>
    <s v="USER50130"/>
    <x v="7"/>
    <x v="0"/>
    <s v="prime video"/>
    <s v="Show 192"/>
    <x v="6"/>
    <n v="1997"/>
    <n v="173.23"/>
    <n v="1"/>
    <n v="1"/>
    <n v="1"/>
    <n v="0"/>
    <n v="1.1000000000000001"/>
    <s v="Amazing cinematography"/>
    <s v="tablet"/>
    <x v="1"/>
    <s v="weekday"/>
    <n v="89.29"/>
    <n v="0.5"/>
    <s v="720p"/>
    <s v="debit card"/>
    <x v="0"/>
    <n v="173.23"/>
    <n v="2.960808709175736"/>
    <m/>
    <s v="0.3K"/>
    <n v="40"/>
    <n v="673"/>
    <s v="drama"/>
    <s v="horror"/>
    <n v="92.206264822134386"/>
    <s v="Show 281"/>
    <n v="0"/>
    <m/>
  </r>
  <r>
    <s v="USER64475"/>
    <x v="6"/>
    <x v="1"/>
    <s v="prime video"/>
    <s v="Show 230"/>
    <x v="7"/>
    <n v="2009"/>
    <n v="5.15"/>
    <n v="10"/>
    <n v="5"/>
    <n v="0"/>
    <n v="1"/>
    <n v="3"/>
    <s v="No Comment"/>
    <s v="laptop"/>
    <x v="0"/>
    <s v="weekday"/>
    <n v="41.27"/>
    <n v="2.46"/>
    <s v="4k"/>
    <s v="gift card"/>
    <x v="2"/>
    <n v="5.15"/>
    <n v="3.0668647845468082"/>
    <m/>
    <s v="0.3K"/>
    <n v="21"/>
    <n v="643"/>
    <s v="drama"/>
    <s v="horror"/>
    <n v="94.941498973305954"/>
    <s v="Show 281"/>
    <n v="0"/>
    <m/>
  </r>
  <r>
    <s v="USER44197"/>
    <x v="7"/>
    <x v="0"/>
    <s v="netflix"/>
    <s v="Show 402"/>
    <x v="7"/>
    <n v="2001"/>
    <n v="79.61"/>
    <n v="6"/>
    <n v="3"/>
    <n v="0"/>
    <n v="1"/>
    <n v="1.3"/>
    <s v="No Comment"/>
    <s v="mobile"/>
    <x v="0"/>
    <s v="weekend"/>
    <n v="9.2100000000000009"/>
    <n v="3.28"/>
    <s v="1080p"/>
    <s v="upi"/>
    <x v="0"/>
    <n v="79.61"/>
    <n v="2.960808709175736"/>
    <m/>
    <s v="0.3K"/>
    <n v="38"/>
    <n v="643"/>
    <s v="drama"/>
    <s v="horror"/>
    <n v="94.941498973305954"/>
    <s v="Show 281"/>
    <n v="0"/>
    <m/>
  </r>
  <r>
    <s v="USER19508"/>
    <x v="1"/>
    <x v="0"/>
    <s v="netflix"/>
    <s v="Show 7"/>
    <x v="2"/>
    <n v="2009"/>
    <n v="118.39"/>
    <n v="7"/>
    <n v="3"/>
    <n v="0"/>
    <n v="1"/>
    <n v="4.5999999999999996"/>
    <s v="No Comment"/>
    <s v="gaming console"/>
    <x v="0"/>
    <s v="weekend"/>
    <n v="32.24"/>
    <n v="3.08"/>
    <s v="1080p"/>
    <s v="credit card"/>
    <x v="0"/>
    <n v="118.39"/>
    <n v="2.960808709175736"/>
    <m/>
    <s v="0.3K"/>
    <n v="5"/>
    <n v="643"/>
    <s v="drama"/>
    <s v="horror"/>
    <n v="94.941498973305954"/>
    <s v="Show 281"/>
    <n v="0"/>
    <m/>
  </r>
  <r>
    <s v="USER38569"/>
    <x v="7"/>
    <x v="0"/>
    <s v="prime video"/>
    <s v="Show 441"/>
    <x v="0"/>
    <n v="1990"/>
    <n v="89.54"/>
    <n v="6"/>
    <n v="0"/>
    <n v="1"/>
    <n v="0"/>
    <n v="3.1"/>
    <s v="Amazing cinematography"/>
    <s v="smart tv"/>
    <x v="0"/>
    <s v="weekend"/>
    <n v="47.88"/>
    <n v="0.18"/>
    <s v="4k"/>
    <s v="gift card"/>
    <x v="0"/>
    <n v="89.54"/>
    <n v="2.960808709175736"/>
    <m/>
    <s v="0.3K"/>
    <n v="20"/>
    <n v="643"/>
    <s v="drama"/>
    <s v="horror"/>
    <n v="94.941498973305954"/>
    <s v="Show 281"/>
    <n v="0"/>
    <m/>
  </r>
  <r>
    <s v="USER14758"/>
    <x v="2"/>
    <x v="0"/>
    <s v="prime video"/>
    <s v="Show 454"/>
    <x v="7"/>
    <n v="2017"/>
    <n v="163.34"/>
    <n v="2"/>
    <n v="4"/>
    <n v="0"/>
    <n v="1"/>
    <n v="2.7"/>
    <s v="No Comment"/>
    <s v="mobile"/>
    <x v="1"/>
    <s v="weekend"/>
    <n v="92.75"/>
    <n v="4.13"/>
    <s v="480p"/>
    <s v="upi"/>
    <x v="1"/>
    <n v="163.34"/>
    <n v="2.960808709175736"/>
    <m/>
    <s v="0.3K"/>
    <n v="24"/>
    <n v="684"/>
    <s v="drama"/>
    <s v="horror"/>
    <n v="92.206264822134386"/>
    <s v="Show 281"/>
    <n v="0"/>
    <m/>
  </r>
  <r>
    <s v="USER75912"/>
    <x v="6"/>
    <x v="2"/>
    <s v="prime video"/>
    <s v="Show 409"/>
    <x v="2"/>
    <n v="1991"/>
    <n v="100.06"/>
    <n v="1"/>
    <n v="5"/>
    <n v="0"/>
    <n v="1"/>
    <n v="1.4"/>
    <s v="No Comment"/>
    <s v="smart tv"/>
    <x v="1"/>
    <s v="weekday"/>
    <n v="35.799999999999997"/>
    <n v="4.75"/>
    <s v="480p"/>
    <s v="wallet"/>
    <x v="1"/>
    <n v="100.06"/>
    <n v="2.9899122807017551"/>
    <m/>
    <s v="0.3K"/>
    <n v="37"/>
    <n v="643"/>
    <s v="drama"/>
    <s v="horror"/>
    <n v="92.206264822134386"/>
    <s v="Show 281"/>
    <n v="0"/>
    <m/>
  </r>
  <r>
    <s v="USER59352"/>
    <x v="4"/>
    <x v="0"/>
    <s v="netflix"/>
    <s v="Show 198"/>
    <x v="6"/>
    <n v="1995"/>
    <n v="73.47"/>
    <n v="9"/>
    <n v="2"/>
    <n v="0"/>
    <n v="1"/>
    <n v="3"/>
    <s v="No Comment"/>
    <s v="gaming console"/>
    <x v="3"/>
    <s v="weekday"/>
    <n v="29.29"/>
    <n v="3.48"/>
    <s v="4k"/>
    <s v="debit card"/>
    <x v="1"/>
    <n v="73.47"/>
    <n v="2.960808709175736"/>
    <m/>
    <s v="0.3K"/>
    <n v="21"/>
    <n v="673"/>
    <s v="drama"/>
    <s v="horror"/>
    <n v="89.583182711198418"/>
    <s v="Show 281"/>
    <n v="0"/>
    <m/>
  </r>
  <r>
    <s v="USER37982"/>
    <x v="0"/>
    <x v="1"/>
    <s v="netflix"/>
    <s v="Show 47"/>
    <x v="4"/>
    <n v="2004"/>
    <n v="154.51"/>
    <n v="2"/>
    <n v="5"/>
    <n v="0"/>
    <n v="1"/>
    <n v="3.3"/>
    <s v="No Comment"/>
    <s v="laptop"/>
    <x v="2"/>
    <s v="weekday"/>
    <n v="83.53"/>
    <n v="3.55"/>
    <s v="4k"/>
    <s v="credit card"/>
    <x v="0"/>
    <n v="154.51"/>
    <n v="3.0668647845468082"/>
    <m/>
    <s v="0.3K"/>
    <n v="18"/>
    <n v="673"/>
    <s v="drama"/>
    <s v="horror"/>
    <n v="95.074317269076303"/>
    <s v="Show 281"/>
    <n v="0"/>
    <m/>
  </r>
  <r>
    <s v="USER55518"/>
    <x v="2"/>
    <x v="1"/>
    <s v="prime video"/>
    <s v="Show 454"/>
    <x v="7"/>
    <n v="1997"/>
    <n v="176.18"/>
    <n v="0"/>
    <n v="5"/>
    <n v="1"/>
    <n v="0"/>
    <n v="3.3"/>
    <s v="No Comment"/>
    <s v="mobile"/>
    <x v="3"/>
    <s v="weekday"/>
    <n v="53.84"/>
    <n v="4.99"/>
    <s v="480p"/>
    <s v="wallet"/>
    <x v="2"/>
    <n v="176.18"/>
    <n v="3.0668647845468082"/>
    <m/>
    <s v="0.3K"/>
    <n v="18"/>
    <n v="673"/>
    <s v="drama"/>
    <s v="horror"/>
    <n v="89.583182711198418"/>
    <s v="Show 281"/>
    <n v="0"/>
    <m/>
  </r>
  <r>
    <s v="USER94934"/>
    <x v="6"/>
    <x v="1"/>
    <s v="prime video"/>
    <s v="Show 14"/>
    <x v="7"/>
    <n v="2018"/>
    <n v="27.7"/>
    <n v="8"/>
    <n v="3"/>
    <n v="1"/>
    <n v="0"/>
    <n v="3.9"/>
    <s v="Would watch again"/>
    <s v="laptop"/>
    <x v="2"/>
    <s v="weekday"/>
    <n v="8.4499999999999993"/>
    <n v="4.3499999999999996"/>
    <s v="480p"/>
    <s v="credit card"/>
    <x v="2"/>
    <n v="27.7"/>
    <n v="3.0668647845468082"/>
    <m/>
    <s v="0.3K"/>
    <n v="12"/>
    <n v="684"/>
    <s v="drama"/>
    <s v="horror"/>
    <n v="95.074317269076303"/>
    <s v="Show 281"/>
    <n v="0"/>
    <m/>
  </r>
  <r>
    <s v="USER59121"/>
    <x v="1"/>
    <x v="2"/>
    <s v="netflix"/>
    <s v="Show 394"/>
    <x v="5"/>
    <n v="2019"/>
    <n v="53.1"/>
    <n v="6"/>
    <n v="3"/>
    <n v="1"/>
    <n v="0"/>
    <n v="1.2"/>
    <s v="No Comment"/>
    <s v="gaming console"/>
    <x v="1"/>
    <s v="weekend"/>
    <n v="88.31"/>
    <n v="1.45"/>
    <s v="4k"/>
    <s v="debit card"/>
    <x v="1"/>
    <n v="53.1"/>
    <n v="2.9899122807017551"/>
    <m/>
    <s v="0.3K"/>
    <n v="39"/>
    <n v="684"/>
    <s v="drama"/>
    <s v="horror"/>
    <n v="92.206264822134386"/>
    <s v="Show 281"/>
    <n v="0"/>
    <m/>
  </r>
  <r>
    <s v="USER57157"/>
    <x v="4"/>
    <x v="2"/>
    <s v="prime video"/>
    <s v="Show 80"/>
    <x v="1"/>
    <n v="2010"/>
    <n v="28.21"/>
    <n v="6"/>
    <n v="0"/>
    <n v="1"/>
    <n v="0"/>
    <n v="1.5"/>
    <s v="Would watch again"/>
    <s v="smart tv"/>
    <x v="0"/>
    <s v="weekday"/>
    <n v="27.79"/>
    <n v="1.59"/>
    <s v="480p"/>
    <s v="upi"/>
    <x v="0"/>
    <n v="28.21"/>
    <n v="2.9899122807017551"/>
    <m/>
    <s v="0.3K"/>
    <n v="36"/>
    <n v="684"/>
    <s v="drama"/>
    <s v="horror"/>
    <n v="94.941498973305954"/>
    <s v="Show 281"/>
    <n v="0"/>
    <m/>
  </r>
  <r>
    <s v="USER93032"/>
    <x v="2"/>
    <x v="2"/>
    <s v="netflix"/>
    <s v="Show 279"/>
    <x v="2"/>
    <n v="1998"/>
    <n v="39.369999999999997"/>
    <n v="7"/>
    <n v="4"/>
    <n v="0"/>
    <n v="1"/>
    <n v="2.1"/>
    <s v="No Comment"/>
    <s v="laptop"/>
    <x v="0"/>
    <s v="weekday"/>
    <n v="39.25"/>
    <n v="4.34"/>
    <s v="4k"/>
    <s v="wallet"/>
    <x v="0"/>
    <n v="39.369999999999997"/>
    <n v="2.9899122807017551"/>
    <m/>
    <s v="0.3K"/>
    <n v="30"/>
    <n v="673"/>
    <s v="drama"/>
    <s v="horror"/>
    <n v="94.941498973305954"/>
    <s v="Show 281"/>
    <n v="0"/>
    <m/>
  </r>
  <r>
    <s v="USER23260"/>
    <x v="4"/>
    <x v="1"/>
    <s v="prime video"/>
    <s v="Show 324"/>
    <x v="2"/>
    <n v="2011"/>
    <n v="110.43"/>
    <n v="5"/>
    <n v="4"/>
    <n v="0"/>
    <n v="1"/>
    <n v="3.5"/>
    <s v="No Comment"/>
    <s v="mobile"/>
    <x v="0"/>
    <s v="weekday"/>
    <n v="86.12"/>
    <n v="1.28"/>
    <s v="720p"/>
    <s v="debit card"/>
    <x v="1"/>
    <n v="110.43"/>
    <n v="3.0668647845468082"/>
    <m/>
    <s v="0.3K"/>
    <n v="16"/>
    <n v="643"/>
    <s v="drama"/>
    <s v="horror"/>
    <n v="94.941498973305954"/>
    <s v="Show 281"/>
    <n v="0"/>
    <m/>
  </r>
  <r>
    <s v="USER77491"/>
    <x v="5"/>
    <x v="0"/>
    <s v="netflix"/>
    <s v="Show 420"/>
    <x v="7"/>
    <n v="2005"/>
    <n v="163.21"/>
    <n v="10"/>
    <n v="4"/>
    <n v="0"/>
    <n v="1"/>
    <n v="4.8"/>
    <s v="No Comment"/>
    <s v="gaming console"/>
    <x v="2"/>
    <s v="weekday"/>
    <n v="63.26"/>
    <n v="0.39"/>
    <s v="1080p"/>
    <s v="upi"/>
    <x v="2"/>
    <n v="163.21"/>
    <n v="2.960808709175736"/>
    <m/>
    <s v="0.3K"/>
    <n v="3"/>
    <n v="684"/>
    <s v="drama"/>
    <s v="horror"/>
    <n v="95.074317269076303"/>
    <s v="Show 281"/>
    <n v="0"/>
    <m/>
  </r>
  <r>
    <s v="USER87894"/>
    <x v="7"/>
    <x v="2"/>
    <s v="prime video"/>
    <s v="Show 64"/>
    <x v="6"/>
    <n v="2000"/>
    <n v="110.1"/>
    <n v="5"/>
    <n v="1"/>
    <n v="0"/>
    <n v="1"/>
    <n v="1.7"/>
    <s v="No Comment"/>
    <s v="laptop"/>
    <x v="1"/>
    <s v="weekday"/>
    <n v="49.65"/>
    <n v="3.57"/>
    <s v="1080p"/>
    <s v="upi"/>
    <x v="2"/>
    <n v="110.1"/>
    <n v="2.9899122807017551"/>
    <m/>
    <s v="0.3K"/>
    <n v="34"/>
    <n v="673"/>
    <s v="drama"/>
    <s v="horror"/>
    <n v="92.206264822134386"/>
    <s v="Show 281"/>
    <n v="0"/>
    <m/>
  </r>
  <r>
    <s v="USER72891"/>
    <x v="6"/>
    <x v="1"/>
    <s v="prime video"/>
    <s v="Show 166"/>
    <x v="5"/>
    <n v="2006"/>
    <n v="67.09"/>
    <n v="3"/>
    <n v="0"/>
    <n v="1"/>
    <n v="0"/>
    <n v="1.8"/>
    <s v="No Comment"/>
    <s v="tablet"/>
    <x v="2"/>
    <s v="weekend"/>
    <n v="56.87"/>
    <n v="4.5999999999999996"/>
    <s v="720p"/>
    <s v="wallet"/>
    <x v="1"/>
    <n v="67.09"/>
    <n v="3.0668647845468082"/>
    <m/>
    <s v="0.3K"/>
    <n v="33"/>
    <n v="673"/>
    <s v="drama"/>
    <s v="horror"/>
    <n v="95.074317269076303"/>
    <s v="Show 281"/>
    <n v="0"/>
    <m/>
  </r>
  <r>
    <s v="USER27242"/>
    <x v="4"/>
    <x v="1"/>
    <s v="prime video"/>
    <s v="Show 378"/>
    <x v="1"/>
    <n v="2022"/>
    <n v="174.91"/>
    <n v="6"/>
    <n v="1"/>
    <n v="0"/>
    <n v="1"/>
    <n v="3.9"/>
    <s v="No Comment"/>
    <s v="gaming console"/>
    <x v="1"/>
    <s v="weekend"/>
    <n v="83.92"/>
    <n v="2.5499999999999998"/>
    <s v="4k"/>
    <s v="wallet"/>
    <x v="1"/>
    <n v="174.91"/>
    <n v="3.0668647845468082"/>
    <m/>
    <s v="0.3K"/>
    <n v="12"/>
    <n v="673"/>
    <s v="drama"/>
    <s v="horror"/>
    <n v="92.206264822134386"/>
    <s v="Show 281"/>
    <n v="0"/>
    <m/>
  </r>
  <r>
    <s v="USER26358"/>
    <x v="3"/>
    <x v="1"/>
    <s v="prime video"/>
    <s v="Show 349"/>
    <x v="7"/>
    <n v="1996"/>
    <n v="173.28"/>
    <n v="1"/>
    <n v="0"/>
    <n v="0"/>
    <n v="1"/>
    <n v="4.0999999999999996"/>
    <s v="No Comment"/>
    <s v="tablet"/>
    <x v="3"/>
    <s v="weekend"/>
    <n v="65.7"/>
    <n v="4.1900000000000004"/>
    <s v="480p"/>
    <s v="credit card"/>
    <x v="1"/>
    <n v="173.28"/>
    <n v="3.0668647845468082"/>
    <m/>
    <s v="0.3K"/>
    <n v="10"/>
    <n v="643"/>
    <s v="drama"/>
    <s v="horror"/>
    <n v="89.583182711198418"/>
    <s v="Show 281"/>
    <n v="0"/>
    <m/>
  </r>
  <r>
    <s v="USER39031"/>
    <x v="2"/>
    <x v="0"/>
    <s v="netflix"/>
    <s v="Show 378"/>
    <x v="3"/>
    <n v="2002"/>
    <n v="21.32"/>
    <n v="6"/>
    <n v="5"/>
    <n v="1"/>
    <n v="0"/>
    <n v="2.9"/>
    <s v="Too slow"/>
    <s v="smart tv"/>
    <x v="2"/>
    <s v="weekday"/>
    <n v="28.82"/>
    <n v="4.8499999999999996"/>
    <s v="480p"/>
    <s v="credit card"/>
    <x v="0"/>
    <n v="21.32"/>
    <n v="2.960808709175736"/>
    <m/>
    <s v="0.3K"/>
    <n v="22"/>
    <n v="684"/>
    <s v="drama"/>
    <s v="horror"/>
    <n v="95.074317269076303"/>
    <s v="Show 281"/>
    <n v="0"/>
    <m/>
  </r>
  <r>
    <s v="USER57292"/>
    <x v="4"/>
    <x v="2"/>
    <s v="prime video"/>
    <s v="Show 85"/>
    <x v="4"/>
    <n v="2011"/>
    <n v="59.38"/>
    <n v="8"/>
    <n v="3"/>
    <n v="1"/>
    <n v="0"/>
    <n v="4.9000000000000004"/>
    <s v="Loved it!"/>
    <s v="tablet"/>
    <x v="3"/>
    <s v="weekday"/>
    <n v="68.38"/>
    <n v="4.3"/>
    <s v="480p"/>
    <s v="debit card"/>
    <x v="2"/>
    <n v="59.38"/>
    <n v="2.9899122807017551"/>
    <m/>
    <s v="0.3K"/>
    <n v="2"/>
    <n v="643"/>
    <s v="drama"/>
    <s v="horror"/>
    <n v="89.583182711198418"/>
    <s v="Show 281"/>
    <n v="0"/>
    <m/>
  </r>
  <r>
    <s v="USER45369"/>
    <x v="2"/>
    <x v="0"/>
    <s v="prime video"/>
    <s v="Show 34"/>
    <x v="4"/>
    <n v="1990"/>
    <n v="161.77000000000001"/>
    <n v="1"/>
    <n v="5"/>
    <n v="0"/>
    <n v="1"/>
    <n v="2.5"/>
    <s v="No Comment"/>
    <s v="mobile"/>
    <x v="2"/>
    <s v="weekend"/>
    <n v="73.069999999999993"/>
    <n v="1.1499999999999999"/>
    <s v="480p"/>
    <s v="gift card"/>
    <x v="1"/>
    <n v="161.77000000000001"/>
    <n v="2.960808709175736"/>
    <m/>
    <s v="0.3K"/>
    <n v="26"/>
    <n v="643"/>
    <s v="drama"/>
    <s v="horror"/>
    <n v="95.074317269076303"/>
    <s v="Show 281"/>
    <n v="0"/>
    <m/>
  </r>
  <r>
    <s v="USER99500"/>
    <x v="7"/>
    <x v="0"/>
    <s v="prime video"/>
    <s v="Show 250"/>
    <x v="4"/>
    <n v="2007"/>
    <n v="89.78"/>
    <n v="6"/>
    <n v="4"/>
    <n v="1"/>
    <n v="0"/>
    <n v="3.7"/>
    <s v="Boring"/>
    <s v="tablet"/>
    <x v="2"/>
    <s v="weekday"/>
    <n v="71.150000000000006"/>
    <n v="2.72"/>
    <s v="1080p"/>
    <s v="debit card"/>
    <x v="1"/>
    <n v="89.78"/>
    <n v="2.960808709175736"/>
    <m/>
    <s v="0.3K"/>
    <n v="14"/>
    <n v="673"/>
    <s v="drama"/>
    <s v="horror"/>
    <n v="95.074317269076303"/>
    <s v="Show 281"/>
    <n v="0"/>
    <m/>
  </r>
  <r>
    <s v="USER66087"/>
    <x v="4"/>
    <x v="1"/>
    <s v="netflix"/>
    <s v="Show 367"/>
    <x v="5"/>
    <n v="2004"/>
    <n v="109.47"/>
    <n v="2"/>
    <n v="1"/>
    <n v="1"/>
    <n v="0"/>
    <n v="4.8"/>
    <s v="Boring"/>
    <s v="gaming console"/>
    <x v="3"/>
    <s v="weekend"/>
    <n v="44.76"/>
    <n v="0.56000000000000005"/>
    <s v="720p"/>
    <s v="debit card"/>
    <x v="2"/>
    <n v="109.47"/>
    <n v="3.0668647845468082"/>
    <m/>
    <s v="0.3K"/>
    <n v="3"/>
    <n v="643"/>
    <s v="drama"/>
    <s v="horror"/>
    <n v="89.583182711198418"/>
    <s v="Show 281"/>
    <n v="0"/>
    <m/>
  </r>
  <r>
    <s v="USER93393"/>
    <x v="7"/>
    <x v="0"/>
    <s v="prime video"/>
    <s v="Show 336"/>
    <x v="6"/>
    <n v="2016"/>
    <n v="164.76"/>
    <n v="4"/>
    <n v="4"/>
    <n v="1"/>
    <n v="0"/>
    <n v="3.7"/>
    <s v="No Comment"/>
    <s v="laptop"/>
    <x v="2"/>
    <s v="weekend"/>
    <n v="29.69"/>
    <n v="2"/>
    <s v="480p"/>
    <s v="debit card"/>
    <x v="0"/>
    <n v="164.76"/>
    <n v="2.960808709175736"/>
    <m/>
    <s v="0.3K"/>
    <n v="14"/>
    <n v="673"/>
    <s v="drama"/>
    <s v="horror"/>
    <n v="95.074317269076303"/>
    <s v="Show 281"/>
    <n v="0"/>
    <m/>
  </r>
  <r>
    <s v="USER55102"/>
    <x v="6"/>
    <x v="1"/>
    <s v="prime video"/>
    <s v="Show 442"/>
    <x v="2"/>
    <n v="2009"/>
    <n v="36.82"/>
    <n v="9"/>
    <n v="0"/>
    <n v="1"/>
    <n v="0"/>
    <n v="1.8"/>
    <s v="Loved it!"/>
    <s v="smart tv"/>
    <x v="1"/>
    <s v="weekend"/>
    <n v="28.7"/>
    <n v="3.25"/>
    <s v="720p"/>
    <s v="debit card"/>
    <x v="0"/>
    <n v="36.82"/>
    <n v="3.0668647845468082"/>
    <m/>
    <s v="0.3K"/>
    <n v="33"/>
    <n v="684"/>
    <s v="drama"/>
    <s v="horror"/>
    <n v="92.206264822134386"/>
    <s v="Show 281"/>
    <n v="0"/>
    <m/>
  </r>
  <r>
    <s v="USER73189"/>
    <x v="5"/>
    <x v="2"/>
    <s v="prime video"/>
    <s v="Show 301"/>
    <x v="6"/>
    <n v="2010"/>
    <n v="106.82"/>
    <n v="2"/>
    <n v="1"/>
    <n v="1"/>
    <n v="0"/>
    <n v="3.7"/>
    <s v="Too slow"/>
    <s v="tablet"/>
    <x v="2"/>
    <s v="weekend"/>
    <n v="10.84"/>
    <n v="2.0499999999999998"/>
    <s v="1080p"/>
    <s v="upi"/>
    <x v="0"/>
    <n v="106.82"/>
    <n v="2.9899122807017551"/>
    <m/>
    <s v="0.3K"/>
    <n v="14"/>
    <n v="643"/>
    <s v="drama"/>
    <s v="horror"/>
    <n v="95.074317269076303"/>
    <s v="Show 281"/>
    <n v="0"/>
    <m/>
  </r>
  <r>
    <s v="USER21812"/>
    <x v="3"/>
    <x v="0"/>
    <s v="prime video"/>
    <s v="Show 24"/>
    <x v="7"/>
    <n v="2003"/>
    <n v="65.87"/>
    <n v="1"/>
    <n v="3"/>
    <n v="0"/>
    <n v="1"/>
    <n v="4.0999999999999996"/>
    <s v="No Comment"/>
    <s v="mobile"/>
    <x v="1"/>
    <s v="weekday"/>
    <n v="74.599999999999994"/>
    <n v="3.07"/>
    <s v="1080p"/>
    <s v="gift card"/>
    <x v="1"/>
    <n v="65.87"/>
    <n v="2.960808709175736"/>
    <m/>
    <s v="0.3K"/>
    <n v="10"/>
    <n v="643"/>
    <s v="drama"/>
    <s v="horror"/>
    <n v="92.206264822134386"/>
    <s v="Show 281"/>
    <n v="0"/>
    <m/>
  </r>
  <r>
    <s v="USER99386"/>
    <x v="4"/>
    <x v="0"/>
    <s v="prime video"/>
    <s v="Show 43"/>
    <x v="7"/>
    <n v="2009"/>
    <n v="40.35"/>
    <n v="5"/>
    <n v="4"/>
    <n v="0"/>
    <n v="1"/>
    <n v="1.4"/>
    <s v="No Comment"/>
    <s v="gaming console"/>
    <x v="3"/>
    <s v="weekday"/>
    <n v="21.51"/>
    <n v="2.27"/>
    <s v="480p"/>
    <s v="debit card"/>
    <x v="2"/>
    <n v="40.35"/>
    <n v="2.960808709175736"/>
    <m/>
    <s v="0.3K"/>
    <n v="37"/>
    <n v="643"/>
    <s v="drama"/>
    <s v="horror"/>
    <n v="89.583182711198418"/>
    <s v="Show 281"/>
    <n v="0"/>
    <m/>
  </r>
  <r>
    <s v="USER13196"/>
    <x v="5"/>
    <x v="0"/>
    <s v="prime video"/>
    <s v="Show 274"/>
    <x v="4"/>
    <n v="2000"/>
    <n v="166.46"/>
    <n v="6"/>
    <n v="3"/>
    <n v="1"/>
    <n v="0"/>
    <n v="3.6"/>
    <s v="Loved it!"/>
    <s v="tablet"/>
    <x v="1"/>
    <s v="weekend"/>
    <n v="5.07"/>
    <n v="4.6900000000000004"/>
    <s v="720p"/>
    <s v="upi"/>
    <x v="0"/>
    <n v="238.41000000000003"/>
    <n v="2.960808709175736"/>
    <m/>
    <s v="0.3K"/>
    <n v="15"/>
    <n v="673"/>
    <s v="drama"/>
    <s v="horror"/>
    <n v="92.206264822134386"/>
    <s v="Show 281"/>
    <n v="0"/>
    <m/>
  </r>
  <r>
    <s v="USER19005"/>
    <x v="2"/>
    <x v="1"/>
    <s v="netflix"/>
    <s v="Show 414"/>
    <x v="7"/>
    <n v="2007"/>
    <n v="152.97999999999999"/>
    <n v="7"/>
    <n v="2"/>
    <n v="0"/>
    <n v="1"/>
    <n v="3.9"/>
    <s v="No Comment"/>
    <s v="tablet"/>
    <x v="0"/>
    <s v="weekend"/>
    <n v="96.85"/>
    <n v="4.68"/>
    <s v="4k"/>
    <s v="wallet"/>
    <x v="0"/>
    <n v="152.97999999999999"/>
    <n v="3.0668647845468082"/>
    <m/>
    <s v="0.3K"/>
    <n v="12"/>
    <n v="684"/>
    <s v="drama"/>
    <s v="horror"/>
    <n v="94.941498973305954"/>
    <s v="Show 281"/>
    <n v="0"/>
    <m/>
  </r>
  <r>
    <s v="USER82301"/>
    <x v="1"/>
    <x v="2"/>
    <s v="netflix"/>
    <s v="Show 469"/>
    <x v="6"/>
    <n v="2023"/>
    <n v="56.83"/>
    <n v="2"/>
    <n v="0"/>
    <n v="0"/>
    <n v="1"/>
    <n v="2"/>
    <s v="No Comment"/>
    <s v="smart tv"/>
    <x v="3"/>
    <s v="weekend"/>
    <n v="81.25"/>
    <n v="4.4400000000000004"/>
    <s v="1080p"/>
    <s v="debit card"/>
    <x v="0"/>
    <n v="119.13"/>
    <n v="2.9899122807017551"/>
    <m/>
    <s v="0.3K"/>
    <n v="31"/>
    <n v="643"/>
    <s v="drama"/>
    <s v="horror"/>
    <n v="89.583182711198418"/>
    <s v="Show 281"/>
    <n v="0"/>
    <m/>
  </r>
  <r>
    <s v="USER19519"/>
    <x v="0"/>
    <x v="0"/>
    <s v="prime video"/>
    <s v="Show 195"/>
    <x v="5"/>
    <n v="1993"/>
    <n v="81.25"/>
    <n v="2"/>
    <n v="2"/>
    <n v="0"/>
    <n v="1"/>
    <n v="1.4"/>
    <s v="No Comment"/>
    <s v="mobile"/>
    <x v="2"/>
    <s v="weekday"/>
    <n v="58.62"/>
    <n v="2.72"/>
    <s v="1080p"/>
    <s v="credit card"/>
    <x v="0"/>
    <n v="81.25"/>
    <n v="2.960808709175736"/>
    <m/>
    <s v="0.3K"/>
    <n v="37"/>
    <n v="643"/>
    <s v="drama"/>
    <s v="horror"/>
    <n v="95.074317269076303"/>
    <s v="Show 281"/>
    <n v="0"/>
    <m/>
  </r>
  <r>
    <s v="USER75276"/>
    <x v="7"/>
    <x v="0"/>
    <s v="prime video"/>
    <s v="Show 317"/>
    <x v="3"/>
    <n v="2004"/>
    <n v="75.12"/>
    <n v="8"/>
    <n v="4"/>
    <n v="1"/>
    <n v="0"/>
    <n v="2.9"/>
    <s v="Amazing cinematography"/>
    <s v="laptop"/>
    <x v="2"/>
    <s v="weekday"/>
    <n v="79.08"/>
    <n v="0.75"/>
    <s v="480p"/>
    <s v="gift card"/>
    <x v="0"/>
    <n v="75.12"/>
    <n v="2.960808709175736"/>
    <m/>
    <s v="0.3K"/>
    <n v="22"/>
    <n v="673"/>
    <s v="drama"/>
    <s v="horror"/>
    <n v="95.074317269076303"/>
    <s v="Show 281"/>
    <n v="0"/>
    <m/>
  </r>
  <r>
    <s v="USER91477"/>
    <x v="3"/>
    <x v="1"/>
    <s v="netflix"/>
    <s v="Show 241"/>
    <x v="7"/>
    <n v="2000"/>
    <n v="179.46"/>
    <n v="0"/>
    <n v="0"/>
    <n v="1"/>
    <n v="0"/>
    <n v="4.7"/>
    <s v="No Comment"/>
    <s v="tablet"/>
    <x v="2"/>
    <s v="weekend"/>
    <n v="15.6"/>
    <n v="0.3"/>
    <s v="4k"/>
    <s v="upi"/>
    <x v="0"/>
    <n v="179.46"/>
    <n v="3.0668647845468082"/>
    <m/>
    <s v="0.3K"/>
    <n v="4"/>
    <n v="643"/>
    <s v="drama"/>
    <s v="horror"/>
    <n v="95.074317269076303"/>
    <s v="Show 281"/>
    <n v="0"/>
    <m/>
  </r>
  <r>
    <s v="USER83270"/>
    <x v="1"/>
    <x v="0"/>
    <s v="netflix"/>
    <s v="Show 172"/>
    <x v="3"/>
    <n v="2017"/>
    <n v="110.77"/>
    <n v="6"/>
    <n v="4"/>
    <n v="1"/>
    <n v="0"/>
    <n v="4.3"/>
    <s v="Boring"/>
    <s v="mobile"/>
    <x v="2"/>
    <s v="weekend"/>
    <n v="21.84"/>
    <n v="0.43"/>
    <s v="1080p"/>
    <s v="gift card"/>
    <x v="0"/>
    <n v="110.77"/>
    <n v="2.960808709175736"/>
    <m/>
    <s v="0.3K"/>
    <n v="8"/>
    <n v="684"/>
    <s v="drama"/>
    <s v="horror"/>
    <n v="95.074317269076303"/>
    <s v="Show 281"/>
    <n v="0"/>
    <m/>
  </r>
  <r>
    <s v="USER31439"/>
    <x v="0"/>
    <x v="2"/>
    <s v="prime video"/>
    <s v="Show 220"/>
    <x v="5"/>
    <n v="2002"/>
    <n v="76.28"/>
    <n v="2"/>
    <n v="1"/>
    <n v="1"/>
    <n v="0"/>
    <n v="4.7"/>
    <s v="Amazing cinematography"/>
    <s v="gaming console"/>
    <x v="2"/>
    <s v="weekday"/>
    <n v="46.88"/>
    <n v="4.99"/>
    <s v="4k"/>
    <s v="gift card"/>
    <x v="1"/>
    <n v="76.28"/>
    <n v="2.9899122807017551"/>
    <m/>
    <s v="0.3K"/>
    <n v="4"/>
    <n v="684"/>
    <s v="drama"/>
    <s v="horror"/>
    <n v="95.074317269076303"/>
    <s v="Show 281"/>
    <n v="0"/>
    <m/>
  </r>
  <r>
    <s v="USER91210"/>
    <x v="4"/>
    <x v="2"/>
    <s v="netflix"/>
    <s v="Show 172"/>
    <x v="5"/>
    <n v="2006"/>
    <n v="78.3"/>
    <n v="2"/>
    <n v="1"/>
    <n v="0"/>
    <n v="1"/>
    <n v="4.5999999999999996"/>
    <s v="No Comment"/>
    <s v="tablet"/>
    <x v="0"/>
    <s v="weekday"/>
    <n v="17.440000000000001"/>
    <n v="3.58"/>
    <s v="720p"/>
    <s v="upi"/>
    <x v="2"/>
    <n v="78.3"/>
    <n v="2.9899122807017551"/>
    <m/>
    <s v="0.3K"/>
    <n v="5"/>
    <n v="684"/>
    <s v="drama"/>
    <s v="horror"/>
    <n v="94.941498973305954"/>
    <s v="Show 281"/>
    <n v="0"/>
    <m/>
  </r>
  <r>
    <s v="USER23629"/>
    <x v="7"/>
    <x v="2"/>
    <s v="netflix"/>
    <s v="Show 307"/>
    <x v="1"/>
    <n v="2018"/>
    <n v="165.8"/>
    <n v="1"/>
    <n v="4"/>
    <n v="1"/>
    <n v="0"/>
    <n v="1.5"/>
    <s v="Too slow"/>
    <s v="tablet"/>
    <x v="2"/>
    <s v="weekday"/>
    <n v="97.42"/>
    <n v="4.32"/>
    <s v="1080p"/>
    <s v="credit card"/>
    <x v="0"/>
    <n v="165.8"/>
    <n v="2.9899122807017551"/>
    <m/>
    <s v="0.3K"/>
    <n v="36"/>
    <n v="643"/>
    <s v="drama"/>
    <s v="horror"/>
    <n v="95.074317269076303"/>
    <s v="Show 281"/>
    <n v="0"/>
    <m/>
  </r>
  <r>
    <s v="USER57673"/>
    <x v="0"/>
    <x v="0"/>
    <s v="netflix"/>
    <s v="Show 155"/>
    <x v="2"/>
    <n v="2003"/>
    <n v="32.61"/>
    <n v="9"/>
    <n v="1"/>
    <n v="1"/>
    <n v="0"/>
    <n v="5"/>
    <s v="Amazing cinematography"/>
    <s v="gaming console"/>
    <x v="2"/>
    <s v="weekday"/>
    <n v="63.24"/>
    <n v="1.89"/>
    <s v="720p"/>
    <s v="credit card"/>
    <x v="0"/>
    <n v="32.61"/>
    <n v="2.960808709175736"/>
    <m/>
    <s v="0.3K"/>
    <n v="1"/>
    <n v="684"/>
    <s v="drama"/>
    <s v="horror"/>
    <n v="95.074317269076303"/>
    <s v="Show 281"/>
    <n v="0"/>
    <m/>
  </r>
  <r>
    <s v="USER31873"/>
    <x v="5"/>
    <x v="2"/>
    <s v="netflix"/>
    <s v="Show 26"/>
    <x v="2"/>
    <n v="1993"/>
    <n v="140.37"/>
    <n v="4"/>
    <n v="3"/>
    <n v="1"/>
    <n v="0"/>
    <n v="4.5999999999999996"/>
    <s v="Too slow"/>
    <s v="smart tv"/>
    <x v="2"/>
    <s v="weekend"/>
    <n v="38.18"/>
    <n v="3.47"/>
    <s v="480p"/>
    <s v="gift card"/>
    <x v="1"/>
    <n v="140.37"/>
    <n v="2.9899122807017551"/>
    <m/>
    <s v="0.3K"/>
    <n v="5"/>
    <n v="684"/>
    <s v="drama"/>
    <s v="horror"/>
    <n v="95.074317269076303"/>
    <s v="Show 281"/>
    <n v="0"/>
    <m/>
  </r>
  <r>
    <s v="USER77666"/>
    <x v="0"/>
    <x v="2"/>
    <s v="prime video"/>
    <s v="Show 28"/>
    <x v="4"/>
    <n v="2000"/>
    <n v="77.72"/>
    <n v="0"/>
    <n v="3"/>
    <n v="1"/>
    <n v="0"/>
    <n v="4.5"/>
    <s v="Too slow"/>
    <s v="laptop"/>
    <x v="3"/>
    <s v="weekday"/>
    <n v="39.549999999999997"/>
    <n v="2.16"/>
    <s v="4k"/>
    <s v="gift card"/>
    <x v="2"/>
    <n v="77.72"/>
    <n v="2.9899122807017551"/>
    <m/>
    <s v="0.3K"/>
    <n v="6"/>
    <n v="673"/>
    <s v="drama"/>
    <s v="horror"/>
    <n v="89.583182711198418"/>
    <s v="Show 281"/>
    <n v="0"/>
    <m/>
  </r>
  <r>
    <s v="USER91696"/>
    <x v="4"/>
    <x v="1"/>
    <s v="netflix"/>
    <s v="Show 58"/>
    <x v="5"/>
    <n v="2005"/>
    <n v="113.74"/>
    <n v="6"/>
    <n v="2"/>
    <n v="0"/>
    <n v="1"/>
    <n v="1.2"/>
    <s v="No Comment"/>
    <s v="tablet"/>
    <x v="2"/>
    <s v="weekend"/>
    <n v="80.900000000000006"/>
    <n v="0.99"/>
    <s v="4k"/>
    <s v="upi"/>
    <x v="1"/>
    <n v="113.74"/>
    <n v="3.0668647845468082"/>
    <m/>
    <s v="0.3K"/>
    <n v="39"/>
    <n v="673"/>
    <s v="drama"/>
    <s v="horror"/>
    <n v="95.074317269076303"/>
    <s v="Show 281"/>
    <n v="0"/>
    <m/>
  </r>
  <r>
    <s v="USER17641"/>
    <x v="5"/>
    <x v="1"/>
    <s v="netflix"/>
    <s v="Show 434"/>
    <x v="7"/>
    <n v="1990"/>
    <n v="13.61"/>
    <n v="0"/>
    <n v="0"/>
    <n v="0"/>
    <n v="1"/>
    <n v="3.5"/>
    <s v="No Comment"/>
    <s v="tablet"/>
    <x v="3"/>
    <s v="weekend"/>
    <n v="55.99"/>
    <n v="1.26"/>
    <s v="720p"/>
    <s v="wallet"/>
    <x v="1"/>
    <n v="13.61"/>
    <n v="3.0668647845468082"/>
    <m/>
    <s v="0.3K"/>
    <n v="16"/>
    <n v="673"/>
    <s v="drama"/>
    <s v="horror"/>
    <n v="89.583182711198418"/>
    <s v="Show 281"/>
    <n v="0"/>
    <m/>
  </r>
  <r>
    <s v="USER70479"/>
    <x v="6"/>
    <x v="1"/>
    <s v="netflix"/>
    <s v="Show 204"/>
    <x v="7"/>
    <n v="1992"/>
    <n v="113.86"/>
    <n v="10"/>
    <n v="3"/>
    <n v="0"/>
    <n v="1"/>
    <n v="4.5"/>
    <s v="No Comment"/>
    <s v="laptop"/>
    <x v="0"/>
    <s v="weekend"/>
    <n v="65.78"/>
    <n v="1.5"/>
    <s v="4k"/>
    <s v="gift card"/>
    <x v="0"/>
    <n v="113.86"/>
    <n v="3.0668647845468082"/>
    <m/>
    <s v="0.3K"/>
    <n v="6"/>
    <n v="643"/>
    <s v="drama"/>
    <s v="horror"/>
    <n v="94.941498973305954"/>
    <s v="Show 281"/>
    <n v="0"/>
    <m/>
  </r>
  <r>
    <s v="USER56423"/>
    <x v="1"/>
    <x v="0"/>
    <s v="netflix"/>
    <s v="Show 123"/>
    <x v="5"/>
    <n v="2006"/>
    <n v="169.58"/>
    <n v="6"/>
    <n v="3"/>
    <n v="0"/>
    <n v="1"/>
    <n v="3.2"/>
    <s v="No Comment"/>
    <s v="mobile"/>
    <x v="3"/>
    <s v="weekday"/>
    <n v="7.54"/>
    <n v="2.7"/>
    <s v="480p"/>
    <s v="upi"/>
    <x v="1"/>
    <n v="319.5"/>
    <n v="2.960808709175736"/>
    <m/>
    <s v="0.3K"/>
    <n v="19"/>
    <n v="643"/>
    <s v="drama"/>
    <s v="horror"/>
    <n v="89.583182711198418"/>
    <s v="Show 281"/>
    <n v="0"/>
    <m/>
  </r>
  <r>
    <s v="USER84887"/>
    <x v="4"/>
    <x v="0"/>
    <s v="prime video"/>
    <s v="Show 38"/>
    <x v="3"/>
    <n v="2003"/>
    <n v="81.99"/>
    <n v="6"/>
    <n v="4"/>
    <n v="1"/>
    <n v="0"/>
    <n v="1.1000000000000001"/>
    <s v="Amazing cinematography"/>
    <s v="mobile"/>
    <x v="2"/>
    <s v="weekday"/>
    <n v="76.78"/>
    <n v="3.85"/>
    <s v="480p"/>
    <s v="wallet"/>
    <x v="0"/>
    <n v="81.99"/>
    <n v="2.960808709175736"/>
    <m/>
    <s v="0.3K"/>
    <n v="40"/>
    <n v="673"/>
    <s v="drama"/>
    <s v="horror"/>
    <n v="95.074317269076303"/>
    <s v="Show 281"/>
    <n v="0"/>
    <m/>
  </r>
  <r>
    <s v="USER97699"/>
    <x v="6"/>
    <x v="1"/>
    <s v="prime video"/>
    <s v="Show 455"/>
    <x v="7"/>
    <n v="1998"/>
    <n v="121.11"/>
    <n v="6"/>
    <n v="2"/>
    <n v="0"/>
    <n v="1"/>
    <n v="4.8"/>
    <s v="No Comment"/>
    <s v="smart tv"/>
    <x v="3"/>
    <s v="weekday"/>
    <n v="36.71"/>
    <n v="3.72"/>
    <s v="4k"/>
    <s v="credit card"/>
    <x v="2"/>
    <n v="121.11"/>
    <n v="3.0668647845468082"/>
    <m/>
    <s v="0.3K"/>
    <n v="3"/>
    <n v="643"/>
    <s v="drama"/>
    <s v="horror"/>
    <n v="89.583182711198418"/>
    <s v="Show 281"/>
    <n v="0"/>
    <m/>
  </r>
  <r>
    <s v="USER52056"/>
    <x v="6"/>
    <x v="0"/>
    <s v="prime video"/>
    <s v="Show 338"/>
    <x v="4"/>
    <n v="2006"/>
    <n v="179.19"/>
    <n v="0"/>
    <n v="4"/>
    <n v="0"/>
    <n v="1"/>
    <n v="4.7"/>
    <s v="No Comment"/>
    <s v="smart tv"/>
    <x v="1"/>
    <s v="weekday"/>
    <n v="26.94"/>
    <n v="3.56"/>
    <s v="480p"/>
    <s v="credit card"/>
    <x v="2"/>
    <n v="179.19"/>
    <n v="2.960808709175736"/>
    <m/>
    <s v="0.2K"/>
    <n v="4"/>
    <n v="684"/>
    <s v="drama"/>
    <s v="horror"/>
    <n v="92.206264822134386"/>
    <s v="Show 281"/>
    <n v="0"/>
    <m/>
  </r>
  <r>
    <s v="USER69695"/>
    <x v="3"/>
    <x v="2"/>
    <s v="netflix"/>
    <s v="Show 329"/>
    <x v="0"/>
    <n v="2011"/>
    <n v="137.63999999999999"/>
    <n v="9"/>
    <n v="1"/>
    <n v="0"/>
    <n v="1"/>
    <n v="4.4000000000000004"/>
    <s v="No Comment"/>
    <s v="gaming console"/>
    <x v="2"/>
    <s v="weekday"/>
    <n v="33.61"/>
    <n v="3.01"/>
    <s v="480p"/>
    <s v="credit card"/>
    <x v="0"/>
    <n v="137.63999999999999"/>
    <n v="2.9899122807017551"/>
    <m/>
    <s v="0.2K"/>
    <n v="7"/>
    <n v="684"/>
    <s v="drama"/>
    <s v="horror"/>
    <n v="95.074317269076303"/>
    <s v="Show 281"/>
    <n v="0"/>
    <m/>
  </r>
  <r>
    <s v="USER27974"/>
    <x v="3"/>
    <x v="2"/>
    <s v="prime video"/>
    <s v="Show 345"/>
    <x v="2"/>
    <n v="2020"/>
    <n v="94.29"/>
    <n v="7"/>
    <n v="3"/>
    <n v="0"/>
    <n v="1"/>
    <n v="2.7"/>
    <s v="No Comment"/>
    <s v="smart tv"/>
    <x v="0"/>
    <s v="weekend"/>
    <n v="73.930000000000007"/>
    <n v="4.3899999999999997"/>
    <s v="4k"/>
    <s v="credit card"/>
    <x v="0"/>
    <n v="94.29"/>
    <n v="2.9899122807017551"/>
    <m/>
    <s v="0.2K"/>
    <n v="24"/>
    <n v="684"/>
    <s v="drama"/>
    <s v="horror"/>
    <n v="94.941498973305954"/>
    <s v="Show 281"/>
    <n v="0"/>
    <m/>
  </r>
  <r>
    <s v="USER72890"/>
    <x v="7"/>
    <x v="2"/>
    <s v="prime video"/>
    <s v="Show 232"/>
    <x v="1"/>
    <n v="2019"/>
    <n v="137.82"/>
    <n v="1"/>
    <n v="5"/>
    <n v="1"/>
    <n v="0"/>
    <n v="2.4"/>
    <s v="No Comment"/>
    <s v="laptop"/>
    <x v="0"/>
    <s v="weekend"/>
    <n v="35.020000000000003"/>
    <n v="0.53"/>
    <s v="480p"/>
    <s v="credit card"/>
    <x v="2"/>
    <n v="137.82"/>
    <n v="2.9899122807017551"/>
    <m/>
    <s v="0.2K"/>
    <n v="27"/>
    <n v="673"/>
    <s v="drama"/>
    <s v="horror"/>
    <n v="94.941498973305954"/>
    <s v="Show 281"/>
    <n v="0"/>
    <m/>
  </r>
  <r>
    <s v="USER27500"/>
    <x v="6"/>
    <x v="1"/>
    <s v="netflix"/>
    <s v="Show 469"/>
    <x v="2"/>
    <n v="2014"/>
    <n v="97.17"/>
    <n v="4"/>
    <n v="2"/>
    <n v="0"/>
    <n v="1"/>
    <n v="1.4"/>
    <s v="No Comment"/>
    <s v="tablet"/>
    <x v="0"/>
    <s v="weekend"/>
    <n v="13.94"/>
    <n v="3.36"/>
    <s v="4k"/>
    <s v="upi"/>
    <x v="2"/>
    <n v="97.17"/>
    <n v="3.0668647845468082"/>
    <m/>
    <s v="0.2K"/>
    <n v="37"/>
    <n v="643"/>
    <s v="drama"/>
    <s v="horror"/>
    <n v="94.941498973305954"/>
    <s v="Show 281"/>
    <n v="0"/>
    <m/>
  </r>
  <r>
    <s v="USER54898"/>
    <x v="3"/>
    <x v="0"/>
    <s v="prime video"/>
    <s v="Show 67"/>
    <x v="0"/>
    <n v="1996"/>
    <n v="178.36"/>
    <n v="8"/>
    <n v="5"/>
    <n v="0"/>
    <n v="1"/>
    <n v="2"/>
    <s v="No Comment"/>
    <s v="tablet"/>
    <x v="1"/>
    <s v="weekend"/>
    <n v="89.73"/>
    <n v="1.78"/>
    <s v="1080p"/>
    <s v="debit card"/>
    <x v="2"/>
    <n v="178.36"/>
    <n v="2.960808709175736"/>
    <m/>
    <s v="0.2K"/>
    <n v="31"/>
    <n v="643"/>
    <s v="drama"/>
    <s v="horror"/>
    <n v="92.206264822134386"/>
    <s v="Show 281"/>
    <n v="0"/>
    <m/>
  </r>
  <r>
    <s v="USER11981"/>
    <x v="3"/>
    <x v="0"/>
    <s v="netflix"/>
    <s v="Show 211"/>
    <x v="1"/>
    <n v="1995"/>
    <n v="133.69"/>
    <n v="5"/>
    <n v="5"/>
    <n v="0"/>
    <n v="1"/>
    <n v="2.2000000000000002"/>
    <s v="No Comment"/>
    <s v="laptop"/>
    <x v="1"/>
    <s v="weekend"/>
    <n v="14.72"/>
    <n v="0.5"/>
    <s v="4k"/>
    <s v="upi"/>
    <x v="2"/>
    <n v="133.69"/>
    <n v="2.960808709175736"/>
    <m/>
    <s v="0.2K"/>
    <n v="29"/>
    <n v="673"/>
    <s v="drama"/>
    <s v="horror"/>
    <n v="92.206264822134386"/>
    <s v="Show 281"/>
    <n v="0"/>
    <m/>
  </r>
  <r>
    <s v="USER26098"/>
    <x v="3"/>
    <x v="1"/>
    <s v="netflix"/>
    <s v="Show 320"/>
    <x v="7"/>
    <n v="1995"/>
    <n v="124.92"/>
    <n v="9"/>
    <n v="2"/>
    <n v="0"/>
    <n v="1"/>
    <n v="2.2000000000000002"/>
    <s v="No Comment"/>
    <s v="laptop"/>
    <x v="1"/>
    <s v="weekday"/>
    <n v="9.42"/>
    <n v="2.2799999999999998"/>
    <s v="4k"/>
    <s v="wallet"/>
    <x v="0"/>
    <n v="124.92"/>
    <n v="3.0668647845468082"/>
    <m/>
    <s v="0.2K"/>
    <n v="29"/>
    <n v="673"/>
    <s v="drama"/>
    <s v="horror"/>
    <n v="92.206264822134386"/>
    <s v="Show 281"/>
    <n v="0"/>
    <m/>
  </r>
  <r>
    <s v="USER53182"/>
    <x v="0"/>
    <x v="1"/>
    <s v="netflix"/>
    <s v="Show 441"/>
    <x v="3"/>
    <n v="2005"/>
    <n v="11.7"/>
    <n v="7"/>
    <n v="3"/>
    <n v="0"/>
    <n v="1"/>
    <n v="4.5999999999999996"/>
    <s v="No Comment"/>
    <s v="laptop"/>
    <x v="0"/>
    <s v="weekday"/>
    <n v="66.34"/>
    <n v="2.4500000000000002"/>
    <s v="480p"/>
    <s v="wallet"/>
    <x v="0"/>
    <n v="11.7"/>
    <n v="3.0668647845468082"/>
    <m/>
    <s v="0.2K"/>
    <n v="5"/>
    <n v="643"/>
    <s v="drama"/>
    <s v="horror"/>
    <n v="94.941498973305954"/>
    <s v="Show 281"/>
    <n v="0"/>
    <m/>
  </r>
  <r>
    <s v="USER93399"/>
    <x v="1"/>
    <x v="0"/>
    <s v="prime video"/>
    <s v="Show 324"/>
    <x v="2"/>
    <n v="1999"/>
    <n v="65.37"/>
    <n v="0"/>
    <n v="1"/>
    <n v="1"/>
    <n v="0"/>
    <n v="4.2"/>
    <s v="Amazing cinematography"/>
    <s v="smart tv"/>
    <x v="2"/>
    <s v="weekend"/>
    <n v="65.5"/>
    <n v="0.28999999999999998"/>
    <s v="720p"/>
    <s v="wallet"/>
    <x v="0"/>
    <n v="65.37"/>
    <n v="2.960808709175736"/>
    <m/>
    <s v="0.2K"/>
    <n v="9"/>
    <n v="673"/>
    <s v="drama"/>
    <s v="horror"/>
    <n v="95.074317269076303"/>
    <s v="Show 281"/>
    <n v="0"/>
    <m/>
  </r>
  <r>
    <s v="USER90238"/>
    <x v="0"/>
    <x v="1"/>
    <s v="prime video"/>
    <s v="Show 188"/>
    <x v="2"/>
    <n v="1996"/>
    <n v="142.84"/>
    <n v="2"/>
    <n v="1"/>
    <n v="0"/>
    <n v="1"/>
    <n v="4"/>
    <s v="No Comment"/>
    <s v="tablet"/>
    <x v="0"/>
    <s v="weekday"/>
    <n v="55.79"/>
    <n v="1.38"/>
    <s v="480p"/>
    <s v="credit card"/>
    <x v="1"/>
    <n v="142.84"/>
    <n v="3.0668647845468082"/>
    <m/>
    <s v="0.2K"/>
    <n v="11"/>
    <n v="643"/>
    <s v="drama"/>
    <s v="horror"/>
    <n v="94.941498973305954"/>
    <s v="Show 281"/>
    <n v="0"/>
    <m/>
  </r>
  <r>
    <s v="USER29514"/>
    <x v="1"/>
    <x v="0"/>
    <s v="netflix"/>
    <s v="Show 236"/>
    <x v="4"/>
    <n v="2012"/>
    <n v="25.3"/>
    <n v="2"/>
    <n v="0"/>
    <n v="0"/>
    <n v="1"/>
    <n v="3.9"/>
    <s v="No Comment"/>
    <s v="gaming console"/>
    <x v="1"/>
    <s v="weekday"/>
    <n v="75.73"/>
    <n v="1.74"/>
    <s v="480p"/>
    <s v="wallet"/>
    <x v="2"/>
    <n v="25.3"/>
    <n v="2.960808709175736"/>
    <m/>
    <s v="0.2K"/>
    <n v="12"/>
    <n v="684"/>
    <s v="drama"/>
    <s v="horror"/>
    <n v="92.206264822134386"/>
    <s v="Show 281"/>
    <n v="0"/>
    <m/>
  </r>
  <r>
    <s v="USER13097"/>
    <x v="3"/>
    <x v="2"/>
    <s v="prime video"/>
    <s v="Show 36"/>
    <x v="3"/>
    <n v="2016"/>
    <n v="94.26"/>
    <n v="1"/>
    <n v="0"/>
    <n v="0"/>
    <n v="1"/>
    <n v="4.5"/>
    <s v="No Comment"/>
    <s v="gaming console"/>
    <x v="2"/>
    <s v="weekend"/>
    <n v="10.85"/>
    <n v="3.72"/>
    <s v="4k"/>
    <s v="wallet"/>
    <x v="2"/>
    <n v="94.26"/>
    <n v="2.9899122807017551"/>
    <m/>
    <s v="0.2K"/>
    <n v="6"/>
    <n v="684"/>
    <s v="drama"/>
    <s v="horror"/>
    <n v="95.074317269076303"/>
    <s v="Show 281"/>
    <n v="0"/>
    <m/>
  </r>
  <r>
    <s v="USER61748"/>
    <x v="6"/>
    <x v="2"/>
    <s v="netflix"/>
    <s v="Show 152"/>
    <x v="5"/>
    <n v="1994"/>
    <n v="92.38"/>
    <n v="4"/>
    <n v="4"/>
    <n v="1"/>
    <n v="0"/>
    <n v="4.8"/>
    <s v="Boring"/>
    <s v="gaming console"/>
    <x v="2"/>
    <s v="weekend"/>
    <n v="6.74"/>
    <n v="2.9"/>
    <s v="4k"/>
    <s v="credit card"/>
    <x v="2"/>
    <n v="92.38"/>
    <n v="2.9899122807017551"/>
    <m/>
    <s v="0.2K"/>
    <n v="3"/>
    <n v="684"/>
    <s v="drama"/>
    <s v="horror"/>
    <n v="95.074317269076303"/>
    <s v="Show 281"/>
    <n v="0"/>
    <m/>
  </r>
  <r>
    <s v="USER36634"/>
    <x v="7"/>
    <x v="2"/>
    <s v="prime video"/>
    <s v="Show 157"/>
    <x v="6"/>
    <n v="2008"/>
    <n v="50.87"/>
    <n v="3"/>
    <n v="3"/>
    <n v="1"/>
    <n v="0"/>
    <n v="3.5"/>
    <s v="Too slow"/>
    <s v="gaming console"/>
    <x v="0"/>
    <s v="weekend"/>
    <n v="11.42"/>
    <n v="4.34"/>
    <s v="720p"/>
    <s v="gift card"/>
    <x v="0"/>
    <n v="50.87"/>
    <n v="2.9899122807017551"/>
    <m/>
    <s v="0.2K"/>
    <n v="16"/>
    <n v="684"/>
    <s v="drama"/>
    <s v="horror"/>
    <n v="94.941498973305954"/>
    <s v="Show 281"/>
    <n v="0"/>
    <m/>
  </r>
  <r>
    <s v="USER42748"/>
    <x v="2"/>
    <x v="2"/>
    <s v="netflix"/>
    <s v="Show 153"/>
    <x v="3"/>
    <n v="2007"/>
    <n v="94.95"/>
    <n v="7"/>
    <n v="4"/>
    <n v="1"/>
    <n v="0"/>
    <n v="3.6"/>
    <s v="Amazing cinematography"/>
    <s v="mobile"/>
    <x v="3"/>
    <s v="weekday"/>
    <n v="95.09"/>
    <n v="2.88"/>
    <s v="480p"/>
    <s v="gift card"/>
    <x v="0"/>
    <n v="94.95"/>
    <n v="2.9899122807017551"/>
    <m/>
    <s v="0.2K"/>
    <n v="15"/>
    <n v="684"/>
    <s v="drama"/>
    <s v="horror"/>
    <n v="89.583182711198418"/>
    <s v="Show 281"/>
    <n v="0"/>
    <m/>
  </r>
  <r>
    <s v="USER43436"/>
    <x v="4"/>
    <x v="2"/>
    <s v="prime video"/>
    <s v="Show 467"/>
    <x v="3"/>
    <n v="1992"/>
    <n v="6.86"/>
    <n v="5"/>
    <n v="0"/>
    <n v="0"/>
    <n v="1"/>
    <n v="4.3"/>
    <s v="No Comment"/>
    <s v="smart tv"/>
    <x v="3"/>
    <s v="weekday"/>
    <n v="9.98"/>
    <n v="3.35"/>
    <s v="1080p"/>
    <s v="credit card"/>
    <x v="1"/>
    <n v="6.86"/>
    <n v="2.9899122807017551"/>
    <m/>
    <s v="0.2K"/>
    <n v="8"/>
    <n v="643"/>
    <s v="drama"/>
    <s v="horror"/>
    <n v="89.583182711198418"/>
    <s v="Show 281"/>
    <n v="0"/>
    <m/>
  </r>
  <r>
    <s v="USER19306"/>
    <x v="6"/>
    <x v="0"/>
    <s v="netflix"/>
    <s v="Show 441"/>
    <x v="1"/>
    <n v="2016"/>
    <n v="161.25"/>
    <n v="2"/>
    <n v="0"/>
    <n v="1"/>
    <n v="0"/>
    <n v="3.2"/>
    <s v="Amazing cinematography"/>
    <s v="smart tv"/>
    <x v="3"/>
    <s v="weekday"/>
    <n v="54.56"/>
    <n v="4.6100000000000003"/>
    <s v="720p"/>
    <s v="wallet"/>
    <x v="1"/>
    <n v="161.25"/>
    <n v="2.960808709175736"/>
    <m/>
    <s v="0.2K"/>
    <n v="19"/>
    <n v="684"/>
    <s v="drama"/>
    <s v="horror"/>
    <n v="89.583182711198418"/>
    <s v="Show 281"/>
    <n v="0"/>
    <m/>
  </r>
  <r>
    <s v="USER93010"/>
    <x v="5"/>
    <x v="2"/>
    <s v="prime video"/>
    <s v="Show 324"/>
    <x v="2"/>
    <n v="1992"/>
    <n v="114.6"/>
    <n v="5"/>
    <n v="2"/>
    <n v="0"/>
    <n v="1"/>
    <n v="1.7"/>
    <s v="No Comment"/>
    <s v="smart tv"/>
    <x v="3"/>
    <s v="weekend"/>
    <n v="71.34"/>
    <n v="0.4"/>
    <s v="4k"/>
    <s v="credit card"/>
    <x v="2"/>
    <n v="114.6"/>
    <n v="2.9899122807017551"/>
    <m/>
    <s v="0.2K"/>
    <n v="34"/>
    <n v="684"/>
    <s v="drama"/>
    <s v="horror"/>
    <n v="89.583182711198418"/>
    <s v="Show 281"/>
    <n v="0"/>
    <m/>
  </r>
  <r>
    <s v="USER74944"/>
    <x v="7"/>
    <x v="2"/>
    <s v="netflix"/>
    <s v="Show 253"/>
    <x v="7"/>
    <n v="1993"/>
    <n v="127.2"/>
    <n v="3"/>
    <n v="4"/>
    <n v="0"/>
    <n v="1"/>
    <n v="3.2"/>
    <s v="No Comment"/>
    <s v="mobile"/>
    <x v="2"/>
    <s v="weekday"/>
    <n v="29.85"/>
    <n v="0.28000000000000003"/>
    <s v="1080p"/>
    <s v="wallet"/>
    <x v="2"/>
    <n v="127.2"/>
    <n v="2.9899122807017551"/>
    <m/>
    <s v="0.2K"/>
    <n v="19"/>
    <n v="673"/>
    <s v="drama"/>
    <s v="horror"/>
    <n v="95.074317269076303"/>
    <s v="Show 281"/>
    <n v="0"/>
    <m/>
  </r>
  <r>
    <s v="USER68712"/>
    <x v="7"/>
    <x v="1"/>
    <s v="prime video"/>
    <s v="Show 146"/>
    <x v="2"/>
    <n v="2023"/>
    <n v="172.25"/>
    <n v="8"/>
    <n v="2"/>
    <n v="0"/>
    <n v="1"/>
    <n v="2.8"/>
    <s v="No Comment"/>
    <s v="tablet"/>
    <x v="1"/>
    <s v="weekend"/>
    <n v="84.68"/>
    <n v="4.33"/>
    <s v="1080p"/>
    <s v="upi"/>
    <x v="2"/>
    <n v="172.25"/>
    <n v="3.0668647845468082"/>
    <m/>
    <s v="0.2K"/>
    <n v="23"/>
    <n v="673"/>
    <s v="drama"/>
    <s v="horror"/>
    <n v="92.206264822134386"/>
    <s v="Show 281"/>
    <n v="0"/>
    <m/>
  </r>
  <r>
    <s v="USER61018"/>
    <x v="7"/>
    <x v="1"/>
    <s v="prime video"/>
    <s v="Show 485"/>
    <x v="6"/>
    <n v="2005"/>
    <n v="173.1"/>
    <n v="7"/>
    <n v="2"/>
    <n v="1"/>
    <n v="0"/>
    <n v="4.4000000000000004"/>
    <s v="Loved it!"/>
    <s v="tablet"/>
    <x v="0"/>
    <s v="weekend"/>
    <n v="79.650000000000006"/>
    <n v="2.08"/>
    <s v="1080p"/>
    <s v="upi"/>
    <x v="2"/>
    <n v="173.1"/>
    <n v="3.0668647845468082"/>
    <m/>
    <s v="0.2K"/>
    <n v="7"/>
    <n v="643"/>
    <s v="drama"/>
    <s v="horror"/>
    <n v="94.941498973305954"/>
    <s v="Show 281"/>
    <n v="0"/>
    <m/>
  </r>
  <r>
    <s v="USER66097"/>
    <x v="2"/>
    <x v="0"/>
    <s v="prime video"/>
    <s v="Show 129"/>
    <x v="4"/>
    <n v="2006"/>
    <n v="162.94"/>
    <n v="8"/>
    <n v="4"/>
    <n v="1"/>
    <n v="0"/>
    <n v="2.7"/>
    <s v="Would watch again"/>
    <s v="tablet"/>
    <x v="1"/>
    <s v="weekday"/>
    <n v="45.01"/>
    <n v="1.43"/>
    <s v="480p"/>
    <s v="upi"/>
    <x v="2"/>
    <n v="162.94"/>
    <n v="2.960808709175736"/>
    <m/>
    <s v="0.2K"/>
    <n v="24"/>
    <n v="673"/>
    <s v="drama"/>
    <s v="horror"/>
    <n v="92.206264822134386"/>
    <s v="Show 281"/>
    <n v="0"/>
    <m/>
  </r>
  <r>
    <s v="USER29440"/>
    <x v="6"/>
    <x v="1"/>
    <s v="netflix"/>
    <s v="Show 424"/>
    <x v="0"/>
    <n v="1998"/>
    <n v="9.9600000000000009"/>
    <n v="1"/>
    <n v="4"/>
    <n v="1"/>
    <n v="0"/>
    <n v="2.2999999999999998"/>
    <s v="Boring"/>
    <s v="laptop"/>
    <x v="1"/>
    <s v="weekend"/>
    <n v="98.74"/>
    <n v="3.71"/>
    <s v="720p"/>
    <s v="debit card"/>
    <x v="0"/>
    <n v="9.9600000000000009"/>
    <n v="3.0668647845468082"/>
    <m/>
    <s v="0.2K"/>
    <n v="28"/>
    <n v="684"/>
    <s v="drama"/>
    <s v="horror"/>
    <n v="92.206264822134386"/>
    <s v="Show 281"/>
    <n v="0"/>
    <m/>
  </r>
  <r>
    <s v="USER61612"/>
    <x v="1"/>
    <x v="2"/>
    <s v="prime video"/>
    <s v="Show 492"/>
    <x v="2"/>
    <n v="2021"/>
    <n v="152.96"/>
    <n v="4"/>
    <n v="2"/>
    <n v="0"/>
    <n v="1"/>
    <n v="5"/>
    <s v="No Comment"/>
    <s v="smart tv"/>
    <x v="1"/>
    <s v="weekend"/>
    <n v="56.67"/>
    <n v="1.1299999999999999"/>
    <s v="1080p"/>
    <s v="upi"/>
    <x v="0"/>
    <n v="152.96"/>
    <n v="2.9899122807017551"/>
    <m/>
    <s v="0.2K"/>
    <n v="1"/>
    <n v="673"/>
    <s v="drama"/>
    <s v="horror"/>
    <n v="92.206264822134386"/>
    <s v="Show 281"/>
    <n v="0"/>
    <m/>
  </r>
  <r>
    <s v="USER11079"/>
    <x v="1"/>
    <x v="1"/>
    <s v="prime video"/>
    <s v="Show 256"/>
    <x v="4"/>
    <n v="2009"/>
    <n v="29.66"/>
    <n v="10"/>
    <n v="5"/>
    <n v="0"/>
    <n v="1"/>
    <n v="4"/>
    <s v="No Comment"/>
    <s v="mobile"/>
    <x v="1"/>
    <s v="weekday"/>
    <n v="99.26"/>
    <n v="1.58"/>
    <s v="480p"/>
    <s v="credit card"/>
    <x v="0"/>
    <n v="29.66"/>
    <n v="3.0668647845468082"/>
    <m/>
    <s v="0.2K"/>
    <n v="11"/>
    <n v="684"/>
    <s v="drama"/>
    <s v="horror"/>
    <n v="92.206264822134386"/>
    <s v="Show 281"/>
    <n v="0"/>
    <m/>
  </r>
  <r>
    <s v="USER86184"/>
    <x v="1"/>
    <x v="2"/>
    <s v="netflix"/>
    <s v="Show 390"/>
    <x v="4"/>
    <n v="2021"/>
    <n v="175.45"/>
    <n v="6"/>
    <n v="5"/>
    <n v="0"/>
    <n v="1"/>
    <n v="3.2"/>
    <s v="No Comment"/>
    <s v="smart tv"/>
    <x v="1"/>
    <s v="weekend"/>
    <n v="11.69"/>
    <n v="4"/>
    <s v="480p"/>
    <s v="wallet"/>
    <x v="0"/>
    <n v="175.45"/>
    <n v="2.9899122807017551"/>
    <m/>
    <s v="0.2K"/>
    <n v="19"/>
    <n v="684"/>
    <s v="drama"/>
    <s v="horror"/>
    <n v="92.206264822134386"/>
    <s v="Show 281"/>
    <n v="0"/>
    <m/>
  </r>
  <r>
    <s v="USER82922"/>
    <x v="1"/>
    <x v="2"/>
    <s v="prime video"/>
    <s v="Show 74"/>
    <x v="6"/>
    <n v="2013"/>
    <n v="123.74"/>
    <n v="10"/>
    <n v="1"/>
    <n v="1"/>
    <n v="0"/>
    <n v="1.9"/>
    <s v="No Comment"/>
    <s v="smart tv"/>
    <x v="0"/>
    <s v="weekend"/>
    <n v="45.12"/>
    <n v="0.11"/>
    <s v="720p"/>
    <s v="wallet"/>
    <x v="0"/>
    <n v="123.74"/>
    <n v="2.9899122807017551"/>
    <m/>
    <s v="0.2K"/>
    <n v="32"/>
    <n v="684"/>
    <s v="drama"/>
    <s v="horror"/>
    <n v="94.941498973305954"/>
    <s v="Show 281"/>
    <n v="0"/>
    <m/>
  </r>
  <r>
    <s v="USER19602"/>
    <x v="3"/>
    <x v="2"/>
    <s v="netflix"/>
    <s v="Show 149"/>
    <x v="3"/>
    <n v="1998"/>
    <n v="178.07"/>
    <n v="1"/>
    <n v="1"/>
    <n v="1"/>
    <n v="0"/>
    <n v="2.4"/>
    <s v="Boring"/>
    <s v="tablet"/>
    <x v="2"/>
    <s v="weekday"/>
    <n v="27.46"/>
    <n v="2.04"/>
    <s v="720p"/>
    <s v="upi"/>
    <x v="1"/>
    <n v="178.07"/>
    <n v="2.9899122807017551"/>
    <m/>
    <s v="0.2K"/>
    <n v="27"/>
    <n v="643"/>
    <s v="drama"/>
    <s v="horror"/>
    <n v="95.074317269076303"/>
    <s v="Show 281"/>
    <n v="0"/>
    <m/>
  </r>
  <r>
    <s v="USER41712"/>
    <x v="0"/>
    <x v="0"/>
    <s v="netflix"/>
    <s v="Show 128"/>
    <x v="7"/>
    <n v="2020"/>
    <n v="178.48"/>
    <n v="4"/>
    <n v="5"/>
    <n v="1"/>
    <n v="0"/>
    <n v="4.5999999999999996"/>
    <s v="Boring"/>
    <s v="tablet"/>
    <x v="2"/>
    <s v="weekend"/>
    <n v="87.17"/>
    <n v="1.24"/>
    <s v="1080p"/>
    <s v="wallet"/>
    <x v="2"/>
    <n v="178.48"/>
    <n v="2.960808709175736"/>
    <m/>
    <s v="0.2K"/>
    <n v="5"/>
    <n v="684"/>
    <s v="drama"/>
    <s v="horror"/>
    <n v="95.074317269076303"/>
    <s v="Show 281"/>
    <n v="0"/>
    <m/>
  </r>
  <r>
    <s v="USER20758"/>
    <x v="5"/>
    <x v="2"/>
    <s v="prime video"/>
    <s v="Show 21"/>
    <x v="4"/>
    <n v="2021"/>
    <n v="168.33"/>
    <n v="0"/>
    <n v="5"/>
    <n v="1"/>
    <n v="0"/>
    <n v="4.5"/>
    <s v="Would watch again"/>
    <s v="tablet"/>
    <x v="0"/>
    <s v="weekday"/>
    <n v="36.49"/>
    <n v="4.41"/>
    <s v="480p"/>
    <s v="debit card"/>
    <x v="2"/>
    <n v="168.33"/>
    <n v="2.9899122807017551"/>
    <m/>
    <s v="0.2K"/>
    <n v="6"/>
    <n v="684"/>
    <s v="drama"/>
    <s v="horror"/>
    <n v="94.941498973305954"/>
    <s v="Show 281"/>
    <n v="0"/>
    <m/>
  </r>
  <r>
    <s v="USER29454"/>
    <x v="0"/>
    <x v="2"/>
    <s v="prime video"/>
    <s v="Show 459"/>
    <x v="1"/>
    <n v="2005"/>
    <n v="157.4"/>
    <n v="1"/>
    <n v="3"/>
    <n v="1"/>
    <n v="0"/>
    <n v="4.9000000000000004"/>
    <s v="Would watch again"/>
    <s v="gaming console"/>
    <x v="0"/>
    <s v="weekday"/>
    <n v="36.33"/>
    <n v="0.44"/>
    <s v="4k"/>
    <s v="upi"/>
    <x v="2"/>
    <n v="157.4"/>
    <n v="2.9899122807017551"/>
    <m/>
    <s v="0.2K"/>
    <n v="2"/>
    <n v="643"/>
    <s v="drama"/>
    <s v="horror"/>
    <n v="94.941498973305954"/>
    <s v="Show 281"/>
    <n v="0"/>
    <m/>
  </r>
  <r>
    <s v="USER53035"/>
    <x v="2"/>
    <x v="0"/>
    <s v="prime video"/>
    <s v="Show 352"/>
    <x v="4"/>
    <n v="1991"/>
    <n v="80.010000000000005"/>
    <n v="9"/>
    <n v="5"/>
    <n v="0"/>
    <n v="1"/>
    <n v="2.2000000000000002"/>
    <s v="No Comment"/>
    <s v="smart tv"/>
    <x v="1"/>
    <s v="weekday"/>
    <n v="83.61"/>
    <n v="1.55"/>
    <s v="1080p"/>
    <s v="credit card"/>
    <x v="1"/>
    <n v="80.010000000000005"/>
    <n v="2.960808709175736"/>
    <m/>
    <s v="0.2K"/>
    <n v="29"/>
    <n v="643"/>
    <s v="drama"/>
    <s v="horror"/>
    <n v="92.206264822134386"/>
    <s v="Show 281"/>
    <n v="0"/>
    <m/>
  </r>
  <r>
    <s v="USER81772"/>
    <x v="7"/>
    <x v="0"/>
    <s v="netflix"/>
    <s v="Show 187"/>
    <x v="0"/>
    <n v="2017"/>
    <n v="118.91"/>
    <n v="7"/>
    <n v="0"/>
    <n v="1"/>
    <n v="0"/>
    <n v="1.1000000000000001"/>
    <s v="Too slow"/>
    <s v="gaming console"/>
    <x v="2"/>
    <s v="weekend"/>
    <n v="60.85"/>
    <n v="2.2400000000000002"/>
    <s v="720p"/>
    <s v="credit card"/>
    <x v="0"/>
    <n v="118.91"/>
    <n v="2.960808709175736"/>
    <m/>
    <s v="0.2K"/>
    <n v="40"/>
    <n v="673"/>
    <s v="drama"/>
    <s v="horror"/>
    <n v="95.074317269076303"/>
    <s v="Show 281"/>
    <n v="0"/>
    <m/>
  </r>
  <r>
    <s v="USER91255"/>
    <x v="1"/>
    <x v="1"/>
    <s v="netflix"/>
    <s v="Show 464"/>
    <x v="3"/>
    <n v="2004"/>
    <n v="99.66"/>
    <n v="2"/>
    <n v="1"/>
    <n v="0"/>
    <n v="1"/>
    <n v="2.6"/>
    <s v="No Comment"/>
    <s v="mobile"/>
    <x v="3"/>
    <s v="weekend"/>
    <n v="24.52"/>
    <n v="1.2"/>
    <s v="1080p"/>
    <s v="debit card"/>
    <x v="1"/>
    <n v="99.66"/>
    <n v="3.0668647845468082"/>
    <m/>
    <s v="0.2K"/>
    <n v="25"/>
    <n v="643"/>
    <s v="drama"/>
    <s v="horror"/>
    <n v="89.583182711198418"/>
    <s v="Show 281"/>
    <n v="0"/>
    <m/>
  </r>
  <r>
    <s v="USER26181"/>
    <x v="3"/>
    <x v="0"/>
    <s v="prime video"/>
    <s v="Show 229"/>
    <x v="2"/>
    <n v="1992"/>
    <n v="23.04"/>
    <n v="9"/>
    <n v="1"/>
    <n v="1"/>
    <n v="0"/>
    <n v="2.5"/>
    <s v="Loved it!"/>
    <s v="laptop"/>
    <x v="2"/>
    <s v="weekend"/>
    <n v="65.760000000000005"/>
    <n v="1.2"/>
    <s v="480p"/>
    <s v="debit card"/>
    <x v="1"/>
    <n v="23.04"/>
    <n v="2.960808709175736"/>
    <m/>
    <s v="0.2K"/>
    <n v="26"/>
    <n v="643"/>
    <s v="drama"/>
    <s v="horror"/>
    <n v="95.074317269076303"/>
    <s v="Show 281"/>
    <n v="0"/>
    <m/>
  </r>
  <r>
    <s v="USER97358"/>
    <x v="4"/>
    <x v="0"/>
    <s v="netflix"/>
    <s v="Show 46"/>
    <x v="6"/>
    <n v="2018"/>
    <n v="87.34"/>
    <n v="0"/>
    <n v="3"/>
    <n v="1"/>
    <n v="0"/>
    <n v="4.3"/>
    <s v="Boring"/>
    <s v="smart tv"/>
    <x v="3"/>
    <s v="weekday"/>
    <n v="57.4"/>
    <n v="1.74"/>
    <s v="4k"/>
    <s v="credit card"/>
    <x v="1"/>
    <n v="87.34"/>
    <n v="2.960808709175736"/>
    <m/>
    <s v="0.2K"/>
    <n v="8"/>
    <n v="684"/>
    <s v="drama"/>
    <s v="horror"/>
    <n v="89.583182711198418"/>
    <s v="Show 281"/>
    <n v="0"/>
    <m/>
  </r>
  <r>
    <s v="USER18382"/>
    <x v="1"/>
    <x v="2"/>
    <s v="prime video"/>
    <s v="Show 254"/>
    <x v="4"/>
    <n v="2014"/>
    <n v="76.98"/>
    <n v="1"/>
    <n v="2"/>
    <n v="1"/>
    <n v="0"/>
    <n v="1.5"/>
    <s v="Too slow"/>
    <s v="laptop"/>
    <x v="0"/>
    <s v="weekend"/>
    <n v="79.209999999999994"/>
    <n v="0.21"/>
    <s v="1080p"/>
    <s v="wallet"/>
    <x v="0"/>
    <n v="76.98"/>
    <n v="2.9899122807017551"/>
    <m/>
    <s v="0.2K"/>
    <n v="36"/>
    <n v="673"/>
    <s v="drama"/>
    <s v="horror"/>
    <n v="94.941498973305954"/>
    <s v="Show 281"/>
    <n v="0"/>
    <m/>
  </r>
  <r>
    <s v="USER52548"/>
    <x v="1"/>
    <x v="1"/>
    <s v="netflix"/>
    <s v="Show 217"/>
    <x v="2"/>
    <n v="2002"/>
    <n v="67.099999999999994"/>
    <n v="1"/>
    <n v="2"/>
    <n v="0"/>
    <n v="1"/>
    <n v="4.8"/>
    <s v="No Comment"/>
    <s v="tablet"/>
    <x v="2"/>
    <s v="weekend"/>
    <n v="31.77"/>
    <n v="1.95"/>
    <s v="720p"/>
    <s v="debit card"/>
    <x v="0"/>
    <n v="67.099999999999994"/>
    <n v="3.0668647845468082"/>
    <m/>
    <s v="0.2K"/>
    <n v="3"/>
    <n v="643"/>
    <s v="drama"/>
    <s v="horror"/>
    <n v="95.074317269076303"/>
    <s v="Show 281"/>
    <n v="0"/>
    <m/>
  </r>
  <r>
    <s v="USER34785"/>
    <x v="6"/>
    <x v="0"/>
    <s v="netflix"/>
    <s v="Show 333"/>
    <x v="4"/>
    <n v="1996"/>
    <n v="103.55"/>
    <n v="4"/>
    <n v="4"/>
    <n v="0"/>
    <n v="1"/>
    <n v="4.8"/>
    <s v="No Comment"/>
    <s v="tablet"/>
    <x v="1"/>
    <s v="weekend"/>
    <n v="91.08"/>
    <n v="1.84"/>
    <s v="480p"/>
    <s v="wallet"/>
    <x v="0"/>
    <n v="103.55"/>
    <n v="2.960808709175736"/>
    <m/>
    <s v="0.2K"/>
    <n v="3"/>
    <n v="643"/>
    <s v="drama"/>
    <s v="horror"/>
    <n v="92.206264822134386"/>
    <s v="Show 281"/>
    <n v="0"/>
    <m/>
  </r>
  <r>
    <s v="USER28659"/>
    <x v="6"/>
    <x v="0"/>
    <s v="prime video"/>
    <s v="Show 369"/>
    <x v="6"/>
    <n v="2008"/>
    <n v="106.29"/>
    <n v="8"/>
    <n v="3"/>
    <n v="1"/>
    <n v="0"/>
    <n v="4.5999999999999996"/>
    <s v="No Comment"/>
    <s v="smart tv"/>
    <x v="1"/>
    <s v="weekday"/>
    <n v="23.87"/>
    <n v="2.21"/>
    <s v="720p"/>
    <s v="wallet"/>
    <x v="2"/>
    <n v="106.29"/>
    <n v="2.960808709175736"/>
    <m/>
    <s v="0.2K"/>
    <n v="5"/>
    <n v="673"/>
    <s v="drama"/>
    <s v="horror"/>
    <n v="92.206264822134386"/>
    <s v="Show 281"/>
    <n v="0"/>
    <m/>
  </r>
  <r>
    <s v="USER69729"/>
    <x v="0"/>
    <x v="1"/>
    <s v="prime video"/>
    <s v="Show 118"/>
    <x v="1"/>
    <n v="1998"/>
    <n v="94.82"/>
    <n v="6"/>
    <n v="0"/>
    <n v="1"/>
    <n v="0"/>
    <n v="4.8"/>
    <s v="Too slow"/>
    <s v="laptop"/>
    <x v="2"/>
    <s v="weekend"/>
    <n v="50.19"/>
    <n v="3.8"/>
    <s v="1080p"/>
    <s v="upi"/>
    <x v="1"/>
    <n v="94.82"/>
    <n v="3.0668647845468082"/>
    <m/>
    <s v="0.2K"/>
    <n v="3"/>
    <n v="673"/>
    <s v="drama"/>
    <s v="horror"/>
    <n v="95.074317269076303"/>
    <s v="Show 281"/>
    <n v="0"/>
    <m/>
  </r>
  <r>
    <s v="USER84139"/>
    <x v="2"/>
    <x v="1"/>
    <s v="netflix"/>
    <s v="Show 202"/>
    <x v="5"/>
    <n v="1992"/>
    <n v="11.38"/>
    <n v="5"/>
    <n v="3"/>
    <n v="1"/>
    <n v="0"/>
    <n v="1.4"/>
    <s v="Amazing cinematography"/>
    <s v="gaming console"/>
    <x v="3"/>
    <s v="weekend"/>
    <n v="90.83"/>
    <n v="3.31"/>
    <s v="1080p"/>
    <s v="upi"/>
    <x v="2"/>
    <n v="11.38"/>
    <n v="3.0668647845468082"/>
    <m/>
    <s v="0.2K"/>
    <n v="37"/>
    <n v="673"/>
    <s v="drama"/>
    <s v="horror"/>
    <n v="89.583182711198418"/>
    <s v="Show 281"/>
    <n v="0"/>
    <m/>
  </r>
  <r>
    <s v="USER16589"/>
    <x v="5"/>
    <x v="1"/>
    <s v="prime video"/>
    <s v="Show 326"/>
    <x v="0"/>
    <n v="2020"/>
    <n v="114.31"/>
    <n v="8"/>
    <n v="2"/>
    <n v="0"/>
    <n v="1"/>
    <n v="1.2"/>
    <s v="No Comment"/>
    <s v="tablet"/>
    <x v="0"/>
    <s v="weekday"/>
    <n v="16.04"/>
    <n v="2.78"/>
    <s v="720p"/>
    <s v="gift card"/>
    <x v="1"/>
    <n v="114.31"/>
    <n v="3.0668647845468082"/>
    <m/>
    <s v="0.2K"/>
    <n v="39"/>
    <n v="684"/>
    <s v="drama"/>
    <s v="horror"/>
    <n v="94.941498973305954"/>
    <s v="Show 281"/>
    <n v="0"/>
    <m/>
  </r>
  <r>
    <s v="USER42509"/>
    <x v="4"/>
    <x v="2"/>
    <s v="netflix"/>
    <s v="Show 385"/>
    <x v="1"/>
    <n v="1997"/>
    <n v="24.31"/>
    <n v="7"/>
    <n v="5"/>
    <n v="1"/>
    <n v="0"/>
    <n v="4.5"/>
    <s v="Would watch again"/>
    <s v="laptop"/>
    <x v="1"/>
    <s v="weekday"/>
    <n v="59.38"/>
    <n v="3.23"/>
    <s v="720p"/>
    <s v="gift card"/>
    <x v="0"/>
    <n v="24.31"/>
    <n v="2.9899122807017551"/>
    <m/>
    <s v="0.2K"/>
    <n v="6"/>
    <n v="643"/>
    <s v="drama"/>
    <s v="horror"/>
    <n v="92.206264822134386"/>
    <s v="Show 281"/>
    <n v="0"/>
    <m/>
  </r>
  <r>
    <s v="USER70224"/>
    <x v="6"/>
    <x v="0"/>
    <s v="prime video"/>
    <s v="Show 171"/>
    <x v="5"/>
    <n v="2019"/>
    <n v="137.82"/>
    <n v="9"/>
    <n v="5"/>
    <n v="0"/>
    <n v="1"/>
    <n v="2.5"/>
    <s v="No Comment"/>
    <s v="smart tv"/>
    <x v="3"/>
    <s v="weekend"/>
    <n v="37.799999999999997"/>
    <n v="1.1499999999999999"/>
    <s v="480p"/>
    <s v="upi"/>
    <x v="0"/>
    <n v="137.82"/>
    <n v="2.960808709175736"/>
    <m/>
    <s v="0.2K"/>
    <n v="26"/>
    <n v="684"/>
    <s v="drama"/>
    <s v="horror"/>
    <n v="89.583182711198418"/>
    <s v="Show 281"/>
    <n v="0"/>
    <m/>
  </r>
  <r>
    <s v="USER44184"/>
    <x v="5"/>
    <x v="2"/>
    <s v="prime video"/>
    <s v="Show 402"/>
    <x v="1"/>
    <n v="1992"/>
    <n v="53.15"/>
    <n v="8"/>
    <n v="3"/>
    <n v="0"/>
    <n v="1"/>
    <n v="1.2"/>
    <s v="No Comment"/>
    <s v="gaming console"/>
    <x v="2"/>
    <s v="weekday"/>
    <n v="10.65"/>
    <n v="7.0000000000000007E-2"/>
    <s v="720p"/>
    <s v="debit card"/>
    <x v="2"/>
    <n v="53.15"/>
    <n v="2.9899122807017551"/>
    <m/>
    <s v="0.2K"/>
    <n v="39"/>
    <n v="643"/>
    <s v="drama"/>
    <s v="horror"/>
    <n v="95.074317269076303"/>
    <s v="Show 281"/>
    <n v="0"/>
    <m/>
  </r>
  <r>
    <s v="USER88128"/>
    <x v="2"/>
    <x v="0"/>
    <s v="netflix"/>
    <s v="Show 186"/>
    <x v="3"/>
    <n v="2007"/>
    <n v="20.5"/>
    <n v="3"/>
    <n v="0"/>
    <n v="0"/>
    <n v="1"/>
    <n v="4.0999999999999996"/>
    <s v="No Comment"/>
    <s v="gaming console"/>
    <x v="3"/>
    <s v="weekday"/>
    <n v="22.54"/>
    <n v="3.2"/>
    <s v="4k"/>
    <s v="credit card"/>
    <x v="0"/>
    <n v="20.5"/>
    <n v="2.960808709175736"/>
    <m/>
    <s v="0.2K"/>
    <n v="10"/>
    <n v="643"/>
    <s v="drama"/>
    <s v="horror"/>
    <n v="89.583182711198418"/>
    <s v="Show 281"/>
    <n v="0"/>
    <m/>
  </r>
  <r>
    <s v="USER26206"/>
    <x v="6"/>
    <x v="0"/>
    <s v="netflix"/>
    <s v="Show 315"/>
    <x v="6"/>
    <n v="2021"/>
    <n v="38.03"/>
    <n v="8"/>
    <n v="4"/>
    <n v="1"/>
    <n v="0"/>
    <n v="2.8"/>
    <s v="No Comment"/>
    <s v="smart tv"/>
    <x v="2"/>
    <s v="weekend"/>
    <n v="99.76"/>
    <n v="0.95"/>
    <s v="1080p"/>
    <s v="debit card"/>
    <x v="2"/>
    <n v="38.03"/>
    <n v="2.960808709175736"/>
    <m/>
    <s v="0.2K"/>
    <n v="23"/>
    <n v="684"/>
    <s v="drama"/>
    <s v="horror"/>
    <n v="95.074317269076303"/>
    <s v="Show 281"/>
    <n v="0"/>
    <m/>
  </r>
  <r>
    <s v="USER96351"/>
    <x v="7"/>
    <x v="2"/>
    <s v="prime video"/>
    <s v="Show 22"/>
    <x v="4"/>
    <n v="2013"/>
    <n v="177.44"/>
    <n v="1"/>
    <n v="3"/>
    <n v="1"/>
    <n v="0"/>
    <n v="1.7"/>
    <s v="Loved it!"/>
    <s v="tablet"/>
    <x v="0"/>
    <s v="weekend"/>
    <n v="78.55"/>
    <n v="0.44"/>
    <s v="4k"/>
    <s v="gift card"/>
    <x v="2"/>
    <n v="177.44"/>
    <n v="2.9899122807017551"/>
    <m/>
    <s v="0.2K"/>
    <n v="34"/>
    <n v="643"/>
    <s v="drama"/>
    <s v="horror"/>
    <n v="94.941498973305954"/>
    <s v="Show 281"/>
    <n v="0"/>
    <m/>
  </r>
  <r>
    <s v="USER75570"/>
    <x v="7"/>
    <x v="0"/>
    <s v="netflix"/>
    <s v="Show 300"/>
    <x v="0"/>
    <n v="2024"/>
    <n v="127.27"/>
    <n v="5"/>
    <n v="2"/>
    <n v="1"/>
    <n v="0"/>
    <n v="4.0999999999999996"/>
    <s v="Boring"/>
    <s v="mobile"/>
    <x v="1"/>
    <s v="weekend"/>
    <n v="57.24"/>
    <n v="0.83"/>
    <s v="4k"/>
    <s v="upi"/>
    <x v="1"/>
    <n v="127.27"/>
    <n v="2.960808709175736"/>
    <m/>
    <s v="0.2K"/>
    <n v="10"/>
    <n v="673"/>
    <s v="drama"/>
    <s v="horror"/>
    <n v="92.206264822134386"/>
    <s v="Show 281"/>
    <n v="0"/>
    <m/>
  </r>
  <r>
    <s v="USER57605"/>
    <x v="0"/>
    <x v="1"/>
    <s v="prime video"/>
    <s v="Show 9"/>
    <x v="2"/>
    <n v="2001"/>
    <n v="18.97"/>
    <n v="8"/>
    <n v="0"/>
    <n v="1"/>
    <n v="0"/>
    <n v="1.5"/>
    <s v="Boring"/>
    <s v="smart tv"/>
    <x v="0"/>
    <s v="weekend"/>
    <n v="33.54"/>
    <n v="3.27"/>
    <s v="1080p"/>
    <s v="credit card"/>
    <x v="0"/>
    <n v="18.97"/>
    <n v="3.0668647845468082"/>
    <m/>
    <s v="0.2K"/>
    <n v="36"/>
    <n v="673"/>
    <s v="drama"/>
    <s v="horror"/>
    <n v="94.941498973305954"/>
    <s v="Show 281"/>
    <n v="0"/>
    <m/>
  </r>
  <r>
    <s v="USER82301"/>
    <x v="0"/>
    <x v="1"/>
    <s v="prime video"/>
    <s v="Show 312"/>
    <x v="1"/>
    <n v="2020"/>
    <n v="62.3"/>
    <n v="4"/>
    <n v="1"/>
    <n v="0"/>
    <n v="1"/>
    <n v="4.3"/>
    <s v="No Comment"/>
    <s v="tablet"/>
    <x v="2"/>
    <s v="weekend"/>
    <n v="6"/>
    <n v="4.29"/>
    <s v="1080p"/>
    <s v="debit card"/>
    <x v="1"/>
    <n v="119.13"/>
    <n v="3.0668647845468082"/>
    <m/>
    <s v="0.2K"/>
    <n v="8"/>
    <n v="643"/>
    <s v="drama"/>
    <s v="horror"/>
    <n v="95.074317269076303"/>
    <s v="Show 281"/>
    <n v="0"/>
    <m/>
  </r>
  <r>
    <s v="USER94472"/>
    <x v="1"/>
    <x v="0"/>
    <s v="prime video"/>
    <s v="Show 178"/>
    <x v="3"/>
    <n v="2010"/>
    <n v="58.03"/>
    <n v="0"/>
    <n v="4"/>
    <n v="1"/>
    <n v="0"/>
    <n v="1.1000000000000001"/>
    <s v="Too slow"/>
    <s v="smart tv"/>
    <x v="0"/>
    <s v="weekday"/>
    <n v="80.98"/>
    <n v="0.52"/>
    <s v="720p"/>
    <s v="upi"/>
    <x v="1"/>
    <n v="58.03"/>
    <n v="2.960808709175736"/>
    <m/>
    <s v="0.2K"/>
    <n v="40"/>
    <n v="684"/>
    <s v="drama"/>
    <s v="horror"/>
    <n v="94.941498973305954"/>
    <s v="Show 281"/>
    <n v="0"/>
    <m/>
  </r>
  <r>
    <s v="USER32160"/>
    <x v="7"/>
    <x v="2"/>
    <s v="prime video"/>
    <s v="Show 237"/>
    <x v="3"/>
    <n v="2012"/>
    <n v="82.49"/>
    <n v="0"/>
    <n v="0"/>
    <n v="1"/>
    <n v="0"/>
    <n v="3.8"/>
    <s v="Boring"/>
    <s v="tablet"/>
    <x v="3"/>
    <s v="weekend"/>
    <n v="31.46"/>
    <n v="1.28"/>
    <s v="1080p"/>
    <s v="credit card"/>
    <x v="2"/>
    <n v="82.49"/>
    <n v="2.9899122807017551"/>
    <m/>
    <s v="0.2K"/>
    <n v="13"/>
    <n v="673"/>
    <s v="drama"/>
    <s v="horror"/>
    <n v="89.583182711198418"/>
    <s v="Show 281"/>
    <n v="0"/>
    <m/>
  </r>
  <r>
    <s v="USER35853"/>
    <x v="5"/>
    <x v="1"/>
    <s v="prime video"/>
    <s v="Show 177"/>
    <x v="6"/>
    <n v="2019"/>
    <n v="132.56"/>
    <n v="4"/>
    <n v="3"/>
    <n v="1"/>
    <n v="0"/>
    <n v="1.9"/>
    <s v="Would watch again"/>
    <s v="laptop"/>
    <x v="2"/>
    <s v="weekday"/>
    <n v="44.89"/>
    <n v="0.04"/>
    <s v="4k"/>
    <s v="wallet"/>
    <x v="0"/>
    <n v="132.56"/>
    <n v="3.0668647845468082"/>
    <m/>
    <s v="0.2K"/>
    <n v="32"/>
    <n v="684"/>
    <s v="drama"/>
    <s v="horror"/>
    <n v="95.074317269076303"/>
    <s v="Show 281"/>
    <n v="0"/>
    <m/>
  </r>
  <r>
    <s v="USER78637"/>
    <x v="4"/>
    <x v="2"/>
    <s v="netflix"/>
    <s v="Show 188"/>
    <x v="7"/>
    <n v="2014"/>
    <n v="171.9"/>
    <n v="7"/>
    <n v="3"/>
    <n v="0"/>
    <n v="1"/>
    <n v="3"/>
    <s v="No Comment"/>
    <s v="mobile"/>
    <x v="2"/>
    <s v="weekday"/>
    <n v="98.3"/>
    <n v="2.99"/>
    <s v="4k"/>
    <s v="credit card"/>
    <x v="0"/>
    <n v="171.9"/>
    <n v="2.9899122807017551"/>
    <m/>
    <s v="0.2K"/>
    <n v="21"/>
    <n v="643"/>
    <s v="drama"/>
    <s v="horror"/>
    <n v="95.074317269076303"/>
    <s v="Show 281"/>
    <n v="0"/>
    <m/>
  </r>
  <r>
    <s v="USER32533"/>
    <x v="7"/>
    <x v="0"/>
    <s v="netflix"/>
    <s v="Show 24"/>
    <x v="0"/>
    <n v="2002"/>
    <n v="28.6"/>
    <n v="8"/>
    <n v="4"/>
    <n v="0"/>
    <n v="1"/>
    <n v="3.1"/>
    <s v="No Comment"/>
    <s v="gaming console"/>
    <x v="3"/>
    <s v="weekend"/>
    <n v="29.31"/>
    <n v="3.4"/>
    <s v="1080p"/>
    <s v="gift card"/>
    <x v="2"/>
    <n v="28.6"/>
    <n v="2.960808709175736"/>
    <m/>
    <s v="0.2K"/>
    <n v="20"/>
    <n v="643"/>
    <s v="drama"/>
    <s v="horror"/>
    <n v="89.583182711198418"/>
    <s v="Show 281"/>
    <n v="0"/>
    <m/>
  </r>
  <r>
    <s v="USER10779"/>
    <x v="6"/>
    <x v="0"/>
    <s v="prime video"/>
    <s v="Show 272"/>
    <x v="0"/>
    <n v="2019"/>
    <n v="66.37"/>
    <n v="6"/>
    <n v="0"/>
    <n v="0"/>
    <n v="1"/>
    <n v="2.6"/>
    <s v="No Comment"/>
    <s v="laptop"/>
    <x v="3"/>
    <s v="weekday"/>
    <n v="7.89"/>
    <n v="2.35"/>
    <s v="480p"/>
    <s v="credit card"/>
    <x v="2"/>
    <n v="66.37"/>
    <n v="2.960808709175736"/>
    <m/>
    <s v="0.2K"/>
    <n v="25"/>
    <n v="673"/>
    <s v="drama"/>
    <s v="horror"/>
    <n v="89.583182711198418"/>
    <s v="Show 281"/>
    <n v="0"/>
    <m/>
  </r>
  <r>
    <s v="USER88695"/>
    <x v="7"/>
    <x v="1"/>
    <s v="prime video"/>
    <s v="Show 87"/>
    <x v="7"/>
    <n v="2006"/>
    <n v="69.55"/>
    <n v="0"/>
    <n v="5"/>
    <n v="1"/>
    <n v="0"/>
    <n v="2.7"/>
    <s v="Amazing cinematography"/>
    <s v="gaming console"/>
    <x v="0"/>
    <s v="weekend"/>
    <n v="96.1"/>
    <n v="1.07"/>
    <s v="720p"/>
    <s v="upi"/>
    <x v="0"/>
    <n v="69.55"/>
    <n v="3.0668647845468082"/>
    <m/>
    <s v="0.2K"/>
    <n v="24"/>
    <n v="643"/>
    <s v="drama"/>
    <s v="horror"/>
    <n v="94.941498973305954"/>
    <s v="Show 281"/>
    <n v="0"/>
    <m/>
  </r>
  <r>
    <s v="USER34125"/>
    <x v="2"/>
    <x v="0"/>
    <s v="prime video"/>
    <s v="Show 167"/>
    <x v="0"/>
    <n v="2023"/>
    <n v="168.89"/>
    <n v="6"/>
    <n v="4"/>
    <n v="0"/>
    <n v="1"/>
    <n v="1.5"/>
    <s v="No Comment"/>
    <s v="laptop"/>
    <x v="1"/>
    <s v="weekday"/>
    <n v="33.6"/>
    <n v="3.41"/>
    <s v="1080p"/>
    <s v="credit card"/>
    <x v="0"/>
    <n v="168.89"/>
    <n v="2.960808709175736"/>
    <m/>
    <s v="0.2K"/>
    <n v="36"/>
    <n v="673"/>
    <s v="drama"/>
    <s v="horror"/>
    <n v="92.206264822134386"/>
    <s v="Show 281"/>
    <n v="0"/>
    <m/>
  </r>
  <r>
    <s v="USER71800"/>
    <x v="6"/>
    <x v="1"/>
    <s v="netflix"/>
    <s v="Show 379"/>
    <x v="3"/>
    <n v="2008"/>
    <n v="148.54"/>
    <n v="3"/>
    <n v="2"/>
    <n v="1"/>
    <n v="0"/>
    <n v="1.6"/>
    <s v="Boring"/>
    <s v="laptop"/>
    <x v="1"/>
    <s v="weekday"/>
    <n v="20.6"/>
    <n v="1.1299999999999999"/>
    <s v="720p"/>
    <s v="debit card"/>
    <x v="2"/>
    <n v="148.54"/>
    <n v="3.0668647845468082"/>
    <m/>
    <s v="0.2K"/>
    <n v="35"/>
    <n v="684"/>
    <s v="drama"/>
    <s v="horror"/>
    <n v="92.206264822134386"/>
    <s v="Show 281"/>
    <n v="0"/>
    <m/>
  </r>
  <r>
    <s v="USER48288"/>
    <x v="7"/>
    <x v="2"/>
    <s v="prime video"/>
    <s v="Show 439"/>
    <x v="4"/>
    <n v="2015"/>
    <n v="111.11"/>
    <n v="5"/>
    <n v="3"/>
    <n v="0"/>
    <n v="1"/>
    <n v="4.8"/>
    <s v="No Comment"/>
    <s v="mobile"/>
    <x v="2"/>
    <s v="weekend"/>
    <n v="67.61"/>
    <n v="2.95"/>
    <s v="1080p"/>
    <s v="gift card"/>
    <x v="2"/>
    <n v="111.11"/>
    <n v="2.9899122807017551"/>
    <m/>
    <s v="0.2K"/>
    <n v="3"/>
    <n v="643"/>
    <s v="drama"/>
    <s v="horror"/>
    <n v="95.074317269076303"/>
    <s v="Show 281"/>
    <n v="0"/>
    <m/>
  </r>
  <r>
    <s v="USER46985"/>
    <x v="7"/>
    <x v="0"/>
    <s v="netflix"/>
    <s v="Show 430"/>
    <x v="5"/>
    <n v="2009"/>
    <n v="135.01"/>
    <n v="1"/>
    <n v="4"/>
    <n v="0"/>
    <n v="1"/>
    <n v="1.4"/>
    <s v="No Comment"/>
    <s v="laptop"/>
    <x v="0"/>
    <s v="weekend"/>
    <n v="42.34"/>
    <n v="0.12"/>
    <s v="480p"/>
    <s v="wallet"/>
    <x v="2"/>
    <n v="135.01"/>
    <n v="2.960808709175736"/>
    <m/>
    <s v="0.2K"/>
    <n v="37"/>
    <n v="643"/>
    <s v="drama"/>
    <s v="horror"/>
    <n v="94.941498973305954"/>
    <s v="Show 281"/>
    <n v="0"/>
    <m/>
  </r>
  <r>
    <s v="USER21934"/>
    <x v="4"/>
    <x v="0"/>
    <s v="netflix"/>
    <s v="Show 7"/>
    <x v="2"/>
    <n v="2011"/>
    <n v="18"/>
    <n v="7"/>
    <n v="3"/>
    <n v="1"/>
    <n v="0"/>
    <n v="4.3"/>
    <s v="Amazing cinematography"/>
    <s v="gaming console"/>
    <x v="3"/>
    <s v="weekend"/>
    <n v="13.79"/>
    <n v="3.68"/>
    <s v="480p"/>
    <s v="credit card"/>
    <x v="0"/>
    <n v="18"/>
    <n v="2.960808709175736"/>
    <m/>
    <s v="0.2K"/>
    <n v="8"/>
    <n v="684"/>
    <s v="drama"/>
    <s v="horror"/>
    <n v="89.583182711198418"/>
    <s v="Show 281"/>
    <n v="0"/>
    <m/>
  </r>
  <r>
    <s v="USER15034"/>
    <x v="5"/>
    <x v="2"/>
    <s v="netflix"/>
    <s v="Show 313"/>
    <x v="4"/>
    <n v="2016"/>
    <n v="91.72"/>
    <n v="7"/>
    <n v="1"/>
    <n v="0"/>
    <n v="1"/>
    <n v="3.1"/>
    <s v="No Comment"/>
    <s v="mobile"/>
    <x v="3"/>
    <s v="weekend"/>
    <n v="37.380000000000003"/>
    <n v="2.0099999999999998"/>
    <s v="720p"/>
    <s v="credit card"/>
    <x v="0"/>
    <n v="91.72"/>
    <n v="2.9899122807017551"/>
    <m/>
    <s v="0.2K"/>
    <n v="20"/>
    <n v="684"/>
    <s v="drama"/>
    <s v="horror"/>
    <n v="89.583182711198418"/>
    <s v="Show 281"/>
    <n v="0"/>
    <m/>
  </r>
  <r>
    <s v="USER95338"/>
    <x v="3"/>
    <x v="2"/>
    <s v="prime video"/>
    <s v="Show 463"/>
    <x v="3"/>
    <n v="2014"/>
    <n v="72.67"/>
    <n v="2"/>
    <n v="3"/>
    <n v="0"/>
    <n v="1"/>
    <n v="3.4"/>
    <s v="No Comment"/>
    <s v="laptop"/>
    <x v="2"/>
    <s v="weekend"/>
    <n v="30.46"/>
    <n v="2.58"/>
    <s v="480p"/>
    <s v="wallet"/>
    <x v="2"/>
    <n v="72.67"/>
    <n v="2.9899122807017551"/>
    <m/>
    <s v="0.2K"/>
    <n v="17"/>
    <n v="684"/>
    <s v="drama"/>
    <s v="horror"/>
    <n v="95.074317269076303"/>
    <s v="Show 281"/>
    <n v="0"/>
    <m/>
  </r>
  <r>
    <s v="USER53740"/>
    <x v="5"/>
    <x v="2"/>
    <s v="prime video"/>
    <s v="Show 289"/>
    <x v="0"/>
    <n v="1994"/>
    <n v="72.12"/>
    <n v="0"/>
    <n v="0"/>
    <n v="0"/>
    <n v="1"/>
    <n v="2.4"/>
    <s v="No Comment"/>
    <s v="mobile"/>
    <x v="2"/>
    <s v="weekend"/>
    <n v="40.89"/>
    <n v="4.59"/>
    <s v="4k"/>
    <s v="upi"/>
    <x v="2"/>
    <n v="72.12"/>
    <n v="2.9899122807017551"/>
    <m/>
    <s v="0.2K"/>
    <n v="27"/>
    <n v="643"/>
    <s v="drama"/>
    <s v="horror"/>
    <n v="95.074317269076303"/>
    <s v="Show 281"/>
    <n v="0"/>
    <m/>
  </r>
  <r>
    <s v="USER99091"/>
    <x v="4"/>
    <x v="0"/>
    <s v="prime video"/>
    <s v="Show 348"/>
    <x v="1"/>
    <n v="2024"/>
    <n v="124.94"/>
    <n v="5"/>
    <n v="3"/>
    <n v="1"/>
    <n v="0"/>
    <n v="3.7"/>
    <s v="Too slow"/>
    <s v="tablet"/>
    <x v="1"/>
    <s v="weekday"/>
    <n v="30.73"/>
    <n v="1.41"/>
    <s v="480p"/>
    <s v="gift card"/>
    <x v="1"/>
    <n v="124.94"/>
    <n v="2.960808709175736"/>
    <m/>
    <s v="0.2K"/>
    <n v="14"/>
    <n v="684"/>
    <s v="drama"/>
    <s v="horror"/>
    <n v="92.206264822134386"/>
    <s v="Show 281"/>
    <n v="0"/>
    <m/>
  </r>
  <r>
    <s v="USER34135"/>
    <x v="0"/>
    <x v="2"/>
    <s v="netflix"/>
    <s v="Show 48"/>
    <x v="6"/>
    <n v="2006"/>
    <n v="67.27"/>
    <n v="5"/>
    <n v="5"/>
    <n v="0"/>
    <n v="1"/>
    <n v="3.6"/>
    <s v="No Comment"/>
    <s v="mobile"/>
    <x v="3"/>
    <s v="weekday"/>
    <n v="52.87"/>
    <n v="2.2400000000000002"/>
    <s v="4k"/>
    <s v="gift card"/>
    <x v="1"/>
    <n v="67.27"/>
    <n v="2.9899122807017551"/>
    <m/>
    <s v="0.2K"/>
    <n v="15"/>
    <n v="673"/>
    <s v="drama"/>
    <s v="horror"/>
    <n v="89.583182711198418"/>
    <s v="Show 281"/>
    <n v="0"/>
    <m/>
  </r>
  <r>
    <s v="USER54693"/>
    <x v="1"/>
    <x v="1"/>
    <s v="netflix"/>
    <s v="Show 229"/>
    <x v="6"/>
    <n v="2019"/>
    <n v="156.58000000000001"/>
    <n v="6"/>
    <n v="5"/>
    <n v="1"/>
    <n v="0"/>
    <n v="1.7"/>
    <s v="Loved it!"/>
    <s v="mobile"/>
    <x v="0"/>
    <s v="weekend"/>
    <n v="82.47"/>
    <n v="0.37"/>
    <s v="4k"/>
    <s v="upi"/>
    <x v="2"/>
    <n v="156.58000000000001"/>
    <n v="3.0668647845468082"/>
    <m/>
    <s v="0.2K"/>
    <n v="34"/>
    <n v="673"/>
    <s v="drama"/>
    <s v="horror"/>
    <n v="94.941498973305954"/>
    <s v="Show 281"/>
    <n v="0"/>
    <m/>
  </r>
  <r>
    <s v="USER23200"/>
    <x v="2"/>
    <x v="1"/>
    <s v="netflix"/>
    <s v="Show 331"/>
    <x v="1"/>
    <n v="1994"/>
    <n v="72.91"/>
    <n v="2"/>
    <n v="5"/>
    <n v="0"/>
    <n v="1"/>
    <n v="2.7"/>
    <s v="No Comment"/>
    <s v="gaming console"/>
    <x v="1"/>
    <s v="weekend"/>
    <n v="83.29"/>
    <n v="1.27"/>
    <s v="1080p"/>
    <s v="upi"/>
    <x v="1"/>
    <n v="72.91"/>
    <n v="3.0668647845468082"/>
    <m/>
    <s v="0.2K"/>
    <n v="24"/>
    <n v="643"/>
    <s v="drama"/>
    <s v="horror"/>
    <n v="92.206264822134386"/>
    <s v="Show 281"/>
    <n v="0"/>
    <m/>
  </r>
  <r>
    <s v="USER38230"/>
    <x v="1"/>
    <x v="0"/>
    <s v="prime video"/>
    <s v="Show 189"/>
    <x v="1"/>
    <n v="1994"/>
    <n v="35.9"/>
    <n v="4"/>
    <n v="4"/>
    <n v="1"/>
    <n v="0"/>
    <n v="1.4"/>
    <s v="Would watch again"/>
    <s v="smart tv"/>
    <x v="3"/>
    <s v="weekend"/>
    <n v="7.36"/>
    <n v="1.56"/>
    <s v="720p"/>
    <s v="wallet"/>
    <x v="1"/>
    <n v="35.9"/>
    <n v="2.960808709175736"/>
    <m/>
    <s v="0.2K"/>
    <n v="37"/>
    <n v="684"/>
    <s v="drama"/>
    <s v="horror"/>
    <n v="89.583182711198418"/>
    <s v="Show 281"/>
    <n v="0"/>
    <m/>
  </r>
  <r>
    <s v="USER54629"/>
    <x v="6"/>
    <x v="2"/>
    <s v="netflix"/>
    <s v="Show 276"/>
    <x v="5"/>
    <n v="2021"/>
    <n v="119.86"/>
    <n v="4"/>
    <n v="5"/>
    <n v="1"/>
    <n v="0"/>
    <n v="4.2"/>
    <s v="Loved it!"/>
    <s v="mobile"/>
    <x v="1"/>
    <s v="weekday"/>
    <n v="30.63"/>
    <n v="0.49"/>
    <s v="480p"/>
    <s v="upi"/>
    <x v="0"/>
    <n v="119.86"/>
    <n v="2.9899122807017551"/>
    <m/>
    <s v="0.2K"/>
    <n v="9"/>
    <n v="643"/>
    <s v="drama"/>
    <s v="horror"/>
    <n v="92.206264822134386"/>
    <s v="Show 281"/>
    <n v="0"/>
    <m/>
  </r>
  <r>
    <s v="USER80828"/>
    <x v="3"/>
    <x v="0"/>
    <s v="netflix"/>
    <s v="Show 16"/>
    <x v="6"/>
    <n v="2021"/>
    <n v="44.71"/>
    <n v="3"/>
    <n v="1"/>
    <n v="1"/>
    <n v="0"/>
    <n v="3.7"/>
    <s v="Would watch again"/>
    <s v="smart tv"/>
    <x v="1"/>
    <s v="weekday"/>
    <n v="84.42"/>
    <n v="4.93"/>
    <s v="4k"/>
    <s v="debit card"/>
    <x v="0"/>
    <n v="44.71"/>
    <n v="2.960808709175736"/>
    <m/>
    <s v="0.2K"/>
    <n v="14"/>
    <n v="684"/>
    <s v="drama"/>
    <s v="horror"/>
    <n v="92.206264822134386"/>
    <s v="Show 281"/>
    <n v="0"/>
    <m/>
  </r>
  <r>
    <s v="USER73578"/>
    <x v="6"/>
    <x v="2"/>
    <s v="prime video"/>
    <s v="Show 51"/>
    <x v="7"/>
    <n v="2012"/>
    <n v="162.07"/>
    <n v="8"/>
    <n v="1"/>
    <n v="1"/>
    <n v="0"/>
    <n v="3.8"/>
    <s v="Amazing cinematography"/>
    <s v="mobile"/>
    <x v="0"/>
    <s v="weekend"/>
    <n v="58.54"/>
    <n v="1.93"/>
    <s v="1080p"/>
    <s v="credit card"/>
    <x v="1"/>
    <n v="162.07"/>
    <n v="2.9899122807017551"/>
    <m/>
    <s v="0.2K"/>
    <n v="13"/>
    <n v="643"/>
    <s v="drama"/>
    <s v="horror"/>
    <n v="94.941498973305954"/>
    <s v="Show 281"/>
    <n v="0"/>
    <m/>
  </r>
  <r>
    <s v="USER71652"/>
    <x v="4"/>
    <x v="0"/>
    <s v="prime video"/>
    <s v="Show 206"/>
    <x v="5"/>
    <n v="1991"/>
    <n v="165.68"/>
    <n v="10"/>
    <n v="4"/>
    <n v="0"/>
    <n v="1"/>
    <n v="3.4"/>
    <s v="No Comment"/>
    <s v="laptop"/>
    <x v="0"/>
    <s v="weekend"/>
    <n v="68.650000000000006"/>
    <n v="0.1"/>
    <s v="480p"/>
    <s v="gift card"/>
    <x v="1"/>
    <n v="165.68"/>
    <n v="2.960808709175736"/>
    <m/>
    <s v="0.2K"/>
    <n v="17"/>
    <n v="673"/>
    <s v="drama"/>
    <s v="horror"/>
    <n v="94.941498973305954"/>
    <s v="Show 281"/>
    <n v="0"/>
    <m/>
  </r>
  <r>
    <s v="USER68123"/>
    <x v="7"/>
    <x v="1"/>
    <s v="netflix"/>
    <s v="Show 141"/>
    <x v="4"/>
    <n v="2018"/>
    <n v="121.02"/>
    <n v="0"/>
    <n v="0"/>
    <n v="0"/>
    <n v="1"/>
    <n v="2.2999999999999998"/>
    <s v="No Comment"/>
    <s v="gaming console"/>
    <x v="3"/>
    <s v="weekend"/>
    <n v="87.57"/>
    <n v="3.21"/>
    <s v="480p"/>
    <s v="debit card"/>
    <x v="2"/>
    <n v="121.02"/>
    <n v="3.0668647845468082"/>
    <m/>
    <s v="0.2K"/>
    <n v="28"/>
    <n v="673"/>
    <s v="drama"/>
    <s v="horror"/>
    <n v="89.583182711198418"/>
    <s v="Show 281"/>
    <n v="0"/>
    <m/>
  </r>
  <r>
    <s v="USER51289"/>
    <x v="7"/>
    <x v="1"/>
    <s v="prime video"/>
    <s v="Show 448"/>
    <x v="0"/>
    <n v="1999"/>
    <n v="56.7"/>
    <n v="8"/>
    <n v="2"/>
    <n v="1"/>
    <n v="0"/>
    <n v="3.5"/>
    <s v="Boring"/>
    <s v="tablet"/>
    <x v="2"/>
    <s v="weekday"/>
    <n v="88.05"/>
    <n v="4.96"/>
    <s v="4k"/>
    <s v="debit card"/>
    <x v="2"/>
    <n v="56.7"/>
    <n v="3.0668647845468082"/>
    <m/>
    <s v="0.2K"/>
    <n v="16"/>
    <n v="643"/>
    <s v="drama"/>
    <s v="horror"/>
    <n v="95.074317269076303"/>
    <s v="Show 281"/>
    <n v="0"/>
    <m/>
  </r>
  <r>
    <s v="USER29259"/>
    <x v="6"/>
    <x v="0"/>
    <s v="prime video"/>
    <s v="Show 15"/>
    <x v="2"/>
    <n v="2021"/>
    <n v="7.43"/>
    <n v="10"/>
    <n v="0"/>
    <n v="0"/>
    <n v="1"/>
    <n v="2.4"/>
    <s v="No Comment"/>
    <s v="tablet"/>
    <x v="1"/>
    <s v="weekend"/>
    <n v="29.19"/>
    <n v="3.83"/>
    <s v="1080p"/>
    <s v="debit card"/>
    <x v="0"/>
    <n v="7.43"/>
    <n v="2.960808709175736"/>
    <m/>
    <s v="0.2K"/>
    <n v="27"/>
    <n v="643"/>
    <s v="drama"/>
    <s v="horror"/>
    <n v="92.206264822134386"/>
    <s v="Show 281"/>
    <n v="0"/>
    <m/>
  </r>
  <r>
    <s v="USER56840"/>
    <x v="0"/>
    <x v="0"/>
    <s v="prime video"/>
    <s v="Show 463"/>
    <x v="0"/>
    <n v="2014"/>
    <n v="126.95"/>
    <n v="0"/>
    <n v="0"/>
    <n v="0"/>
    <n v="1"/>
    <n v="2.7"/>
    <s v="No Comment"/>
    <s v="tablet"/>
    <x v="3"/>
    <s v="weekend"/>
    <n v="9.98"/>
    <n v="4.72"/>
    <s v="1080p"/>
    <s v="debit card"/>
    <x v="0"/>
    <n v="126.95"/>
    <n v="2.960808709175736"/>
    <m/>
    <s v="0.2K"/>
    <n v="24"/>
    <n v="673"/>
    <s v="drama"/>
    <s v="horror"/>
    <n v="89.583182711198418"/>
    <s v="Show 281"/>
    <n v="0"/>
    <m/>
  </r>
  <r>
    <s v="USER41796"/>
    <x v="6"/>
    <x v="1"/>
    <s v="netflix"/>
    <s v="Show 134"/>
    <x v="6"/>
    <n v="2009"/>
    <n v="166.05"/>
    <n v="4"/>
    <n v="1"/>
    <n v="1"/>
    <n v="0"/>
    <n v="3.9"/>
    <s v="Would watch again"/>
    <s v="gaming console"/>
    <x v="2"/>
    <s v="weekday"/>
    <n v="65.97"/>
    <n v="2.5099999999999998"/>
    <s v="480p"/>
    <s v="gift card"/>
    <x v="1"/>
    <n v="166.05"/>
    <n v="3.0668647845468082"/>
    <m/>
    <s v="0.2K"/>
    <n v="12"/>
    <n v="673"/>
    <s v="drama"/>
    <s v="horror"/>
    <n v="95.074317269076303"/>
    <s v="Show 281"/>
    <n v="0"/>
    <m/>
  </r>
  <r>
    <s v="USER61061"/>
    <x v="5"/>
    <x v="1"/>
    <s v="netflix"/>
    <s v="Show 387"/>
    <x v="3"/>
    <n v="2023"/>
    <n v="7.03"/>
    <n v="1"/>
    <n v="3"/>
    <n v="0"/>
    <n v="1"/>
    <n v="1.3"/>
    <s v="No Comment"/>
    <s v="smart tv"/>
    <x v="3"/>
    <s v="weekday"/>
    <n v="77.819999999999993"/>
    <n v="0.27"/>
    <s v="480p"/>
    <s v="gift card"/>
    <x v="1"/>
    <n v="7.03"/>
    <n v="3.0668647845468082"/>
    <m/>
    <s v="0.2K"/>
    <n v="38"/>
    <n v="643"/>
    <s v="drama"/>
    <s v="horror"/>
    <n v="89.583182711198418"/>
    <s v="Show 281"/>
    <n v="0"/>
    <m/>
  </r>
  <r>
    <s v="USER83660"/>
    <x v="1"/>
    <x v="0"/>
    <s v="netflix"/>
    <s v="Show 145"/>
    <x v="6"/>
    <n v="2002"/>
    <n v="148.09"/>
    <n v="8"/>
    <n v="3"/>
    <n v="1"/>
    <n v="0"/>
    <n v="2.8"/>
    <s v="Would watch again"/>
    <s v="smart tv"/>
    <x v="0"/>
    <s v="weekday"/>
    <n v="91.92"/>
    <n v="2.62"/>
    <s v="1080p"/>
    <s v="debit card"/>
    <x v="1"/>
    <n v="148.09"/>
    <n v="2.960808709175736"/>
    <m/>
    <s v="0.2K"/>
    <n v="23"/>
    <n v="684"/>
    <s v="drama"/>
    <s v="horror"/>
    <n v="94.941498973305954"/>
    <s v="Show 281"/>
    <n v="0"/>
    <m/>
  </r>
  <r>
    <s v="USER50369"/>
    <x v="6"/>
    <x v="2"/>
    <s v="netflix"/>
    <s v="Show 362"/>
    <x v="7"/>
    <n v="2020"/>
    <n v="77.3"/>
    <n v="7"/>
    <n v="0"/>
    <n v="0"/>
    <n v="1"/>
    <n v="2.7"/>
    <s v="No Comment"/>
    <s v="mobile"/>
    <x v="0"/>
    <s v="weekday"/>
    <n v="59.35"/>
    <n v="0.88"/>
    <s v="720p"/>
    <s v="debit card"/>
    <x v="1"/>
    <n v="77.3"/>
    <n v="2.9899122807017551"/>
    <m/>
    <s v="0.2K"/>
    <n v="24"/>
    <n v="673"/>
    <s v="drama"/>
    <s v="horror"/>
    <n v="94.941498973305954"/>
    <s v="Show 281"/>
    <n v="0"/>
    <m/>
  </r>
  <r>
    <s v="USER18250"/>
    <x v="1"/>
    <x v="1"/>
    <s v="netflix"/>
    <s v="Show 342"/>
    <x v="4"/>
    <n v="1995"/>
    <n v="42.82"/>
    <n v="5"/>
    <n v="1"/>
    <n v="0"/>
    <n v="1"/>
    <n v="4.5999999999999996"/>
    <s v="No Comment"/>
    <s v="gaming console"/>
    <x v="1"/>
    <s v="weekend"/>
    <n v="14.24"/>
    <n v="4.2"/>
    <s v="4k"/>
    <s v="credit card"/>
    <x v="1"/>
    <n v="42.82"/>
    <n v="3.0668647845468082"/>
    <m/>
    <s v="0.2K"/>
    <n v="5"/>
    <n v="673"/>
    <s v="drama"/>
    <s v="horror"/>
    <n v="92.206264822134386"/>
    <s v="Show 281"/>
    <n v="0"/>
    <m/>
  </r>
  <r>
    <s v="USER58786"/>
    <x v="3"/>
    <x v="1"/>
    <s v="netflix"/>
    <s v="Show 71"/>
    <x v="7"/>
    <n v="2000"/>
    <n v="56.64"/>
    <n v="6"/>
    <n v="3"/>
    <n v="1"/>
    <n v="0"/>
    <n v="3.2"/>
    <s v="Loved it!"/>
    <s v="tablet"/>
    <x v="1"/>
    <s v="weekday"/>
    <n v="58.58"/>
    <n v="4.51"/>
    <s v="4k"/>
    <s v="wallet"/>
    <x v="0"/>
    <n v="56.64"/>
    <n v="3.0668647845468082"/>
    <m/>
    <s v="0.2K"/>
    <n v="19"/>
    <n v="643"/>
    <s v="drama"/>
    <s v="horror"/>
    <n v="92.206264822134386"/>
    <s v="Show 281"/>
    <n v="0"/>
    <m/>
  </r>
  <r>
    <s v="USER77003"/>
    <x v="6"/>
    <x v="0"/>
    <s v="netflix"/>
    <s v="Show 315"/>
    <x v="2"/>
    <n v="2020"/>
    <n v="119.38"/>
    <n v="2"/>
    <n v="1"/>
    <n v="0"/>
    <n v="1"/>
    <n v="4.9000000000000004"/>
    <s v="No Comment"/>
    <s v="mobile"/>
    <x v="2"/>
    <s v="weekday"/>
    <n v="75.92"/>
    <n v="0.6"/>
    <s v="720p"/>
    <s v="debit card"/>
    <x v="1"/>
    <n v="119.38"/>
    <n v="2.960808709175736"/>
    <m/>
    <s v="0.2K"/>
    <n v="2"/>
    <n v="673"/>
    <s v="drama"/>
    <s v="horror"/>
    <n v="95.074317269076303"/>
    <s v="Show 281"/>
    <n v="0"/>
    <m/>
  </r>
  <r>
    <s v="USER31689"/>
    <x v="2"/>
    <x v="1"/>
    <s v="netflix"/>
    <s v="Show 74"/>
    <x v="2"/>
    <n v="1995"/>
    <n v="143.66"/>
    <n v="10"/>
    <n v="3"/>
    <n v="1"/>
    <n v="0"/>
    <n v="4.5"/>
    <s v="Loved it!"/>
    <s v="mobile"/>
    <x v="3"/>
    <s v="weekend"/>
    <n v="73.06"/>
    <n v="1.02"/>
    <s v="1080p"/>
    <s v="gift card"/>
    <x v="2"/>
    <n v="143.66"/>
    <n v="3.0668647845468082"/>
    <m/>
    <s v="0.2K"/>
    <n v="6"/>
    <n v="673"/>
    <s v="drama"/>
    <s v="horror"/>
    <n v="89.583182711198418"/>
    <s v="Show 281"/>
    <n v="0"/>
    <m/>
  </r>
  <r>
    <s v="USER49546"/>
    <x v="2"/>
    <x v="1"/>
    <s v="prime video"/>
    <s v="Show 212"/>
    <x v="4"/>
    <n v="2002"/>
    <n v="143.57"/>
    <n v="8"/>
    <n v="0"/>
    <n v="0"/>
    <n v="1"/>
    <n v="1.2"/>
    <s v="No Comment"/>
    <s v="smart tv"/>
    <x v="0"/>
    <s v="weekday"/>
    <n v="56.36"/>
    <n v="3.82"/>
    <s v="480p"/>
    <s v="upi"/>
    <x v="0"/>
    <n v="143.57"/>
    <n v="3.0668647845468082"/>
    <m/>
    <s v="0.2K"/>
    <n v="39"/>
    <n v="673"/>
    <s v="drama"/>
    <s v="horror"/>
    <n v="94.941498973305954"/>
    <s v="Show 281"/>
    <n v="0"/>
    <m/>
  </r>
  <r>
    <s v="USER96885"/>
    <x v="6"/>
    <x v="1"/>
    <s v="netflix"/>
    <s v="Show 495"/>
    <x v="1"/>
    <n v="1994"/>
    <n v="109.42"/>
    <n v="9"/>
    <n v="2"/>
    <n v="1"/>
    <n v="0"/>
    <n v="2.8"/>
    <s v="Loved it!"/>
    <s v="gaming console"/>
    <x v="1"/>
    <s v="weekend"/>
    <n v="47.72"/>
    <n v="3.35"/>
    <s v="480p"/>
    <s v="debit card"/>
    <x v="1"/>
    <n v="109.42"/>
    <n v="3.0668647845468082"/>
    <m/>
    <s v="0.2K"/>
    <n v="23"/>
    <n v="673"/>
    <s v="drama"/>
    <s v="horror"/>
    <n v="92.206264822134386"/>
    <s v="Show 281"/>
    <n v="0"/>
    <m/>
  </r>
  <r>
    <s v="USER23691"/>
    <x v="5"/>
    <x v="1"/>
    <s v="prime video"/>
    <s v="Show 50"/>
    <x v="0"/>
    <n v="2000"/>
    <n v="141.80000000000001"/>
    <n v="6"/>
    <n v="0"/>
    <n v="0"/>
    <n v="1"/>
    <n v="1.2"/>
    <s v="No Comment"/>
    <s v="gaming console"/>
    <x v="1"/>
    <s v="weekday"/>
    <n v="22.82"/>
    <n v="1.54"/>
    <s v="720p"/>
    <s v="upi"/>
    <x v="1"/>
    <n v="141.80000000000001"/>
    <n v="3.0668647845468082"/>
    <m/>
    <s v="0.2K"/>
    <n v="39"/>
    <n v="684"/>
    <s v="drama"/>
    <s v="horror"/>
    <n v="92.206264822134386"/>
    <s v="Show 281"/>
    <n v="0"/>
    <m/>
  </r>
  <r>
    <s v="USER29825"/>
    <x v="0"/>
    <x v="2"/>
    <s v="prime video"/>
    <s v="Show 12"/>
    <x v="7"/>
    <n v="2009"/>
    <n v="49.68"/>
    <n v="9"/>
    <n v="5"/>
    <n v="1"/>
    <n v="0"/>
    <n v="4.5"/>
    <s v="Too slow"/>
    <s v="smart tv"/>
    <x v="0"/>
    <s v="weekday"/>
    <n v="55.41"/>
    <n v="1.98"/>
    <s v="1080p"/>
    <s v="debit card"/>
    <x v="1"/>
    <n v="49.68"/>
    <n v="2.9899122807017551"/>
    <m/>
    <s v="0.2K"/>
    <n v="6"/>
    <n v="684"/>
    <s v="drama"/>
    <s v="horror"/>
    <n v="94.941498973305954"/>
    <s v="Show 281"/>
    <n v="0"/>
    <m/>
  </r>
  <r>
    <s v="USER76926"/>
    <x v="2"/>
    <x v="2"/>
    <s v="netflix"/>
    <s v="Show 167"/>
    <x v="1"/>
    <n v="2007"/>
    <n v="153.56"/>
    <n v="7"/>
    <n v="5"/>
    <n v="0"/>
    <n v="1"/>
    <n v="1.2"/>
    <s v="No Comment"/>
    <s v="smart tv"/>
    <x v="0"/>
    <s v="weekend"/>
    <n v="89.18"/>
    <n v="2.23"/>
    <s v="4k"/>
    <s v="wallet"/>
    <x v="1"/>
    <n v="153.56"/>
    <n v="2.9899122807017551"/>
    <m/>
    <s v="0.2K"/>
    <n v="39"/>
    <n v="684"/>
    <s v="drama"/>
    <s v="horror"/>
    <n v="94.941498973305954"/>
    <s v="Show 281"/>
    <n v="0"/>
    <m/>
  </r>
  <r>
    <s v="USER38640"/>
    <x v="1"/>
    <x v="2"/>
    <s v="netflix"/>
    <s v="Show 173"/>
    <x v="4"/>
    <n v="2014"/>
    <n v="173.47"/>
    <n v="1"/>
    <n v="0"/>
    <n v="0"/>
    <n v="1"/>
    <n v="3.4"/>
    <s v="No Comment"/>
    <s v="laptop"/>
    <x v="1"/>
    <s v="weekend"/>
    <n v="85.13"/>
    <n v="1.3"/>
    <s v="4k"/>
    <s v="wallet"/>
    <x v="2"/>
    <n v="173.47"/>
    <n v="2.9899122807017551"/>
    <m/>
    <s v="0.2K"/>
    <n v="17"/>
    <n v="673"/>
    <s v="drama"/>
    <s v="horror"/>
    <n v="92.206264822134386"/>
    <s v="Show 281"/>
    <n v="0"/>
    <m/>
  </r>
  <r>
    <s v="USER55637"/>
    <x v="6"/>
    <x v="1"/>
    <s v="netflix"/>
    <s v="Show 100"/>
    <x v="7"/>
    <n v="2018"/>
    <n v="19.16"/>
    <n v="1"/>
    <n v="1"/>
    <n v="1"/>
    <n v="0"/>
    <n v="4.5"/>
    <s v="Amazing cinematography"/>
    <s v="laptop"/>
    <x v="1"/>
    <s v="weekday"/>
    <n v="89.04"/>
    <n v="4.5"/>
    <s v="4k"/>
    <s v="gift card"/>
    <x v="2"/>
    <n v="19.16"/>
    <n v="3.0668647845468082"/>
    <m/>
    <s v="0.2K"/>
    <n v="6"/>
    <n v="673"/>
    <s v="drama"/>
    <s v="horror"/>
    <n v="92.206264822134386"/>
    <s v="Show 281"/>
    <n v="0"/>
    <m/>
  </r>
  <r>
    <s v="USER58496"/>
    <x v="4"/>
    <x v="1"/>
    <s v="prime video"/>
    <s v="Show 188"/>
    <x v="2"/>
    <n v="2011"/>
    <n v="13.08"/>
    <n v="6"/>
    <n v="1"/>
    <n v="0"/>
    <n v="1"/>
    <n v="3"/>
    <s v="No Comment"/>
    <s v="tablet"/>
    <x v="0"/>
    <s v="weekday"/>
    <n v="70.31"/>
    <n v="2.2200000000000002"/>
    <s v="720p"/>
    <s v="wallet"/>
    <x v="2"/>
    <n v="13.08"/>
    <n v="3.0668647845468082"/>
    <m/>
    <s v="0.2K"/>
    <n v="21"/>
    <n v="684"/>
    <s v="drama"/>
    <s v="horror"/>
    <n v="94.941498973305954"/>
    <s v="Show 281"/>
    <n v="0"/>
    <m/>
  </r>
  <r>
    <s v="USER25123"/>
    <x v="4"/>
    <x v="2"/>
    <s v="netflix"/>
    <s v="Show 81"/>
    <x v="4"/>
    <n v="2005"/>
    <n v="58.85"/>
    <n v="8"/>
    <n v="1"/>
    <n v="1"/>
    <n v="0"/>
    <n v="1.2"/>
    <s v="Loved it!"/>
    <s v="tablet"/>
    <x v="3"/>
    <s v="weekday"/>
    <n v="80.53"/>
    <n v="2.4500000000000002"/>
    <s v="4k"/>
    <s v="wallet"/>
    <x v="1"/>
    <n v="58.85"/>
    <n v="2.9899122807017551"/>
    <m/>
    <s v="0.2K"/>
    <n v="39"/>
    <n v="673"/>
    <s v="drama"/>
    <s v="horror"/>
    <n v="89.583182711198418"/>
    <s v="Show 281"/>
    <n v="0"/>
    <m/>
  </r>
  <r>
    <s v="USER32807"/>
    <x v="7"/>
    <x v="1"/>
    <s v="prime video"/>
    <s v="Show 443"/>
    <x v="5"/>
    <n v="2008"/>
    <n v="71.13"/>
    <n v="7"/>
    <n v="2"/>
    <n v="0"/>
    <n v="1"/>
    <n v="4.7"/>
    <s v="No Comment"/>
    <s v="laptop"/>
    <x v="1"/>
    <s v="weekday"/>
    <n v="32.07"/>
    <n v="1.79"/>
    <s v="1080p"/>
    <s v="debit card"/>
    <x v="1"/>
    <n v="71.13"/>
    <n v="3.0668647845468082"/>
    <m/>
    <s v="0.2K"/>
    <n v="4"/>
    <n v="643"/>
    <s v="drama"/>
    <s v="horror"/>
    <n v="92.206264822134386"/>
    <s v="Show 281"/>
    <n v="0"/>
    <m/>
  </r>
  <r>
    <s v="USER28007"/>
    <x v="7"/>
    <x v="0"/>
    <s v="netflix"/>
    <s v="Show 428"/>
    <x v="7"/>
    <n v="2010"/>
    <n v="128.61000000000001"/>
    <n v="1"/>
    <n v="4"/>
    <n v="1"/>
    <n v="0"/>
    <n v="3.3"/>
    <s v="Loved it!"/>
    <s v="mobile"/>
    <x v="0"/>
    <s v="weekend"/>
    <n v="59.13"/>
    <n v="4.84"/>
    <s v="720p"/>
    <s v="gift card"/>
    <x v="0"/>
    <n v="128.61000000000001"/>
    <n v="2.960808709175736"/>
    <m/>
    <s v="0.2K"/>
    <n v="18"/>
    <n v="673"/>
    <s v="drama"/>
    <s v="horror"/>
    <n v="94.941498973305954"/>
    <s v="Show 281"/>
    <n v="0"/>
    <m/>
  </r>
  <r>
    <s v="USER24439"/>
    <x v="5"/>
    <x v="1"/>
    <s v="prime video"/>
    <s v="Show 298"/>
    <x v="5"/>
    <n v="2009"/>
    <n v="101.5"/>
    <n v="3"/>
    <n v="3"/>
    <n v="0"/>
    <n v="1"/>
    <n v="4.8"/>
    <s v="No Comment"/>
    <s v="gaming console"/>
    <x v="1"/>
    <s v="weekend"/>
    <n v="20.350000000000001"/>
    <n v="2.09"/>
    <s v="1080p"/>
    <s v="wallet"/>
    <x v="2"/>
    <n v="101.5"/>
    <n v="3.0668647845468082"/>
    <m/>
    <s v="0.1K"/>
    <n v="3"/>
    <n v="673"/>
    <s v="drama"/>
    <s v="horror"/>
    <n v="92.206264822134386"/>
    <s v="Show 281"/>
    <n v="0"/>
    <m/>
  </r>
  <r>
    <s v="USER62814"/>
    <x v="2"/>
    <x v="1"/>
    <s v="netflix"/>
    <s v="Show 92"/>
    <x v="2"/>
    <n v="2010"/>
    <n v="143.99"/>
    <n v="5"/>
    <n v="2"/>
    <n v="0"/>
    <n v="1"/>
    <n v="1.3"/>
    <s v="No Comment"/>
    <s v="tablet"/>
    <x v="0"/>
    <s v="weekday"/>
    <n v="53.87"/>
    <n v="2.2000000000000002"/>
    <s v="1080p"/>
    <s v="debit card"/>
    <x v="2"/>
    <n v="143.99"/>
    <n v="3.0668647845468082"/>
    <m/>
    <s v="0.1K"/>
    <n v="38"/>
    <n v="643"/>
    <s v="drama"/>
    <s v="horror"/>
    <n v="94.941498973305954"/>
    <s v="Show 281"/>
    <n v="0"/>
    <m/>
  </r>
  <r>
    <s v="USER97744"/>
    <x v="3"/>
    <x v="0"/>
    <s v="prime video"/>
    <s v="Show 232"/>
    <x v="0"/>
    <n v="2019"/>
    <n v="56.63"/>
    <n v="1"/>
    <n v="5"/>
    <n v="1"/>
    <n v="0"/>
    <n v="3.6"/>
    <s v="Amazing cinematography"/>
    <s v="smart tv"/>
    <x v="0"/>
    <s v="weekday"/>
    <n v="85.53"/>
    <n v="2.0499999999999998"/>
    <s v="480p"/>
    <s v="wallet"/>
    <x v="0"/>
    <n v="56.63"/>
    <n v="2.960808709175736"/>
    <m/>
    <s v="0.1K"/>
    <n v="15"/>
    <n v="684"/>
    <s v="drama"/>
    <s v="horror"/>
    <n v="94.941498973305954"/>
    <s v="Show 281"/>
    <n v="0"/>
    <m/>
  </r>
  <r>
    <s v="USER55112"/>
    <x v="0"/>
    <x v="2"/>
    <s v="netflix"/>
    <s v="Show 3"/>
    <x v="7"/>
    <n v="2017"/>
    <n v="57.83"/>
    <n v="5"/>
    <n v="0"/>
    <n v="0"/>
    <n v="1"/>
    <n v="1.6"/>
    <s v="No Comment"/>
    <s v="tablet"/>
    <x v="2"/>
    <s v="weekday"/>
    <n v="86.15"/>
    <n v="0.5"/>
    <s v="1080p"/>
    <s v="credit card"/>
    <x v="0"/>
    <n v="57.83"/>
    <n v="2.9899122807017551"/>
    <m/>
    <s v="0.1K"/>
    <n v="35"/>
    <n v="684"/>
    <s v="drama"/>
    <s v="horror"/>
    <n v="95.074317269076303"/>
    <s v="Show 281"/>
    <n v="0"/>
    <m/>
  </r>
  <r>
    <s v="USER13863"/>
    <x v="0"/>
    <x v="2"/>
    <s v="netflix"/>
    <s v="Show 95"/>
    <x v="0"/>
    <n v="2017"/>
    <n v="166.5"/>
    <n v="10"/>
    <n v="0"/>
    <n v="1"/>
    <n v="0"/>
    <n v="3.6"/>
    <s v="No Comment"/>
    <s v="smart tv"/>
    <x v="2"/>
    <s v="weekday"/>
    <n v="58.78"/>
    <n v="4.04"/>
    <s v="480p"/>
    <s v="upi"/>
    <x v="0"/>
    <n v="166.5"/>
    <n v="2.9899122807017551"/>
    <m/>
    <s v="0.1K"/>
    <n v="15"/>
    <n v="684"/>
    <s v="drama"/>
    <s v="horror"/>
    <n v="95.074317269076303"/>
    <s v="Show 281"/>
    <n v="0"/>
    <m/>
  </r>
  <r>
    <s v="USER86800"/>
    <x v="0"/>
    <x v="2"/>
    <s v="netflix"/>
    <s v="Show 26"/>
    <x v="6"/>
    <n v="2016"/>
    <n v="14.16"/>
    <n v="5"/>
    <n v="0"/>
    <n v="1"/>
    <n v="0"/>
    <n v="3"/>
    <s v="No Comment"/>
    <s v="smart tv"/>
    <x v="0"/>
    <s v="weekday"/>
    <n v="47.67"/>
    <n v="0.76"/>
    <s v="4k"/>
    <s v="upi"/>
    <x v="1"/>
    <n v="14.16"/>
    <n v="2.9899122807017551"/>
    <m/>
    <s v="0.1K"/>
    <n v="21"/>
    <n v="684"/>
    <s v="drama"/>
    <s v="horror"/>
    <n v="94.941498973305954"/>
    <s v="Show 281"/>
    <n v="0"/>
    <m/>
  </r>
  <r>
    <s v="USER78820"/>
    <x v="0"/>
    <x v="2"/>
    <s v="netflix"/>
    <s v="Show 195"/>
    <x v="6"/>
    <n v="1993"/>
    <n v="57.79"/>
    <n v="8"/>
    <n v="1"/>
    <n v="1"/>
    <n v="0"/>
    <n v="3.5"/>
    <s v="Amazing cinematography"/>
    <s v="laptop"/>
    <x v="0"/>
    <s v="weekday"/>
    <n v="52.49"/>
    <n v="0.1"/>
    <s v="4k"/>
    <s v="debit card"/>
    <x v="2"/>
    <n v="57.79"/>
    <n v="2.9899122807017551"/>
    <m/>
    <s v="0.1K"/>
    <n v="16"/>
    <n v="643"/>
    <s v="drama"/>
    <s v="horror"/>
    <n v="94.941498973305954"/>
    <s v="Show 281"/>
    <n v="0"/>
    <m/>
  </r>
  <r>
    <s v="USER11492"/>
    <x v="3"/>
    <x v="0"/>
    <s v="prime video"/>
    <s v="Show 487"/>
    <x v="4"/>
    <n v="2021"/>
    <n v="154.81"/>
    <n v="0"/>
    <n v="0"/>
    <n v="1"/>
    <n v="0"/>
    <n v="3.5"/>
    <s v="Loved it!"/>
    <s v="tablet"/>
    <x v="3"/>
    <s v="weekday"/>
    <n v="96.8"/>
    <n v="1.1000000000000001"/>
    <s v="4k"/>
    <s v="upi"/>
    <x v="0"/>
    <n v="154.81"/>
    <n v="2.960808709175736"/>
    <m/>
    <s v="0.1K"/>
    <n v="16"/>
    <n v="673"/>
    <s v="drama"/>
    <s v="horror"/>
    <n v="89.583182711198418"/>
    <s v="Show 281"/>
    <n v="0"/>
    <m/>
  </r>
  <r>
    <s v="USER28528"/>
    <x v="7"/>
    <x v="1"/>
    <s v="prime video"/>
    <s v="Show 130"/>
    <x v="0"/>
    <n v="2022"/>
    <n v="29.9"/>
    <n v="6"/>
    <n v="0"/>
    <n v="0"/>
    <n v="1"/>
    <n v="1.1000000000000001"/>
    <s v="No Comment"/>
    <s v="tablet"/>
    <x v="3"/>
    <s v="weekend"/>
    <n v="60.16"/>
    <n v="3.15"/>
    <s v="1080p"/>
    <s v="debit card"/>
    <x v="2"/>
    <n v="29.9"/>
    <n v="3.0668647845468082"/>
    <m/>
    <s v="0.1K"/>
    <n v="40"/>
    <n v="643"/>
    <s v="drama"/>
    <s v="horror"/>
    <n v="89.583182711198418"/>
    <s v="Show 281"/>
    <n v="0"/>
    <m/>
  </r>
  <r>
    <s v="USER30636"/>
    <x v="0"/>
    <x v="0"/>
    <s v="netflix"/>
    <s v="Show 415"/>
    <x v="2"/>
    <n v="1998"/>
    <n v="54.7"/>
    <n v="3"/>
    <n v="0"/>
    <n v="1"/>
    <n v="0"/>
    <n v="2.8"/>
    <s v="Amazing cinematography"/>
    <s v="tablet"/>
    <x v="2"/>
    <s v="weekday"/>
    <n v="86.09"/>
    <n v="4.28"/>
    <s v="1080p"/>
    <s v="gift card"/>
    <x v="2"/>
    <n v="54.7"/>
    <n v="2.960808709175736"/>
    <m/>
    <s v="0.1K"/>
    <n v="23"/>
    <n v="673"/>
    <s v="drama"/>
    <s v="horror"/>
    <n v="95.074317269076303"/>
    <s v="Show 281"/>
    <n v="0"/>
    <m/>
  </r>
  <r>
    <s v="USER88614"/>
    <x v="4"/>
    <x v="1"/>
    <s v="netflix"/>
    <s v="Show 3"/>
    <x v="0"/>
    <n v="1994"/>
    <n v="7.04"/>
    <n v="3"/>
    <n v="3"/>
    <n v="1"/>
    <n v="0"/>
    <n v="3.4"/>
    <s v="Boring"/>
    <s v="gaming console"/>
    <x v="1"/>
    <s v="weekend"/>
    <n v="29.16"/>
    <n v="0.16"/>
    <s v="1080p"/>
    <s v="upi"/>
    <x v="2"/>
    <n v="7.04"/>
    <n v="3.0668647845468082"/>
    <m/>
    <s v="0.1K"/>
    <n v="17"/>
    <n v="643"/>
    <s v="drama"/>
    <s v="horror"/>
    <n v="92.206264822134386"/>
    <s v="Show 281"/>
    <n v="0"/>
    <m/>
  </r>
  <r>
    <s v="USER59696"/>
    <x v="1"/>
    <x v="0"/>
    <s v="prime video"/>
    <s v="Show 56"/>
    <x v="3"/>
    <n v="2004"/>
    <n v="108.7"/>
    <n v="7"/>
    <n v="4"/>
    <n v="0"/>
    <n v="1"/>
    <n v="4.9000000000000004"/>
    <s v="No Comment"/>
    <s v="mobile"/>
    <x v="3"/>
    <s v="weekend"/>
    <n v="39.43"/>
    <n v="0.09"/>
    <s v="1080p"/>
    <s v="credit card"/>
    <x v="2"/>
    <n v="108.7"/>
    <n v="2.960808709175736"/>
    <m/>
    <s v="0.1K"/>
    <n v="2"/>
    <n v="673"/>
    <s v="drama"/>
    <s v="horror"/>
    <n v="89.583182711198418"/>
    <s v="Show 281"/>
    <n v="0"/>
    <m/>
  </r>
  <r>
    <s v="USER90786"/>
    <x v="3"/>
    <x v="1"/>
    <s v="netflix"/>
    <s v="Show 152"/>
    <x v="1"/>
    <n v="2019"/>
    <n v="66.45"/>
    <n v="2"/>
    <n v="3"/>
    <n v="0"/>
    <n v="1"/>
    <n v="2.2999999999999998"/>
    <s v="No Comment"/>
    <s v="smart tv"/>
    <x v="1"/>
    <s v="weekend"/>
    <n v="29.3"/>
    <n v="0.68"/>
    <s v="4k"/>
    <s v="upi"/>
    <x v="2"/>
    <n v="66.45"/>
    <n v="3.0668647845468082"/>
    <m/>
    <s v="0.1K"/>
    <n v="28"/>
    <n v="684"/>
    <s v="drama"/>
    <s v="horror"/>
    <n v="92.206264822134386"/>
    <s v="Show 281"/>
    <n v="0"/>
    <m/>
  </r>
  <r>
    <s v="USER95014"/>
    <x v="5"/>
    <x v="2"/>
    <s v="prime video"/>
    <s v="Show 22"/>
    <x v="1"/>
    <n v="1998"/>
    <n v="116.38"/>
    <n v="3"/>
    <n v="4"/>
    <n v="0"/>
    <n v="1"/>
    <n v="1.2"/>
    <s v="No Comment"/>
    <s v="gaming console"/>
    <x v="2"/>
    <s v="weekday"/>
    <n v="12.4"/>
    <n v="0.11"/>
    <s v="1080p"/>
    <s v="credit card"/>
    <x v="2"/>
    <n v="116.38"/>
    <n v="2.9899122807017551"/>
    <m/>
    <s v="0.1K"/>
    <n v="39"/>
    <n v="673"/>
    <s v="drama"/>
    <s v="horror"/>
    <n v="95.074317269076303"/>
    <s v="Show 281"/>
    <n v="0"/>
    <m/>
  </r>
  <r>
    <s v="USER69192"/>
    <x v="1"/>
    <x v="1"/>
    <s v="netflix"/>
    <s v="Show 345"/>
    <x v="7"/>
    <n v="2014"/>
    <n v="162.61000000000001"/>
    <n v="10"/>
    <n v="0"/>
    <n v="0"/>
    <n v="1"/>
    <n v="4.5"/>
    <s v="No Comment"/>
    <s v="gaming console"/>
    <x v="3"/>
    <s v="weekend"/>
    <n v="63.11"/>
    <n v="2.4300000000000002"/>
    <s v="480p"/>
    <s v="debit card"/>
    <x v="0"/>
    <n v="162.61000000000001"/>
    <n v="3.0668647845468082"/>
    <m/>
    <s v="0.1K"/>
    <n v="6"/>
    <n v="684"/>
    <s v="drama"/>
    <s v="horror"/>
    <n v="89.583182711198418"/>
    <s v="Show 281"/>
    <n v="0"/>
    <m/>
  </r>
  <r>
    <s v="USER33594"/>
    <x v="6"/>
    <x v="2"/>
    <s v="prime video"/>
    <s v="Show 289"/>
    <x v="7"/>
    <n v="2017"/>
    <n v="40.700000000000003"/>
    <n v="10"/>
    <n v="3"/>
    <n v="1"/>
    <n v="0"/>
    <n v="1.8"/>
    <s v="Amazing cinematography"/>
    <s v="smart tv"/>
    <x v="0"/>
    <s v="weekend"/>
    <n v="5.61"/>
    <n v="2.31"/>
    <s v="4k"/>
    <s v="upi"/>
    <x v="1"/>
    <n v="40.700000000000003"/>
    <n v="2.9899122807017551"/>
    <m/>
    <s v="0.1K"/>
    <n v="33"/>
    <n v="684"/>
    <s v="drama"/>
    <s v="horror"/>
    <n v="94.941498973305954"/>
    <s v="Show 281"/>
    <n v="0"/>
    <m/>
  </r>
  <r>
    <s v="USER66681"/>
    <x v="1"/>
    <x v="2"/>
    <s v="prime video"/>
    <s v="Show 148"/>
    <x v="4"/>
    <n v="1995"/>
    <n v="133.41999999999999"/>
    <n v="6"/>
    <n v="1"/>
    <n v="0"/>
    <n v="1"/>
    <n v="3.6"/>
    <s v="No Comment"/>
    <s v="tablet"/>
    <x v="0"/>
    <s v="weekend"/>
    <n v="43.04"/>
    <n v="0.23"/>
    <s v="4k"/>
    <s v="credit card"/>
    <x v="1"/>
    <n v="133.41999999999999"/>
    <n v="2.9899122807017551"/>
    <m/>
    <s v="0.1K"/>
    <n v="15"/>
    <n v="643"/>
    <s v="drama"/>
    <s v="horror"/>
    <n v="94.941498973305954"/>
    <s v="Show 281"/>
    <n v="0"/>
    <m/>
  </r>
  <r>
    <s v="USER35665"/>
    <x v="3"/>
    <x v="0"/>
    <s v="netflix"/>
    <s v="Show 182"/>
    <x v="1"/>
    <n v="2021"/>
    <n v="20.09"/>
    <n v="10"/>
    <n v="1"/>
    <n v="0"/>
    <n v="1"/>
    <n v="4.9000000000000004"/>
    <s v="No Comment"/>
    <s v="tablet"/>
    <x v="1"/>
    <s v="weekday"/>
    <n v="32.46"/>
    <n v="4.51"/>
    <s v="4k"/>
    <s v="debit card"/>
    <x v="2"/>
    <n v="20.09"/>
    <n v="2.960808709175736"/>
    <m/>
    <s v="0.1K"/>
    <n v="2"/>
    <n v="643"/>
    <s v="drama"/>
    <s v="horror"/>
    <n v="92.206264822134386"/>
    <s v="Show 281"/>
    <n v="0"/>
    <m/>
  </r>
  <r>
    <s v="USER40637"/>
    <x v="6"/>
    <x v="0"/>
    <s v="prime video"/>
    <s v="Show 239"/>
    <x v="0"/>
    <n v="2013"/>
    <n v="19.97"/>
    <n v="10"/>
    <n v="0"/>
    <n v="1"/>
    <n v="0"/>
    <n v="2.4"/>
    <s v="Loved it!"/>
    <s v="gaming console"/>
    <x v="0"/>
    <s v="weekday"/>
    <n v="53.24"/>
    <n v="0.81"/>
    <s v="720p"/>
    <s v="upi"/>
    <x v="1"/>
    <n v="19.97"/>
    <n v="2.960808709175736"/>
    <m/>
    <s v="0.1K"/>
    <n v="27"/>
    <n v="673"/>
    <s v="drama"/>
    <s v="horror"/>
    <n v="94.941498973305954"/>
    <s v="Show 281"/>
    <n v="0"/>
    <m/>
  </r>
  <r>
    <s v="USER12038"/>
    <x v="1"/>
    <x v="1"/>
    <s v="netflix"/>
    <s v="Show 325"/>
    <x v="1"/>
    <n v="1997"/>
    <n v="15.13"/>
    <n v="3"/>
    <n v="5"/>
    <n v="0"/>
    <n v="1"/>
    <n v="1"/>
    <s v="No Comment"/>
    <s v="smart tv"/>
    <x v="0"/>
    <s v="weekday"/>
    <n v="82.78"/>
    <n v="4.74"/>
    <s v="480p"/>
    <s v="gift card"/>
    <x v="1"/>
    <n v="15.13"/>
    <n v="3.0668647845468082"/>
    <m/>
    <s v="0.1K"/>
    <n v="41"/>
    <n v="684"/>
    <s v="drama"/>
    <s v="horror"/>
    <n v="94.941498973305954"/>
    <s v="Show 281"/>
    <n v="0"/>
    <m/>
  </r>
  <r>
    <s v="USER63326"/>
    <x v="5"/>
    <x v="2"/>
    <s v="netflix"/>
    <s v="Show 425"/>
    <x v="4"/>
    <n v="2022"/>
    <n v="83.87"/>
    <n v="0"/>
    <n v="3"/>
    <n v="0"/>
    <n v="1"/>
    <n v="4.5999999999999996"/>
    <s v="No Comment"/>
    <s v="gaming console"/>
    <x v="1"/>
    <s v="weekday"/>
    <n v="75.14"/>
    <n v="3.55"/>
    <s v="4k"/>
    <s v="credit card"/>
    <x v="0"/>
    <n v="83.87"/>
    <n v="2.9899122807017551"/>
    <m/>
    <s v="0.1K"/>
    <n v="5"/>
    <n v="643"/>
    <s v="drama"/>
    <s v="horror"/>
    <n v="92.206264822134386"/>
    <s v="Show 281"/>
    <n v="0"/>
    <m/>
  </r>
  <r>
    <s v="USER11403"/>
    <x v="5"/>
    <x v="0"/>
    <s v="prime video"/>
    <s v="Show 133"/>
    <x v="2"/>
    <n v="2011"/>
    <n v="57.7"/>
    <n v="8"/>
    <n v="2"/>
    <n v="1"/>
    <n v="0"/>
    <n v="4.5"/>
    <s v="Too slow"/>
    <s v="gaming console"/>
    <x v="1"/>
    <s v="weekday"/>
    <n v="95.8"/>
    <n v="4.8499999999999996"/>
    <s v="720p"/>
    <s v="credit card"/>
    <x v="0"/>
    <n v="57.7"/>
    <n v="2.960808709175736"/>
    <m/>
    <s v="0.1K"/>
    <n v="6"/>
    <n v="643"/>
    <s v="drama"/>
    <s v="horror"/>
    <n v="92.206264822134386"/>
    <s v="Show 281"/>
    <n v="0"/>
    <m/>
  </r>
  <r>
    <s v="USER32740"/>
    <x v="7"/>
    <x v="0"/>
    <s v="netflix"/>
    <s v="Show 154"/>
    <x v="5"/>
    <n v="1992"/>
    <n v="17.45"/>
    <n v="4"/>
    <n v="3"/>
    <n v="0"/>
    <n v="1"/>
    <n v="4.8"/>
    <s v="No Comment"/>
    <s v="smart tv"/>
    <x v="2"/>
    <s v="weekday"/>
    <n v="61.55"/>
    <n v="2.66"/>
    <s v="480p"/>
    <s v="gift card"/>
    <x v="0"/>
    <n v="17.45"/>
    <n v="2.960808709175736"/>
    <m/>
    <s v="0.1K"/>
    <n v="3"/>
    <n v="643"/>
    <s v="drama"/>
    <s v="horror"/>
    <n v="95.074317269076303"/>
    <s v="Show 281"/>
    <n v="0"/>
    <m/>
  </r>
  <r>
    <s v="USER16534"/>
    <x v="7"/>
    <x v="0"/>
    <s v="netflix"/>
    <s v="Show 215"/>
    <x v="4"/>
    <n v="2001"/>
    <n v="13.04"/>
    <n v="10"/>
    <n v="1"/>
    <n v="1"/>
    <n v="0"/>
    <n v="2.2999999999999998"/>
    <s v="Too slow"/>
    <s v="mobile"/>
    <x v="2"/>
    <s v="weekday"/>
    <n v="48.84"/>
    <n v="2.85"/>
    <s v="1080p"/>
    <s v="credit card"/>
    <x v="0"/>
    <n v="13.04"/>
    <n v="2.960808709175736"/>
    <m/>
    <s v="0.1K"/>
    <n v="28"/>
    <n v="684"/>
    <s v="drama"/>
    <s v="horror"/>
    <n v="95.074317269076303"/>
    <s v="Show 281"/>
    <n v="0"/>
    <m/>
  </r>
  <r>
    <s v="USER30714"/>
    <x v="2"/>
    <x v="2"/>
    <s v="prime video"/>
    <s v="Show 112"/>
    <x v="2"/>
    <n v="1994"/>
    <n v="46.1"/>
    <n v="4"/>
    <n v="3"/>
    <n v="0"/>
    <n v="1"/>
    <n v="5"/>
    <s v="No Comment"/>
    <s v="smart tv"/>
    <x v="3"/>
    <s v="weekday"/>
    <n v="6.51"/>
    <n v="3.91"/>
    <s v="1080p"/>
    <s v="upi"/>
    <x v="1"/>
    <n v="46.1"/>
    <n v="2.9899122807017551"/>
    <m/>
    <s v="0.1K"/>
    <n v="1"/>
    <n v="673"/>
    <s v="drama"/>
    <s v="horror"/>
    <n v="89.583182711198418"/>
    <s v="Show 281"/>
    <n v="0"/>
    <m/>
  </r>
  <r>
    <s v="USER83159"/>
    <x v="2"/>
    <x v="1"/>
    <s v="netflix"/>
    <s v="Show 186"/>
    <x v="6"/>
    <n v="2000"/>
    <n v="81.19"/>
    <n v="5"/>
    <n v="5"/>
    <n v="1"/>
    <n v="0"/>
    <n v="4.9000000000000004"/>
    <s v="Too slow"/>
    <s v="smart tv"/>
    <x v="2"/>
    <s v="weekday"/>
    <n v="29.9"/>
    <n v="4.71"/>
    <s v="4k"/>
    <s v="debit card"/>
    <x v="0"/>
    <n v="81.19"/>
    <n v="3.0668647845468082"/>
    <m/>
    <s v="0.1K"/>
    <n v="2"/>
    <n v="643"/>
    <s v="drama"/>
    <s v="horror"/>
    <n v="95.074317269076303"/>
    <s v="Show 281"/>
    <n v="0"/>
    <m/>
  </r>
  <r>
    <s v="USER83218"/>
    <x v="2"/>
    <x v="0"/>
    <s v="netflix"/>
    <s v="Show 467"/>
    <x v="4"/>
    <n v="2013"/>
    <n v="157.16999999999999"/>
    <n v="2"/>
    <n v="2"/>
    <n v="0"/>
    <n v="1"/>
    <n v="2.8"/>
    <s v="No Comment"/>
    <s v="gaming console"/>
    <x v="2"/>
    <s v="weekend"/>
    <n v="37.479999999999997"/>
    <n v="1.58"/>
    <s v="4k"/>
    <s v="wallet"/>
    <x v="1"/>
    <n v="157.16999999999999"/>
    <n v="2.960808709175736"/>
    <m/>
    <s v="0.1K"/>
    <n v="23"/>
    <n v="684"/>
    <s v="drama"/>
    <s v="horror"/>
    <n v="95.074317269076303"/>
    <s v="Show 281"/>
    <n v="0"/>
    <m/>
  </r>
  <r>
    <s v="USER15063"/>
    <x v="7"/>
    <x v="2"/>
    <s v="netflix"/>
    <s v="Show 204"/>
    <x v="7"/>
    <n v="2004"/>
    <n v="18.760000000000002"/>
    <n v="6"/>
    <n v="5"/>
    <n v="1"/>
    <n v="0"/>
    <n v="3"/>
    <s v="Too slow"/>
    <s v="smart tv"/>
    <x v="0"/>
    <s v="weekend"/>
    <n v="93.76"/>
    <n v="0.79"/>
    <s v="4k"/>
    <s v="debit card"/>
    <x v="2"/>
    <n v="18.760000000000002"/>
    <n v="2.9899122807017551"/>
    <m/>
    <s v="0.1K"/>
    <n v="21"/>
    <n v="643"/>
    <s v="drama"/>
    <s v="horror"/>
    <n v="94.941498973305954"/>
    <s v="Show 281"/>
    <n v="0"/>
    <m/>
  </r>
  <r>
    <s v="USER62721"/>
    <x v="1"/>
    <x v="0"/>
    <s v="netflix"/>
    <s v="Show 222"/>
    <x v="7"/>
    <n v="2007"/>
    <n v="91.61"/>
    <n v="3"/>
    <n v="5"/>
    <n v="1"/>
    <n v="0"/>
    <n v="1.7"/>
    <s v="Boring"/>
    <s v="laptop"/>
    <x v="1"/>
    <s v="weekday"/>
    <n v="94.51"/>
    <n v="3.83"/>
    <s v="1080p"/>
    <s v="debit card"/>
    <x v="0"/>
    <n v="91.61"/>
    <n v="2.960808709175736"/>
    <m/>
    <s v="0.1K"/>
    <n v="34"/>
    <n v="673"/>
    <s v="drama"/>
    <s v="horror"/>
    <n v="92.206264822134386"/>
    <s v="Show 281"/>
    <n v="0"/>
    <m/>
  </r>
  <r>
    <s v="USER28354"/>
    <x v="7"/>
    <x v="1"/>
    <s v="prime video"/>
    <s v="Show 167"/>
    <x v="7"/>
    <n v="2001"/>
    <n v="10.63"/>
    <n v="9"/>
    <n v="0"/>
    <n v="1"/>
    <n v="0"/>
    <n v="4.0999999999999996"/>
    <s v="Would watch again"/>
    <s v="tablet"/>
    <x v="1"/>
    <s v="weekend"/>
    <n v="29.55"/>
    <n v="2.36"/>
    <s v="1080p"/>
    <s v="gift card"/>
    <x v="1"/>
    <n v="10.63"/>
    <n v="3.0668647845468082"/>
    <m/>
    <s v="0.1K"/>
    <n v="10"/>
    <n v="673"/>
    <s v="drama"/>
    <s v="horror"/>
    <n v="92.206264822134386"/>
    <s v="Show 281"/>
    <n v="0"/>
    <m/>
  </r>
  <r>
    <s v="USER16330"/>
    <x v="2"/>
    <x v="1"/>
    <s v="prime video"/>
    <s v="Show 203"/>
    <x v="7"/>
    <n v="1993"/>
    <n v="96.21"/>
    <n v="8"/>
    <n v="4"/>
    <n v="1"/>
    <n v="0"/>
    <n v="2.7"/>
    <s v="No Comment"/>
    <s v="mobile"/>
    <x v="3"/>
    <s v="weekday"/>
    <n v="70.86"/>
    <n v="1.78"/>
    <s v="1080p"/>
    <s v="upi"/>
    <x v="2"/>
    <n v="96.21"/>
    <n v="3.0668647845468082"/>
    <m/>
    <s v="0.1K"/>
    <n v="24"/>
    <n v="684"/>
    <s v="drama"/>
    <s v="horror"/>
    <n v="89.583182711198418"/>
    <s v="Show 281"/>
    <n v="0"/>
    <m/>
  </r>
  <r>
    <s v="USER22308"/>
    <x v="3"/>
    <x v="2"/>
    <s v="netflix"/>
    <s v="Show 275"/>
    <x v="7"/>
    <n v="1995"/>
    <n v="125.13"/>
    <n v="3"/>
    <n v="0"/>
    <n v="0"/>
    <n v="1"/>
    <n v="3.2"/>
    <s v="No Comment"/>
    <s v="tablet"/>
    <x v="2"/>
    <s v="weekday"/>
    <n v="80.47"/>
    <n v="2.4"/>
    <s v="720p"/>
    <s v="debit card"/>
    <x v="1"/>
    <n v="125.13"/>
    <n v="2.9899122807017551"/>
    <m/>
    <s v="0.1K"/>
    <n v="19"/>
    <n v="673"/>
    <s v="drama"/>
    <s v="horror"/>
    <n v="95.074317269076303"/>
    <s v="Show 281"/>
    <n v="0"/>
    <m/>
  </r>
  <r>
    <s v="USER25431"/>
    <x v="7"/>
    <x v="1"/>
    <s v="netflix"/>
    <s v="Show 447"/>
    <x v="2"/>
    <n v="1994"/>
    <n v="150.28"/>
    <n v="6"/>
    <n v="4"/>
    <n v="0"/>
    <n v="1"/>
    <n v="3.9"/>
    <s v="No Comment"/>
    <s v="smart tv"/>
    <x v="1"/>
    <s v="weekend"/>
    <n v="16.760000000000002"/>
    <n v="2.75"/>
    <s v="720p"/>
    <s v="wallet"/>
    <x v="1"/>
    <n v="150.28"/>
    <n v="3.0668647845468082"/>
    <m/>
    <s v="0.1K"/>
    <n v="12"/>
    <n v="684"/>
    <s v="drama"/>
    <s v="horror"/>
    <n v="92.206264822134386"/>
    <s v="Show 281"/>
    <n v="0"/>
    <m/>
  </r>
  <r>
    <s v="USER27942"/>
    <x v="7"/>
    <x v="2"/>
    <s v="netflix"/>
    <s v="Show 270"/>
    <x v="1"/>
    <n v="1997"/>
    <n v="121.27"/>
    <n v="0"/>
    <n v="2"/>
    <n v="0"/>
    <n v="1"/>
    <n v="1.6"/>
    <s v="No Comment"/>
    <s v="mobile"/>
    <x v="3"/>
    <s v="weekday"/>
    <n v="68.17"/>
    <n v="2.74"/>
    <s v="1080p"/>
    <s v="credit card"/>
    <x v="0"/>
    <n v="121.27"/>
    <n v="2.9899122807017551"/>
    <m/>
    <s v="0.1K"/>
    <n v="35"/>
    <n v="673"/>
    <s v="drama"/>
    <s v="horror"/>
    <n v="89.583182711198418"/>
    <s v="Show 281"/>
    <n v="0"/>
    <m/>
  </r>
  <r>
    <s v="USER52592"/>
    <x v="2"/>
    <x v="1"/>
    <s v="netflix"/>
    <s v="Show 156"/>
    <x v="4"/>
    <n v="2023"/>
    <n v="150.69"/>
    <n v="8"/>
    <n v="4"/>
    <n v="0"/>
    <n v="1"/>
    <n v="2.8"/>
    <s v="No Comment"/>
    <s v="smart tv"/>
    <x v="2"/>
    <s v="weekday"/>
    <n v="28.62"/>
    <n v="4.45"/>
    <s v="480p"/>
    <s v="upi"/>
    <x v="1"/>
    <n v="150.69"/>
    <n v="3.0668647845468082"/>
    <m/>
    <s v="0.1K"/>
    <n v="23"/>
    <n v="684"/>
    <s v="drama"/>
    <s v="horror"/>
    <n v="95.074317269076303"/>
    <s v="Show 281"/>
    <n v="0"/>
    <m/>
  </r>
  <r>
    <s v="USER88687"/>
    <x v="0"/>
    <x v="2"/>
    <s v="prime video"/>
    <s v="Show 77"/>
    <x v="0"/>
    <n v="2015"/>
    <n v="129.97"/>
    <n v="9"/>
    <n v="1"/>
    <n v="1"/>
    <n v="0"/>
    <n v="3.7"/>
    <s v="Loved it!"/>
    <s v="mobile"/>
    <x v="0"/>
    <s v="weekday"/>
    <n v="90.78"/>
    <n v="1.35"/>
    <s v="480p"/>
    <s v="gift card"/>
    <x v="0"/>
    <n v="129.97"/>
    <n v="2.9899122807017551"/>
    <m/>
    <s v="0.1K"/>
    <n v="14"/>
    <n v="643"/>
    <s v="drama"/>
    <s v="horror"/>
    <n v="94.941498973305954"/>
    <s v="Show 281"/>
    <n v="0"/>
    <m/>
  </r>
  <r>
    <s v="USER25248"/>
    <x v="4"/>
    <x v="0"/>
    <s v="netflix"/>
    <s v="Show 7"/>
    <x v="2"/>
    <n v="2022"/>
    <n v="62.52"/>
    <n v="6"/>
    <n v="3"/>
    <n v="0"/>
    <n v="1"/>
    <n v="1.3"/>
    <s v="No Comment"/>
    <s v="tablet"/>
    <x v="2"/>
    <s v="weekday"/>
    <n v="36.53"/>
    <n v="2.97"/>
    <s v="4k"/>
    <s v="wallet"/>
    <x v="1"/>
    <n v="62.52"/>
    <n v="2.960808709175736"/>
    <m/>
    <s v="0.1K"/>
    <n v="38"/>
    <n v="643"/>
    <s v="drama"/>
    <s v="horror"/>
    <n v="95.074317269076303"/>
    <s v="Show 281"/>
    <n v="0"/>
    <m/>
  </r>
  <r>
    <s v="USER34871"/>
    <x v="4"/>
    <x v="0"/>
    <s v="netflix"/>
    <s v="Show 492"/>
    <x v="3"/>
    <n v="1994"/>
    <n v="141.32"/>
    <n v="5"/>
    <n v="2"/>
    <n v="0"/>
    <n v="1"/>
    <n v="2.2999999999999998"/>
    <s v="No Comment"/>
    <s v="tablet"/>
    <x v="2"/>
    <s v="weekday"/>
    <n v="11.39"/>
    <n v="2.92"/>
    <s v="4k"/>
    <s v="credit card"/>
    <x v="2"/>
    <n v="141.32"/>
    <n v="2.960808709175736"/>
    <m/>
    <s v="0.1K"/>
    <n v="28"/>
    <n v="673"/>
    <s v="drama"/>
    <s v="horror"/>
    <n v="95.074317269076303"/>
    <s v="Show 281"/>
    <n v="0"/>
    <m/>
  </r>
  <r>
    <s v="USER14257"/>
    <x v="5"/>
    <x v="1"/>
    <s v="netflix"/>
    <s v="Show 277"/>
    <x v="6"/>
    <n v="2008"/>
    <n v="162.35"/>
    <n v="5"/>
    <n v="4"/>
    <n v="1"/>
    <n v="0"/>
    <n v="1.6"/>
    <s v="Would watch again"/>
    <s v="tablet"/>
    <x v="2"/>
    <s v="weekend"/>
    <n v="98.23"/>
    <n v="3.74"/>
    <s v="720p"/>
    <s v="credit card"/>
    <x v="0"/>
    <n v="162.35"/>
    <n v="3.0668647845468082"/>
    <m/>
    <s v="0.1K"/>
    <n v="35"/>
    <n v="684"/>
    <s v="drama"/>
    <s v="horror"/>
    <n v="95.074317269076303"/>
    <s v="Show 281"/>
    <n v="0"/>
    <m/>
  </r>
  <r>
    <s v="USER93359"/>
    <x v="2"/>
    <x v="2"/>
    <s v="netflix"/>
    <s v="Show 487"/>
    <x v="5"/>
    <n v="2014"/>
    <n v="147.87"/>
    <n v="8"/>
    <n v="3"/>
    <n v="0"/>
    <n v="1"/>
    <n v="1.6"/>
    <s v="No Comment"/>
    <s v="tablet"/>
    <x v="2"/>
    <s v="weekend"/>
    <n v="5.65"/>
    <n v="3.36"/>
    <s v="480p"/>
    <s v="gift card"/>
    <x v="2"/>
    <n v="147.87"/>
    <n v="2.9899122807017551"/>
    <m/>
    <s v="0.1K"/>
    <n v="35"/>
    <n v="643"/>
    <s v="drama"/>
    <s v="horror"/>
    <n v="95.074317269076303"/>
    <s v="Show 281"/>
    <n v="0"/>
    <m/>
  </r>
  <r>
    <s v="USER56544"/>
    <x v="3"/>
    <x v="0"/>
    <s v="netflix"/>
    <s v="Show 327"/>
    <x v="0"/>
    <n v="1999"/>
    <n v="53.39"/>
    <n v="8"/>
    <n v="1"/>
    <n v="0"/>
    <n v="1"/>
    <n v="3.9"/>
    <s v="No Comment"/>
    <s v="tablet"/>
    <x v="1"/>
    <s v="weekday"/>
    <n v="65.010000000000005"/>
    <n v="0.4"/>
    <s v="720p"/>
    <s v="wallet"/>
    <x v="2"/>
    <n v="53.39"/>
    <n v="2.960808709175736"/>
    <m/>
    <s v="0.1K"/>
    <n v="12"/>
    <n v="684"/>
    <s v="drama"/>
    <s v="horror"/>
    <n v="92.206264822134386"/>
    <s v="Show 281"/>
    <n v="0"/>
    <m/>
  </r>
  <r>
    <s v="USER93644"/>
    <x v="6"/>
    <x v="2"/>
    <s v="netflix"/>
    <s v="Show 253"/>
    <x v="3"/>
    <n v="2019"/>
    <n v="29.33"/>
    <n v="8"/>
    <n v="0"/>
    <n v="0"/>
    <n v="1"/>
    <n v="3"/>
    <s v="No Comment"/>
    <s v="gaming console"/>
    <x v="3"/>
    <s v="weekday"/>
    <n v="13.65"/>
    <n v="3.05"/>
    <s v="480p"/>
    <s v="gift card"/>
    <x v="0"/>
    <n v="29.33"/>
    <n v="2.9899122807017551"/>
    <m/>
    <s v="0.1K"/>
    <n v="21"/>
    <n v="673"/>
    <s v="drama"/>
    <s v="horror"/>
    <n v="89.583182711198418"/>
    <s v="Show 281"/>
    <n v="0"/>
    <m/>
  </r>
  <r>
    <s v="USER33995"/>
    <x v="4"/>
    <x v="1"/>
    <s v="netflix"/>
    <s v="Show 369"/>
    <x v="4"/>
    <n v="2015"/>
    <n v="151.28"/>
    <n v="2"/>
    <n v="5"/>
    <n v="1"/>
    <n v="0"/>
    <n v="3.9"/>
    <s v="Loved it!"/>
    <s v="laptop"/>
    <x v="3"/>
    <s v="weekday"/>
    <n v="97.62"/>
    <n v="0.51"/>
    <s v="4k"/>
    <s v="wallet"/>
    <x v="2"/>
    <n v="151.28"/>
    <n v="3.0668647845468082"/>
    <m/>
    <s v="0.1K"/>
    <n v="12"/>
    <n v="684"/>
    <s v="drama"/>
    <s v="horror"/>
    <n v="89.583182711198418"/>
    <s v="Show 281"/>
    <n v="0"/>
    <m/>
  </r>
  <r>
    <s v="USER50439"/>
    <x v="2"/>
    <x v="2"/>
    <s v="netflix"/>
    <s v="Show 354"/>
    <x v="2"/>
    <n v="1997"/>
    <n v="46.11"/>
    <n v="1"/>
    <n v="4"/>
    <n v="0"/>
    <n v="1"/>
    <n v="3.5"/>
    <s v="No Comment"/>
    <s v="mobile"/>
    <x v="2"/>
    <s v="weekend"/>
    <n v="15.4"/>
    <n v="4.71"/>
    <s v="1080p"/>
    <s v="debit card"/>
    <x v="0"/>
    <n v="46.11"/>
    <n v="2.9899122807017551"/>
    <m/>
    <s v="0.1K"/>
    <n v="16"/>
    <n v="684"/>
    <s v="drama"/>
    <s v="horror"/>
    <n v="95.074317269076303"/>
    <s v="Show 281"/>
    <n v="0"/>
    <m/>
  </r>
  <r>
    <s v="USER69140"/>
    <x v="3"/>
    <x v="2"/>
    <s v="netflix"/>
    <s v="Show 441"/>
    <x v="6"/>
    <n v="1996"/>
    <n v="121.59"/>
    <n v="2"/>
    <n v="3"/>
    <n v="1"/>
    <n v="0"/>
    <n v="4.2"/>
    <s v="Would watch again"/>
    <s v="laptop"/>
    <x v="3"/>
    <s v="weekday"/>
    <n v="15.05"/>
    <n v="0.02"/>
    <s v="1080p"/>
    <s v="debit card"/>
    <x v="2"/>
    <n v="121.59"/>
    <n v="2.9899122807017551"/>
    <m/>
    <s v="0.1K"/>
    <n v="9"/>
    <n v="684"/>
    <s v="drama"/>
    <s v="horror"/>
    <n v="89.583182711198418"/>
    <s v="Show 281"/>
    <n v="0"/>
    <m/>
  </r>
  <r>
    <s v="USER13690"/>
    <x v="4"/>
    <x v="2"/>
    <s v="netflix"/>
    <s v="Show 280"/>
    <x v="7"/>
    <n v="2016"/>
    <n v="82.93"/>
    <n v="2"/>
    <n v="2"/>
    <n v="1"/>
    <n v="0"/>
    <n v="4.3"/>
    <s v="Would watch again"/>
    <s v="mobile"/>
    <x v="1"/>
    <s v="weekend"/>
    <n v="36.81"/>
    <n v="4.9000000000000004"/>
    <s v="720p"/>
    <s v="debit card"/>
    <x v="1"/>
    <n v="82.93"/>
    <n v="2.9899122807017551"/>
    <m/>
    <s v="0.1K"/>
    <n v="8"/>
    <n v="684"/>
    <s v="drama"/>
    <s v="horror"/>
    <n v="92.206264822134386"/>
    <s v="Show 281"/>
    <n v="0"/>
    <m/>
  </r>
  <r>
    <s v="USER71681"/>
    <x v="3"/>
    <x v="2"/>
    <s v="netflix"/>
    <s v="Show 402"/>
    <x v="3"/>
    <n v="1996"/>
    <n v="20.53"/>
    <n v="0"/>
    <n v="2"/>
    <n v="0"/>
    <n v="1"/>
    <n v="1.2"/>
    <s v="No Comment"/>
    <s v="smart tv"/>
    <x v="1"/>
    <s v="weekend"/>
    <n v="61.2"/>
    <n v="1.1100000000000001"/>
    <s v="4k"/>
    <s v="debit card"/>
    <x v="2"/>
    <n v="20.53"/>
    <n v="2.9899122807017551"/>
    <m/>
    <s v="0.1K"/>
    <n v="39"/>
    <n v="673"/>
    <s v="drama"/>
    <s v="horror"/>
    <n v="92.206264822134386"/>
    <s v="Show 281"/>
    <n v="0"/>
    <m/>
  </r>
  <r>
    <s v="USER14203"/>
    <x v="6"/>
    <x v="1"/>
    <s v="prime video"/>
    <s v="Show 117"/>
    <x v="0"/>
    <n v="1994"/>
    <n v="85.03"/>
    <n v="0"/>
    <n v="4"/>
    <n v="0"/>
    <n v="1"/>
    <n v="4.7"/>
    <s v="No Comment"/>
    <s v="smart tv"/>
    <x v="0"/>
    <s v="weekend"/>
    <n v="94.36"/>
    <n v="2.92"/>
    <s v="4k"/>
    <s v="debit card"/>
    <x v="1"/>
    <n v="85.03"/>
    <n v="3.0668647845468082"/>
    <m/>
    <s v="0.1K"/>
    <n v="4"/>
    <n v="643"/>
    <s v="drama"/>
    <s v="horror"/>
    <n v="94.941498973305954"/>
    <s v="Show 281"/>
    <n v="0"/>
    <m/>
  </r>
  <r>
    <s v="USER22236"/>
    <x v="0"/>
    <x v="0"/>
    <s v="prime video"/>
    <s v="Show 387"/>
    <x v="1"/>
    <n v="1992"/>
    <n v="30.98"/>
    <n v="8"/>
    <n v="1"/>
    <n v="0"/>
    <n v="1"/>
    <n v="4.4000000000000004"/>
    <s v="No Comment"/>
    <s v="laptop"/>
    <x v="2"/>
    <s v="weekend"/>
    <n v="64.84"/>
    <n v="0.71"/>
    <s v="480p"/>
    <s v="upi"/>
    <x v="2"/>
    <n v="30.98"/>
    <n v="2.960808709175736"/>
    <m/>
    <s v="0.1K"/>
    <n v="7"/>
    <n v="643"/>
    <s v="drama"/>
    <s v="horror"/>
    <n v="95.074317269076303"/>
    <s v="Show 281"/>
    <n v="0"/>
    <m/>
  </r>
  <r>
    <s v="USER79676"/>
    <x v="0"/>
    <x v="0"/>
    <s v="prime video"/>
    <s v="Show 107"/>
    <x v="2"/>
    <n v="2012"/>
    <n v="42.46"/>
    <n v="5"/>
    <n v="0"/>
    <n v="0"/>
    <n v="1"/>
    <n v="2.8"/>
    <s v="No Comment"/>
    <s v="gaming console"/>
    <x v="2"/>
    <s v="weekend"/>
    <n v="88.03"/>
    <n v="0.84"/>
    <s v="1080p"/>
    <s v="upi"/>
    <x v="1"/>
    <n v="42.46"/>
    <n v="2.960808709175736"/>
    <m/>
    <s v="0.1K"/>
    <n v="23"/>
    <n v="684"/>
    <s v="drama"/>
    <s v="horror"/>
    <n v="95.074317269076303"/>
    <s v="Show 281"/>
    <n v="0"/>
    <m/>
  </r>
  <r>
    <s v="USER11027"/>
    <x v="6"/>
    <x v="2"/>
    <s v="prime video"/>
    <s v="Show 298"/>
    <x v="5"/>
    <n v="2015"/>
    <n v="32.32"/>
    <n v="2"/>
    <n v="1"/>
    <n v="1"/>
    <n v="0"/>
    <n v="2.8"/>
    <s v="Would watch again"/>
    <s v="mobile"/>
    <x v="2"/>
    <s v="weekday"/>
    <n v="84.76"/>
    <n v="2.76"/>
    <s v="1080p"/>
    <s v="debit card"/>
    <x v="2"/>
    <n v="32.32"/>
    <n v="2.9899122807017551"/>
    <m/>
    <s v="0.1K"/>
    <n v="23"/>
    <n v="673"/>
    <s v="drama"/>
    <s v="horror"/>
    <n v="95.074317269076303"/>
    <s v="Show 281"/>
    <n v="0"/>
    <m/>
  </r>
  <r>
    <s v="USER72977"/>
    <x v="6"/>
    <x v="1"/>
    <s v="netflix"/>
    <s v="Show 313"/>
    <x v="2"/>
    <n v="2010"/>
    <n v="178.58"/>
    <n v="7"/>
    <n v="0"/>
    <n v="0"/>
    <n v="1"/>
    <n v="3.7"/>
    <s v="No Comment"/>
    <s v="tablet"/>
    <x v="2"/>
    <s v="weekend"/>
    <n v="47.3"/>
    <n v="0.45"/>
    <s v="480p"/>
    <s v="debit card"/>
    <x v="2"/>
    <n v="178.58"/>
    <n v="3.0668647845468082"/>
    <m/>
    <s v="0.1K"/>
    <n v="14"/>
    <n v="643"/>
    <s v="drama"/>
    <s v="horror"/>
    <n v="95.074317269076303"/>
    <s v="Show 281"/>
    <n v="0"/>
    <m/>
  </r>
  <r>
    <s v="USER21326"/>
    <x v="1"/>
    <x v="0"/>
    <s v="prime video"/>
    <s v="Show 167"/>
    <x v="2"/>
    <n v="1996"/>
    <n v="142.94"/>
    <n v="6"/>
    <n v="4"/>
    <n v="0"/>
    <n v="1"/>
    <n v="3.1"/>
    <s v="No Comment"/>
    <s v="smart tv"/>
    <x v="3"/>
    <s v="weekend"/>
    <n v="86.33"/>
    <n v="4.63"/>
    <s v="4k"/>
    <s v="debit card"/>
    <x v="1"/>
    <n v="142.94"/>
    <n v="2.960808709175736"/>
    <m/>
    <s v="0.1K"/>
    <n v="20"/>
    <n v="673"/>
    <s v="drama"/>
    <s v="horror"/>
    <n v="89.583182711198418"/>
    <s v="Show 281"/>
    <n v="0"/>
    <m/>
  </r>
  <r>
    <s v="USER54368"/>
    <x v="7"/>
    <x v="1"/>
    <s v="netflix"/>
    <s v="Show 437"/>
    <x v="6"/>
    <n v="2012"/>
    <n v="132.46"/>
    <n v="1"/>
    <n v="0"/>
    <n v="0"/>
    <n v="1"/>
    <n v="3.3"/>
    <s v="No Comment"/>
    <s v="tablet"/>
    <x v="2"/>
    <s v="weekend"/>
    <n v="98.79"/>
    <n v="1.69"/>
    <s v="1080p"/>
    <s v="credit card"/>
    <x v="1"/>
    <n v="132.46"/>
    <n v="3.0668647845468082"/>
    <m/>
    <s v="0.1K"/>
    <n v="18"/>
    <n v="643"/>
    <s v="drama"/>
    <s v="horror"/>
    <n v="95.074317269076303"/>
    <s v="Show 281"/>
    <n v="0"/>
    <m/>
  </r>
  <r>
    <s v="USER77561"/>
    <x v="6"/>
    <x v="0"/>
    <s v="netflix"/>
    <s v="Show 149"/>
    <x v="3"/>
    <n v="2019"/>
    <n v="115.92"/>
    <n v="0"/>
    <n v="0"/>
    <n v="0"/>
    <n v="1"/>
    <n v="4.0999999999999996"/>
    <s v="No Comment"/>
    <s v="laptop"/>
    <x v="3"/>
    <s v="weekday"/>
    <n v="67.37"/>
    <n v="1.1000000000000001"/>
    <s v="1080p"/>
    <s v="gift card"/>
    <x v="2"/>
    <n v="115.92"/>
    <n v="2.960808709175736"/>
    <m/>
    <s v="0.1K"/>
    <n v="10"/>
    <n v="684"/>
    <s v="drama"/>
    <s v="horror"/>
    <n v="89.583182711198418"/>
    <s v="Show 281"/>
    <n v="0"/>
    <m/>
  </r>
  <r>
    <s v="USER53230"/>
    <x v="4"/>
    <x v="2"/>
    <s v="netflix"/>
    <s v="Show 152"/>
    <x v="5"/>
    <n v="1992"/>
    <n v="156.28"/>
    <n v="2"/>
    <n v="1"/>
    <n v="0"/>
    <n v="1"/>
    <n v="4.5"/>
    <s v="No Comment"/>
    <s v="gaming console"/>
    <x v="2"/>
    <s v="weekend"/>
    <n v="88.99"/>
    <n v="1.35"/>
    <s v="4k"/>
    <s v="credit card"/>
    <x v="2"/>
    <n v="156.28"/>
    <n v="2.9899122807017551"/>
    <m/>
    <s v="0.1K"/>
    <n v="6"/>
    <n v="643"/>
    <s v="drama"/>
    <s v="horror"/>
    <n v="95.074317269076303"/>
    <s v="Show 281"/>
    <n v="0"/>
    <m/>
  </r>
  <r>
    <s v="USER43476"/>
    <x v="3"/>
    <x v="0"/>
    <s v="netflix"/>
    <s v="Show 410"/>
    <x v="5"/>
    <n v="2019"/>
    <n v="85.08"/>
    <n v="2"/>
    <n v="1"/>
    <n v="0"/>
    <n v="1"/>
    <n v="2.9"/>
    <s v="No Comment"/>
    <s v="gaming console"/>
    <x v="1"/>
    <s v="weekday"/>
    <n v="30.31"/>
    <n v="1.49"/>
    <s v="720p"/>
    <s v="wallet"/>
    <x v="0"/>
    <n v="85.08"/>
    <n v="2.960808709175736"/>
    <m/>
    <s v="0.1K"/>
    <n v="22"/>
    <n v="643"/>
    <s v="drama"/>
    <s v="horror"/>
    <n v="92.206264822134386"/>
    <s v="Show 281"/>
    <n v="0"/>
    <m/>
  </r>
  <r>
    <s v="USER82629"/>
    <x v="3"/>
    <x v="0"/>
    <s v="prime video"/>
    <s v="Show 427"/>
    <x v="4"/>
    <n v="2023"/>
    <n v="71.39"/>
    <n v="9"/>
    <n v="0"/>
    <n v="1"/>
    <n v="0"/>
    <n v="2.4"/>
    <s v="No Comment"/>
    <s v="tablet"/>
    <x v="1"/>
    <s v="weekday"/>
    <n v="85.62"/>
    <n v="3.19"/>
    <s v="1080p"/>
    <s v="upi"/>
    <x v="2"/>
    <n v="71.39"/>
    <n v="2.960808709175736"/>
    <m/>
    <s v="0.1K"/>
    <n v="27"/>
    <n v="643"/>
    <s v="drama"/>
    <s v="horror"/>
    <n v="92.206264822134386"/>
    <s v="Show 281"/>
    <n v="0"/>
    <m/>
  </r>
  <r>
    <s v="USER34170"/>
    <x v="1"/>
    <x v="0"/>
    <s v="prime video"/>
    <s v="Show 423"/>
    <x v="5"/>
    <n v="1995"/>
    <n v="135.72999999999999"/>
    <n v="2"/>
    <n v="0"/>
    <n v="0"/>
    <n v="1"/>
    <n v="1.9"/>
    <s v="No Comment"/>
    <s v="laptop"/>
    <x v="3"/>
    <s v="weekend"/>
    <n v="48.59"/>
    <n v="2.96"/>
    <s v="480p"/>
    <s v="wallet"/>
    <x v="2"/>
    <n v="135.72999999999999"/>
    <n v="2.960808709175736"/>
    <m/>
    <s v="0.1K"/>
    <n v="32"/>
    <n v="673"/>
    <s v="drama"/>
    <s v="horror"/>
    <n v="89.583182711198418"/>
    <s v="Show 281"/>
    <n v="0"/>
    <m/>
  </r>
  <r>
    <s v="USER16484"/>
    <x v="6"/>
    <x v="1"/>
    <s v="prime video"/>
    <s v="Show 423"/>
    <x v="4"/>
    <n v="2002"/>
    <n v="145.59"/>
    <n v="5"/>
    <n v="5"/>
    <n v="1"/>
    <n v="0"/>
    <n v="1.4"/>
    <s v="Would watch again"/>
    <s v="laptop"/>
    <x v="0"/>
    <s v="weekend"/>
    <n v="57.25"/>
    <n v="4.41"/>
    <s v="720p"/>
    <s v="credit card"/>
    <x v="0"/>
    <n v="145.59"/>
    <n v="3.0668647845468082"/>
    <m/>
    <s v="0.1K"/>
    <n v="37"/>
    <n v="643"/>
    <s v="drama"/>
    <s v="horror"/>
    <n v="94.941498973305954"/>
    <s v="Show 281"/>
    <n v="0"/>
    <m/>
  </r>
  <r>
    <s v="USER52797"/>
    <x v="6"/>
    <x v="0"/>
    <s v="netflix"/>
    <s v="Show 36"/>
    <x v="5"/>
    <n v="2012"/>
    <n v="158.63999999999999"/>
    <n v="4"/>
    <n v="3"/>
    <n v="0"/>
    <n v="1"/>
    <n v="3"/>
    <s v="No Comment"/>
    <s v="gaming console"/>
    <x v="2"/>
    <s v="weekday"/>
    <n v="6.99"/>
    <n v="0.8"/>
    <s v="1080p"/>
    <s v="gift card"/>
    <x v="1"/>
    <n v="158.63999999999999"/>
    <n v="2.960808709175736"/>
    <m/>
    <s v="0.1K"/>
    <n v="21"/>
    <n v="673"/>
    <s v="drama"/>
    <s v="horror"/>
    <n v="95.074317269076303"/>
    <s v="Show 281"/>
    <n v="0"/>
    <m/>
  </r>
  <r>
    <s v="USER96768"/>
    <x v="4"/>
    <x v="1"/>
    <s v="netflix"/>
    <s v="Show 297"/>
    <x v="5"/>
    <n v="2021"/>
    <n v="162.44999999999999"/>
    <n v="4"/>
    <n v="3"/>
    <n v="0"/>
    <n v="1"/>
    <n v="1.7"/>
    <s v="No Comment"/>
    <s v="smart tv"/>
    <x v="3"/>
    <s v="weekday"/>
    <n v="18.809999999999999"/>
    <n v="4.53"/>
    <s v="4k"/>
    <s v="credit card"/>
    <x v="2"/>
    <n v="162.44999999999999"/>
    <n v="3.0668647845468082"/>
    <m/>
    <s v="0.1K"/>
    <n v="34"/>
    <n v="684"/>
    <s v="drama"/>
    <s v="horror"/>
    <n v="89.583182711198418"/>
    <s v="Show 281"/>
    <n v="0"/>
    <m/>
  </r>
  <r>
    <s v="USER29415"/>
    <x v="4"/>
    <x v="2"/>
    <s v="prime video"/>
    <s v="Show 270"/>
    <x v="6"/>
    <n v="2021"/>
    <n v="175.52"/>
    <n v="7"/>
    <n v="3"/>
    <n v="1"/>
    <n v="0"/>
    <n v="4.0999999999999996"/>
    <s v="Loved it!"/>
    <s v="tablet"/>
    <x v="2"/>
    <s v="weekend"/>
    <n v="35.01"/>
    <n v="1.76"/>
    <s v="480p"/>
    <s v="wallet"/>
    <x v="1"/>
    <n v="175.52"/>
    <n v="2.9899122807017551"/>
    <m/>
    <s v="0.1K"/>
    <n v="10"/>
    <n v="684"/>
    <s v="drama"/>
    <s v="horror"/>
    <n v="95.074317269076303"/>
    <s v="Show 281"/>
    <n v="0"/>
    <m/>
  </r>
  <r>
    <s v="USER69383"/>
    <x v="7"/>
    <x v="2"/>
    <s v="prime video"/>
    <s v="Show 451"/>
    <x v="1"/>
    <n v="2009"/>
    <n v="38.9"/>
    <n v="7"/>
    <n v="0"/>
    <n v="1"/>
    <n v="0"/>
    <n v="2.6"/>
    <s v="No Comment"/>
    <s v="mobile"/>
    <x v="1"/>
    <s v="weekend"/>
    <n v="20.74"/>
    <n v="0.06"/>
    <s v="720p"/>
    <s v="wallet"/>
    <x v="1"/>
    <n v="38.9"/>
    <n v="2.9899122807017551"/>
    <m/>
    <s v="0.1K"/>
    <n v="25"/>
    <n v="673"/>
    <s v="drama"/>
    <s v="horror"/>
    <n v="92.206264822134386"/>
    <s v="Show 281"/>
    <n v="0"/>
    <m/>
  </r>
  <r>
    <s v="USER99650"/>
    <x v="0"/>
    <x v="1"/>
    <s v="netflix"/>
    <s v="Show 255"/>
    <x v="1"/>
    <n v="1995"/>
    <n v="107.16"/>
    <n v="8"/>
    <n v="5"/>
    <n v="1"/>
    <n v="0"/>
    <n v="1.6"/>
    <s v="Amazing cinematography"/>
    <s v="gaming console"/>
    <x v="2"/>
    <s v="weekend"/>
    <n v="87.77"/>
    <n v="4"/>
    <s v="4k"/>
    <s v="debit card"/>
    <x v="0"/>
    <n v="107.16"/>
    <n v="3.0668647845468082"/>
    <m/>
    <s v="0.1K"/>
    <n v="35"/>
    <n v="684"/>
    <s v="drama"/>
    <s v="horror"/>
    <n v="95.074317269076303"/>
    <s v="Show 281"/>
    <n v="0"/>
    <m/>
  </r>
  <r>
    <s v="USER51087"/>
    <x v="1"/>
    <x v="2"/>
    <s v="prime video"/>
    <s v="Show 375"/>
    <x v="6"/>
    <n v="2008"/>
    <n v="124.85"/>
    <n v="5"/>
    <n v="0"/>
    <n v="1"/>
    <n v="0"/>
    <n v="1.3"/>
    <s v="Too slow"/>
    <s v="smart tv"/>
    <x v="3"/>
    <s v="weekend"/>
    <n v="31.03"/>
    <n v="2"/>
    <s v="4k"/>
    <s v="wallet"/>
    <x v="0"/>
    <n v="124.85"/>
    <n v="2.9899122807017551"/>
    <m/>
    <s v="0.1K"/>
    <n v="38"/>
    <n v="673"/>
    <s v="drama"/>
    <s v="horror"/>
    <n v="89.583182711198418"/>
    <s v="Show 281"/>
    <n v="0"/>
    <m/>
  </r>
  <r>
    <s v="USER86239"/>
    <x v="2"/>
    <x v="1"/>
    <s v="netflix"/>
    <s v="Show 406"/>
    <x v="1"/>
    <n v="2022"/>
    <n v="66.75"/>
    <n v="8"/>
    <n v="0"/>
    <n v="0"/>
    <n v="1"/>
    <n v="1.7"/>
    <s v="No Comment"/>
    <s v="laptop"/>
    <x v="0"/>
    <s v="weekend"/>
    <n v="56.35"/>
    <n v="4.28"/>
    <s v="720p"/>
    <s v="wallet"/>
    <x v="1"/>
    <n v="66.75"/>
    <n v="3.0668647845468082"/>
    <m/>
    <s v="0.1K"/>
    <n v="34"/>
    <n v="684"/>
    <s v="drama"/>
    <s v="horror"/>
    <n v="94.941498973305954"/>
    <s v="Show 281"/>
    <n v="0"/>
    <m/>
  </r>
  <r>
    <s v="USER24476"/>
    <x v="4"/>
    <x v="2"/>
    <s v="prime video"/>
    <s v="Show 252"/>
    <x v="2"/>
    <n v="2016"/>
    <n v="90.06"/>
    <n v="3"/>
    <n v="5"/>
    <n v="0"/>
    <n v="1"/>
    <n v="3.5"/>
    <s v="No Comment"/>
    <s v="mobile"/>
    <x v="0"/>
    <s v="weekday"/>
    <n v="5.34"/>
    <n v="1.42"/>
    <s v="1080p"/>
    <s v="gift card"/>
    <x v="1"/>
    <n v="90.06"/>
    <n v="2.9899122807017551"/>
    <m/>
    <s v="0.1K"/>
    <n v="16"/>
    <n v="684"/>
    <s v="drama"/>
    <s v="horror"/>
    <n v="94.941498973305954"/>
    <s v="Show 281"/>
    <n v="0"/>
    <m/>
  </r>
  <r>
    <s v="USER28569"/>
    <x v="6"/>
    <x v="2"/>
    <s v="prime video"/>
    <s v="Show 394"/>
    <x v="6"/>
    <n v="1997"/>
    <n v="36.53"/>
    <n v="0"/>
    <n v="5"/>
    <n v="1"/>
    <n v="0"/>
    <n v="1.9"/>
    <s v="Would watch again"/>
    <s v="smart tv"/>
    <x v="2"/>
    <s v="weekend"/>
    <n v="13.93"/>
    <n v="1.06"/>
    <s v="480p"/>
    <s v="credit card"/>
    <x v="2"/>
    <n v="36.53"/>
    <n v="2.9899122807017551"/>
    <m/>
    <s v="0.1K"/>
    <n v="32"/>
    <n v="643"/>
    <s v="drama"/>
    <s v="horror"/>
    <n v="95.074317269076303"/>
    <s v="Show 281"/>
    <n v="0"/>
    <m/>
  </r>
  <r>
    <s v="USER89867"/>
    <x v="2"/>
    <x v="0"/>
    <s v="netflix"/>
    <s v="Show 95"/>
    <x v="6"/>
    <n v="2002"/>
    <n v="129.56"/>
    <n v="4"/>
    <n v="3"/>
    <n v="0"/>
    <n v="1"/>
    <n v="2.2000000000000002"/>
    <s v="No Comment"/>
    <s v="gaming console"/>
    <x v="2"/>
    <s v="weekend"/>
    <n v="65.62"/>
    <n v="1.61"/>
    <s v="720p"/>
    <s v="debit card"/>
    <x v="2"/>
    <n v="129.56"/>
    <n v="2.960808709175736"/>
    <m/>
    <s v="0.1K"/>
    <n v="29"/>
    <n v="673"/>
    <s v="drama"/>
    <s v="horror"/>
    <n v="95.074317269076303"/>
    <s v="Show 281"/>
    <n v="0"/>
    <m/>
  </r>
  <r>
    <s v="USER69593"/>
    <x v="0"/>
    <x v="1"/>
    <s v="prime video"/>
    <s v="Show 66"/>
    <x v="3"/>
    <n v="2006"/>
    <n v="79.16"/>
    <n v="6"/>
    <n v="4"/>
    <n v="1"/>
    <n v="0"/>
    <n v="2.8"/>
    <s v="Loved it!"/>
    <s v="laptop"/>
    <x v="3"/>
    <s v="weekday"/>
    <n v="90.12"/>
    <n v="1.76"/>
    <s v="720p"/>
    <s v="upi"/>
    <x v="1"/>
    <n v="117.69"/>
    <n v="3.0668647845468082"/>
    <m/>
    <s v="0.1K"/>
    <n v="23"/>
    <n v="684"/>
    <s v="drama"/>
    <s v="horror"/>
    <n v="89.583182711198418"/>
    <s v="Show 281"/>
    <n v="0"/>
    <m/>
  </r>
  <r>
    <s v="USER26647"/>
    <x v="7"/>
    <x v="2"/>
    <s v="netflix"/>
    <s v="Show 327"/>
    <x v="6"/>
    <n v="2012"/>
    <n v="152.29"/>
    <n v="9"/>
    <n v="1"/>
    <n v="1"/>
    <n v="0"/>
    <n v="2.1"/>
    <s v="Amazing cinematography"/>
    <s v="tablet"/>
    <x v="2"/>
    <s v="weekend"/>
    <n v="72.62"/>
    <n v="2.4700000000000002"/>
    <s v="720p"/>
    <s v="debit card"/>
    <x v="1"/>
    <n v="152.29"/>
    <n v="2.9899122807017551"/>
    <m/>
    <s v="0.1K"/>
    <n v="30"/>
    <n v="684"/>
    <s v="drama"/>
    <s v="horror"/>
    <n v="95.074317269076303"/>
    <s v="Show 281"/>
    <n v="0"/>
    <m/>
  </r>
  <r>
    <s v="USER83197"/>
    <x v="2"/>
    <x v="2"/>
    <s v="netflix"/>
    <s v="Show 304"/>
    <x v="2"/>
    <n v="2002"/>
    <n v="175.93"/>
    <n v="3"/>
    <n v="2"/>
    <n v="0"/>
    <n v="1"/>
    <n v="1.5"/>
    <s v="No Comment"/>
    <s v="laptop"/>
    <x v="2"/>
    <s v="weekday"/>
    <n v="56.66"/>
    <n v="2.27"/>
    <s v="720p"/>
    <s v="debit card"/>
    <x v="1"/>
    <n v="175.93"/>
    <n v="2.9899122807017551"/>
    <m/>
    <s v="0.1K"/>
    <n v="36"/>
    <n v="643"/>
    <s v="drama"/>
    <s v="horror"/>
    <n v="95.074317269076303"/>
    <s v="Show 281"/>
    <n v="0"/>
    <m/>
  </r>
  <r>
    <s v="USER20945"/>
    <x v="1"/>
    <x v="0"/>
    <s v="prime video"/>
    <s v="Show 374"/>
    <x v="4"/>
    <n v="2020"/>
    <n v="96.35"/>
    <n v="3"/>
    <n v="5"/>
    <n v="0"/>
    <n v="1"/>
    <n v="1.4"/>
    <s v="No Comment"/>
    <s v="laptop"/>
    <x v="1"/>
    <s v="weekday"/>
    <n v="17.34"/>
    <n v="4.4800000000000004"/>
    <s v="1080p"/>
    <s v="debit card"/>
    <x v="2"/>
    <n v="96.35"/>
    <n v="2.960808709175736"/>
    <m/>
    <s v="0.1K"/>
    <n v="37"/>
    <n v="684"/>
    <s v="drama"/>
    <s v="horror"/>
    <n v="92.206264822134386"/>
    <s v="Show 281"/>
    <n v="0"/>
    <m/>
  </r>
  <r>
    <s v="USER21853"/>
    <x v="7"/>
    <x v="2"/>
    <s v="prime video"/>
    <s v="Show 422"/>
    <x v="4"/>
    <n v="2010"/>
    <n v="61.4"/>
    <n v="7"/>
    <n v="4"/>
    <n v="0"/>
    <n v="1"/>
    <n v="4.3"/>
    <s v="No Comment"/>
    <s v="smart tv"/>
    <x v="1"/>
    <s v="weekend"/>
    <n v="6.83"/>
    <n v="2.59"/>
    <s v="720p"/>
    <s v="upi"/>
    <x v="0"/>
    <n v="61.4"/>
    <n v="2.9899122807017551"/>
    <m/>
    <s v="0.1K"/>
    <n v="8"/>
    <n v="673"/>
    <s v="drama"/>
    <s v="horror"/>
    <n v="92.206264822134386"/>
    <s v="Show 281"/>
    <n v="0"/>
    <m/>
  </r>
  <r>
    <s v="USER60985"/>
    <x v="2"/>
    <x v="1"/>
    <s v="netflix"/>
    <s v="Show 487"/>
    <x v="3"/>
    <n v="2015"/>
    <n v="117.68"/>
    <n v="2"/>
    <n v="3"/>
    <n v="1"/>
    <n v="0"/>
    <n v="3.8"/>
    <s v="Too slow"/>
    <s v="mobile"/>
    <x v="1"/>
    <s v="weekday"/>
    <n v="79.56"/>
    <n v="3.8"/>
    <s v="1080p"/>
    <s v="upi"/>
    <x v="0"/>
    <n v="117.68"/>
    <n v="3.0668647845468082"/>
    <m/>
    <s v="0.1K"/>
    <n v="13"/>
    <n v="684"/>
    <s v="drama"/>
    <s v="horror"/>
    <n v="92.206264822134386"/>
    <s v="Show 281"/>
    <n v="0"/>
    <m/>
  </r>
  <r>
    <s v="USER95146"/>
    <x v="0"/>
    <x v="2"/>
    <s v="prime video"/>
    <s v="Show 7"/>
    <x v="2"/>
    <n v="1998"/>
    <n v="42.16"/>
    <n v="4"/>
    <n v="5"/>
    <n v="1"/>
    <n v="0"/>
    <n v="3.8"/>
    <s v="Loved it!"/>
    <s v="gaming console"/>
    <x v="2"/>
    <s v="weekday"/>
    <n v="90.97"/>
    <n v="2.81"/>
    <s v="720p"/>
    <s v="gift card"/>
    <x v="2"/>
    <n v="42.16"/>
    <n v="2.9899122807017551"/>
    <m/>
    <s v="0.1K"/>
    <n v="13"/>
    <n v="684"/>
    <s v="drama"/>
    <s v="horror"/>
    <n v="95.074317269076303"/>
    <s v="Show 281"/>
    <n v="0"/>
    <m/>
  </r>
  <r>
    <s v="USER46850"/>
    <x v="4"/>
    <x v="2"/>
    <s v="prime video"/>
    <s v="Show 92"/>
    <x v="0"/>
    <n v="2012"/>
    <n v="53.12"/>
    <n v="6"/>
    <n v="0"/>
    <n v="1"/>
    <n v="0"/>
    <n v="2.4"/>
    <s v="Too slow"/>
    <s v="tablet"/>
    <x v="3"/>
    <s v="weekend"/>
    <n v="47.12"/>
    <n v="3.99"/>
    <s v="4k"/>
    <s v="upi"/>
    <x v="0"/>
    <n v="53.12"/>
    <n v="2.9899122807017551"/>
    <m/>
    <s v="0.1K"/>
    <n v="27"/>
    <n v="643"/>
    <s v="drama"/>
    <s v="horror"/>
    <n v="89.583182711198418"/>
    <s v="Show 281"/>
    <n v="0"/>
    <m/>
  </r>
  <r>
    <s v="USER20071"/>
    <x v="3"/>
    <x v="0"/>
    <s v="prime video"/>
    <s v="Show 255"/>
    <x v="1"/>
    <n v="1992"/>
    <n v="121.24"/>
    <n v="3"/>
    <n v="0"/>
    <n v="0"/>
    <n v="1"/>
    <n v="3.1"/>
    <s v="No Comment"/>
    <s v="tablet"/>
    <x v="2"/>
    <s v="weekday"/>
    <n v="85.05"/>
    <n v="1.45"/>
    <s v="4k"/>
    <s v="upi"/>
    <x v="2"/>
    <n v="121.24"/>
    <n v="2.960808709175736"/>
    <m/>
    <s v="0.1K"/>
    <n v="20"/>
    <n v="684"/>
    <s v="drama"/>
    <s v="horror"/>
    <n v="95.074317269076303"/>
    <s v="Show 281"/>
    <n v="0"/>
    <m/>
  </r>
  <r>
    <s v="USER40451"/>
    <x v="3"/>
    <x v="2"/>
    <s v="prime video"/>
    <s v="Show 197"/>
    <x v="6"/>
    <n v="2009"/>
    <n v="106.82"/>
    <n v="8"/>
    <n v="0"/>
    <n v="0"/>
    <n v="1"/>
    <n v="2.2000000000000002"/>
    <s v="No Comment"/>
    <s v="smart tv"/>
    <x v="1"/>
    <s v="weekend"/>
    <n v="84.18"/>
    <n v="1.55"/>
    <s v="720p"/>
    <s v="gift card"/>
    <x v="2"/>
    <n v="106.82"/>
    <n v="2.9899122807017551"/>
    <m/>
    <s v="0.1K"/>
    <n v="29"/>
    <n v="643"/>
    <s v="drama"/>
    <s v="horror"/>
    <n v="92.206264822134386"/>
    <s v="Show 281"/>
    <n v="0"/>
    <m/>
  </r>
  <r>
    <s v="USER32924"/>
    <x v="2"/>
    <x v="0"/>
    <s v="netflix"/>
    <s v="Show 39"/>
    <x v="7"/>
    <n v="2010"/>
    <n v="67.09"/>
    <n v="9"/>
    <n v="1"/>
    <n v="1"/>
    <n v="0"/>
    <n v="4.3"/>
    <s v="Loved it!"/>
    <s v="laptop"/>
    <x v="1"/>
    <s v="weekday"/>
    <n v="26"/>
    <n v="4.82"/>
    <s v="1080p"/>
    <s v="gift card"/>
    <x v="2"/>
    <n v="67.09"/>
    <n v="2.960808709175736"/>
    <m/>
    <s v="0.1K"/>
    <n v="8"/>
    <n v="684"/>
    <s v="drama"/>
    <s v="horror"/>
    <n v="92.206264822134386"/>
    <s v="Show 281"/>
    <n v="0"/>
    <m/>
  </r>
  <r>
    <s v="USER20472"/>
    <x v="0"/>
    <x v="2"/>
    <s v="netflix"/>
    <s v="Show 325"/>
    <x v="2"/>
    <n v="2008"/>
    <n v="19.579999999999998"/>
    <n v="10"/>
    <n v="4"/>
    <n v="0"/>
    <n v="1"/>
    <n v="2.8"/>
    <s v="No Comment"/>
    <s v="gaming console"/>
    <x v="1"/>
    <s v="weekday"/>
    <n v="66.5"/>
    <n v="1.8"/>
    <s v="4k"/>
    <s v="credit card"/>
    <x v="2"/>
    <n v="19.579999999999998"/>
    <n v="2.9899122807017551"/>
    <m/>
    <s v="0.1K"/>
    <n v="23"/>
    <n v="673"/>
    <s v="drama"/>
    <s v="horror"/>
    <n v="92.206264822134386"/>
    <s v="Show 281"/>
    <n v="0"/>
    <m/>
  </r>
  <r>
    <s v="USER73880"/>
    <x v="2"/>
    <x v="1"/>
    <s v="prime video"/>
    <s v="Show 321"/>
    <x v="7"/>
    <n v="2018"/>
    <n v="90.23"/>
    <n v="8"/>
    <n v="3"/>
    <n v="0"/>
    <n v="1"/>
    <n v="4.3"/>
    <s v="No Comment"/>
    <s v="gaming console"/>
    <x v="3"/>
    <s v="weekday"/>
    <n v="99.53"/>
    <n v="3.99"/>
    <s v="4k"/>
    <s v="debit card"/>
    <x v="0"/>
    <n v="90.23"/>
    <n v="3.0668647845468082"/>
    <m/>
    <s v="0.1K"/>
    <n v="8"/>
    <n v="673"/>
    <s v="drama"/>
    <s v="horror"/>
    <n v="89.583182711198418"/>
    <s v="Show 281"/>
    <n v="0"/>
    <m/>
  </r>
  <r>
    <s v="USER42948"/>
    <x v="3"/>
    <x v="1"/>
    <s v="prime video"/>
    <s v="Show 394"/>
    <x v="4"/>
    <n v="2004"/>
    <n v="37.19"/>
    <n v="9"/>
    <n v="4"/>
    <n v="1"/>
    <n v="0"/>
    <n v="3.1"/>
    <s v="Amazing cinematography"/>
    <s v="gaming console"/>
    <x v="1"/>
    <s v="weekday"/>
    <n v="49.46"/>
    <n v="0.39"/>
    <s v="480p"/>
    <s v="upi"/>
    <x v="1"/>
    <n v="37.19"/>
    <n v="3.0668647845468082"/>
    <m/>
    <s v="0.1K"/>
    <n v="20"/>
    <n v="684"/>
    <s v="drama"/>
    <s v="horror"/>
    <n v="92.206264822134386"/>
    <s v="Show 281"/>
    <n v="0"/>
    <m/>
  </r>
  <r>
    <s v="USER51324"/>
    <x v="3"/>
    <x v="2"/>
    <s v="prime video"/>
    <s v="Show 183"/>
    <x v="3"/>
    <n v="1999"/>
    <n v="112.19"/>
    <n v="3"/>
    <n v="0"/>
    <n v="0"/>
    <n v="1"/>
    <n v="1.5"/>
    <s v="No Comment"/>
    <s v="tablet"/>
    <x v="0"/>
    <s v="weekday"/>
    <n v="34.520000000000003"/>
    <n v="0.19"/>
    <s v="1080p"/>
    <s v="wallet"/>
    <x v="1"/>
    <n v="112.19"/>
    <n v="2.9899122807017551"/>
    <m/>
    <s v="0.1K"/>
    <n v="36"/>
    <n v="684"/>
    <s v="drama"/>
    <s v="horror"/>
    <n v="94.941498973305954"/>
    <s v="Show 281"/>
    <n v="0"/>
    <m/>
  </r>
  <r>
    <s v="USER34287"/>
    <x v="5"/>
    <x v="2"/>
    <s v="prime video"/>
    <s v="Show 152"/>
    <x v="4"/>
    <n v="2001"/>
    <n v="22.62"/>
    <n v="5"/>
    <n v="1"/>
    <n v="0"/>
    <n v="1"/>
    <n v="4.2"/>
    <s v="No Comment"/>
    <s v="smart tv"/>
    <x v="1"/>
    <s v="weekday"/>
    <n v="72.45"/>
    <n v="3.99"/>
    <s v="720p"/>
    <s v="upi"/>
    <x v="2"/>
    <n v="22.62"/>
    <n v="2.9899122807017551"/>
    <m/>
    <s v="0.1K"/>
    <n v="9"/>
    <n v="684"/>
    <s v="drama"/>
    <s v="horror"/>
    <n v="92.206264822134386"/>
    <s v="Show 281"/>
    <n v="0"/>
    <m/>
  </r>
  <r>
    <s v="USER13665"/>
    <x v="3"/>
    <x v="2"/>
    <s v="netflix"/>
    <s v="Show 383"/>
    <x v="5"/>
    <n v="2024"/>
    <n v="26.66"/>
    <n v="5"/>
    <n v="3"/>
    <n v="1"/>
    <n v="0"/>
    <n v="3"/>
    <s v="Would watch again"/>
    <s v="tablet"/>
    <x v="3"/>
    <s v="weekend"/>
    <n v="96.47"/>
    <n v="3.49"/>
    <s v="4k"/>
    <s v="upi"/>
    <x v="1"/>
    <n v="26.66"/>
    <n v="2.9899122807017551"/>
    <m/>
    <s v="0.1K"/>
    <n v="21"/>
    <n v="673"/>
    <s v="drama"/>
    <s v="horror"/>
    <n v="89.583182711198418"/>
    <s v="Show 281"/>
    <n v="0"/>
    <m/>
  </r>
  <r>
    <s v="USER40572"/>
    <x v="3"/>
    <x v="1"/>
    <s v="netflix"/>
    <s v="Show 318"/>
    <x v="4"/>
    <n v="2010"/>
    <n v="123.92"/>
    <n v="7"/>
    <n v="3"/>
    <n v="1"/>
    <n v="0"/>
    <n v="1.9"/>
    <s v="No Comment"/>
    <s v="smart tv"/>
    <x v="1"/>
    <s v="weekday"/>
    <n v="91.76"/>
    <n v="0.15"/>
    <s v="4k"/>
    <s v="gift card"/>
    <x v="2"/>
    <n v="123.92"/>
    <n v="3.0668647845468082"/>
    <m/>
    <s v="0.1K"/>
    <n v="32"/>
    <n v="673"/>
    <s v="drama"/>
    <s v="horror"/>
    <n v="92.206264822134386"/>
    <s v="Show 281"/>
    <n v="0"/>
    <m/>
  </r>
  <r>
    <s v="USER41921"/>
    <x v="0"/>
    <x v="1"/>
    <s v="netflix"/>
    <s v="Show 260"/>
    <x v="0"/>
    <n v="2012"/>
    <n v="133.25"/>
    <n v="2"/>
    <n v="2"/>
    <n v="1"/>
    <n v="0"/>
    <n v="3.4"/>
    <s v="Amazing cinematography"/>
    <s v="mobile"/>
    <x v="3"/>
    <s v="weekday"/>
    <n v="89.05"/>
    <n v="0.14000000000000001"/>
    <s v="480p"/>
    <s v="debit card"/>
    <x v="2"/>
    <n v="133.25"/>
    <n v="3.0668647845468082"/>
    <m/>
    <s v="0.1K"/>
    <n v="17"/>
    <n v="684"/>
    <s v="drama"/>
    <s v="horror"/>
    <n v="89.583182711198418"/>
    <s v="Show 281"/>
    <n v="0"/>
    <m/>
  </r>
  <r>
    <s v="USER54654"/>
    <x v="2"/>
    <x v="2"/>
    <s v="prime video"/>
    <s v="Show 309"/>
    <x v="4"/>
    <n v="2002"/>
    <n v="174.02"/>
    <n v="3"/>
    <n v="5"/>
    <n v="0"/>
    <n v="1"/>
    <n v="1.6"/>
    <s v="No Comment"/>
    <s v="mobile"/>
    <x v="2"/>
    <s v="weekend"/>
    <n v="54.91"/>
    <n v="4.7300000000000004"/>
    <s v="4k"/>
    <s v="gift card"/>
    <x v="2"/>
    <n v="174.02"/>
    <n v="2.9899122807017551"/>
    <m/>
    <s v="0.1K"/>
    <n v="35"/>
    <n v="643"/>
    <s v="drama"/>
    <s v="horror"/>
    <n v="95.074317269076303"/>
    <s v="Show 281"/>
    <n v="0"/>
    <m/>
  </r>
  <r>
    <s v="USER53728"/>
    <x v="7"/>
    <x v="0"/>
    <s v="netflix"/>
    <s v="Show 48"/>
    <x v="2"/>
    <n v="2013"/>
    <n v="109.78"/>
    <n v="1"/>
    <n v="4"/>
    <n v="1"/>
    <n v="0"/>
    <n v="1.5"/>
    <s v="Boring"/>
    <s v="mobile"/>
    <x v="0"/>
    <s v="weekday"/>
    <n v="25.82"/>
    <n v="3.24"/>
    <s v="1080p"/>
    <s v="wallet"/>
    <x v="1"/>
    <n v="109.78"/>
    <n v="2.960808709175736"/>
    <m/>
    <s v="0.1K"/>
    <n v="36"/>
    <n v="684"/>
    <s v="drama"/>
    <s v="horror"/>
    <n v="94.941498973305954"/>
    <s v="Show 281"/>
    <n v="0"/>
    <m/>
  </r>
  <r>
    <s v="USER32048"/>
    <x v="5"/>
    <x v="2"/>
    <s v="prime video"/>
    <s v="Show 318"/>
    <x v="3"/>
    <n v="2013"/>
    <n v="172.16"/>
    <n v="4"/>
    <n v="0"/>
    <n v="0"/>
    <n v="1"/>
    <n v="3.7"/>
    <s v="No Comment"/>
    <s v="mobile"/>
    <x v="2"/>
    <s v="weekend"/>
    <n v="11.3"/>
    <n v="0.08"/>
    <s v="1080p"/>
    <s v="credit card"/>
    <x v="0"/>
    <n v="172.16"/>
    <n v="2.9899122807017551"/>
    <m/>
    <s v="0.1K"/>
    <n v="14"/>
    <n v="684"/>
    <s v="drama"/>
    <s v="horror"/>
    <n v="95.074317269076303"/>
    <s v="Show 281"/>
    <n v="0"/>
    <m/>
  </r>
  <r>
    <s v="USER24554"/>
    <x v="4"/>
    <x v="2"/>
    <s v="prime video"/>
    <s v="Show 299"/>
    <x v="7"/>
    <n v="2021"/>
    <n v="141.49"/>
    <n v="4"/>
    <n v="2"/>
    <n v="1"/>
    <n v="0"/>
    <n v="1.3"/>
    <s v="Amazing cinematography"/>
    <s v="laptop"/>
    <x v="2"/>
    <s v="weekday"/>
    <n v="90.2"/>
    <n v="4.74"/>
    <s v="4k"/>
    <s v="gift card"/>
    <x v="1"/>
    <n v="141.49"/>
    <n v="2.9899122807017551"/>
    <m/>
    <s v="0.1K"/>
    <n v="38"/>
    <n v="684"/>
    <s v="drama"/>
    <s v="horror"/>
    <n v="95.074317269076303"/>
    <s v="Show 281"/>
    <n v="0"/>
    <m/>
  </r>
  <r>
    <s v="USER95523"/>
    <x v="3"/>
    <x v="2"/>
    <s v="netflix"/>
    <s v="Show 489"/>
    <x v="3"/>
    <n v="2004"/>
    <n v="35.380000000000003"/>
    <n v="5"/>
    <n v="2"/>
    <n v="1"/>
    <n v="0"/>
    <n v="2.4"/>
    <s v="No Comment"/>
    <s v="gaming console"/>
    <x v="0"/>
    <s v="weekend"/>
    <n v="32.83"/>
    <n v="1.08"/>
    <s v="4k"/>
    <s v="wallet"/>
    <x v="0"/>
    <n v="35.380000000000003"/>
    <n v="2.9899122807017551"/>
    <m/>
    <s v="0.1K"/>
    <n v="27"/>
    <n v="684"/>
    <s v="drama"/>
    <s v="horror"/>
    <n v="94.941498973305954"/>
    <s v="Show 281"/>
    <n v="0"/>
    <m/>
  </r>
  <r>
    <s v="USER98964"/>
    <x v="7"/>
    <x v="2"/>
    <s v="prime video"/>
    <s v="Show 322"/>
    <x v="3"/>
    <n v="2013"/>
    <n v="118.62"/>
    <n v="2"/>
    <n v="3"/>
    <n v="1"/>
    <n v="0"/>
    <n v="1"/>
    <s v="No Comment"/>
    <s v="gaming console"/>
    <x v="2"/>
    <s v="weekend"/>
    <n v="27.51"/>
    <n v="2.08"/>
    <s v="480p"/>
    <s v="wallet"/>
    <x v="2"/>
    <n v="118.62"/>
    <n v="2.9899122807017551"/>
    <m/>
    <s v="0.1K"/>
    <n v="41"/>
    <n v="643"/>
    <s v="drama"/>
    <s v="horror"/>
    <n v="95.074317269076303"/>
    <s v="Show 281"/>
    <n v="0"/>
    <m/>
  </r>
  <r>
    <s v="USER43094"/>
    <x v="3"/>
    <x v="0"/>
    <s v="netflix"/>
    <s v="Show 432"/>
    <x v="2"/>
    <n v="2023"/>
    <n v="130.25"/>
    <n v="9"/>
    <n v="2"/>
    <n v="0"/>
    <n v="1"/>
    <n v="1.6"/>
    <s v="No Comment"/>
    <s v="laptop"/>
    <x v="1"/>
    <s v="weekend"/>
    <n v="8.59"/>
    <n v="2.42"/>
    <s v="1080p"/>
    <s v="gift card"/>
    <x v="0"/>
    <n v="130.25"/>
    <n v="2.960808709175736"/>
    <m/>
    <s v="0.1K"/>
    <n v="35"/>
    <n v="673"/>
    <s v="drama"/>
    <s v="horror"/>
    <n v="92.206264822134386"/>
    <s v="Show 281"/>
    <n v="0"/>
    <m/>
  </r>
  <r>
    <s v="USER11767"/>
    <x v="3"/>
    <x v="1"/>
    <s v="prime video"/>
    <s v="Show 123"/>
    <x v="0"/>
    <n v="2004"/>
    <n v="86.66"/>
    <n v="0"/>
    <n v="4"/>
    <n v="0"/>
    <n v="1"/>
    <n v="3"/>
    <s v="No Comment"/>
    <s v="mobile"/>
    <x v="3"/>
    <s v="weekend"/>
    <n v="47.76"/>
    <n v="7.0000000000000007E-2"/>
    <s v="480p"/>
    <s v="credit card"/>
    <x v="1"/>
    <n v="86.66"/>
    <n v="3.0668647845468082"/>
    <m/>
    <s v="0.1K"/>
    <n v="21"/>
    <n v="643"/>
    <s v="drama"/>
    <s v="horror"/>
    <n v="89.583182711198418"/>
    <s v="Show 281"/>
    <n v="0"/>
    <m/>
  </r>
  <r>
    <s v="USER96654"/>
    <x v="6"/>
    <x v="0"/>
    <s v="prime video"/>
    <s v="Show 23"/>
    <x v="2"/>
    <n v="1999"/>
    <n v="110.18"/>
    <n v="4"/>
    <n v="0"/>
    <n v="0"/>
    <n v="1"/>
    <n v="3.1"/>
    <s v="No Comment"/>
    <s v="mobile"/>
    <x v="2"/>
    <s v="weekend"/>
    <n v="49.42"/>
    <n v="2.69"/>
    <s v="480p"/>
    <s v="credit card"/>
    <x v="0"/>
    <n v="110.18"/>
    <n v="2.960808709175736"/>
    <m/>
    <s v="0.1K"/>
    <n v="20"/>
    <n v="684"/>
    <s v="drama"/>
    <s v="horror"/>
    <n v="95.074317269076303"/>
    <s v="Show 281"/>
    <n v="0"/>
    <m/>
  </r>
  <r>
    <s v="USER40402"/>
    <x v="2"/>
    <x v="2"/>
    <s v="prime video"/>
    <s v="Show 232"/>
    <x v="6"/>
    <n v="2010"/>
    <n v="112.72"/>
    <n v="8"/>
    <n v="0"/>
    <n v="1"/>
    <n v="0"/>
    <n v="2"/>
    <s v="Would watch again"/>
    <s v="smart tv"/>
    <x v="3"/>
    <s v="weekend"/>
    <n v="34.369999999999997"/>
    <n v="4.42"/>
    <s v="4k"/>
    <s v="wallet"/>
    <x v="2"/>
    <n v="112.72"/>
    <n v="2.9899122807017551"/>
    <m/>
    <s v="0.1K"/>
    <n v="31"/>
    <n v="673"/>
    <s v="drama"/>
    <s v="horror"/>
    <n v="89.583182711198418"/>
    <s v="Show 281"/>
    <n v="0"/>
    <m/>
  </r>
  <r>
    <s v="USER39942"/>
    <x v="1"/>
    <x v="1"/>
    <s v="netflix"/>
    <s v="Show 41"/>
    <x v="5"/>
    <n v="2008"/>
    <n v="95.41"/>
    <n v="9"/>
    <n v="4"/>
    <n v="1"/>
    <n v="0"/>
    <n v="2"/>
    <s v="Amazing cinematography"/>
    <s v="smart tv"/>
    <x v="3"/>
    <s v="weekday"/>
    <n v="21.29"/>
    <n v="4.04"/>
    <s v="720p"/>
    <s v="credit card"/>
    <x v="2"/>
    <n v="95.41"/>
    <n v="3.0668647845468082"/>
    <m/>
    <s v="0.1K"/>
    <n v="31"/>
    <n v="643"/>
    <s v="drama"/>
    <s v="horror"/>
    <n v="89.583182711198418"/>
    <s v="Show 281"/>
    <n v="0"/>
    <m/>
  </r>
  <r>
    <s v="USER62291"/>
    <x v="5"/>
    <x v="0"/>
    <s v="netflix"/>
    <s v="Show 195"/>
    <x v="2"/>
    <n v="2022"/>
    <n v="56.89"/>
    <n v="10"/>
    <n v="1"/>
    <n v="1"/>
    <n v="0"/>
    <n v="4.4000000000000004"/>
    <s v="Too slow"/>
    <s v="laptop"/>
    <x v="3"/>
    <s v="weekend"/>
    <n v="9.4600000000000009"/>
    <n v="1.31"/>
    <s v="4k"/>
    <s v="wallet"/>
    <x v="0"/>
    <n v="56.89"/>
    <n v="2.960808709175736"/>
    <m/>
    <s v="0K"/>
    <n v="7"/>
    <n v="673"/>
    <s v="drama"/>
    <s v="horror"/>
    <n v="89.583182711198418"/>
    <s v="Show 281"/>
    <n v="0"/>
    <m/>
  </r>
  <r>
    <s v="USER27933"/>
    <x v="3"/>
    <x v="1"/>
    <s v="netflix"/>
    <s v="Show 209"/>
    <x v="6"/>
    <n v="2012"/>
    <n v="162.85"/>
    <n v="4"/>
    <n v="2"/>
    <n v="1"/>
    <n v="0"/>
    <n v="2.4"/>
    <s v="No Comment"/>
    <s v="mobile"/>
    <x v="1"/>
    <s v="weekend"/>
    <n v="13.81"/>
    <n v="3.09"/>
    <s v="720p"/>
    <s v="upi"/>
    <x v="0"/>
    <n v="162.85"/>
    <n v="3.0668647845468082"/>
    <m/>
    <s v="0K"/>
    <n v="27"/>
    <n v="673"/>
    <s v="drama"/>
    <s v="horror"/>
    <n v="92.206264822134386"/>
    <s v="Show 281"/>
    <n v="0"/>
    <m/>
  </r>
  <r>
    <s v="USER66247"/>
    <x v="1"/>
    <x v="1"/>
    <s v="prime video"/>
    <s v="Show 281"/>
    <x v="5"/>
    <n v="2003"/>
    <n v="129.72"/>
    <n v="8"/>
    <n v="2"/>
    <n v="0"/>
    <n v="1"/>
    <n v="2.1"/>
    <s v="No Comment"/>
    <s v="gaming console"/>
    <x v="1"/>
    <s v="weekend"/>
    <n v="49.55"/>
    <n v="3.66"/>
    <s v="4k"/>
    <s v="debit card"/>
    <x v="2"/>
    <n v="129.72"/>
    <n v="3.0668647845468082"/>
    <m/>
    <s v="0K"/>
    <n v="30"/>
    <n v="684"/>
    <s v="drama"/>
    <s v="horror"/>
    <n v="92.206264822134386"/>
    <s v="Show 281"/>
    <n v="0"/>
    <m/>
  </r>
  <r>
    <s v="USER55247"/>
    <x v="0"/>
    <x v="2"/>
    <s v="prime video"/>
    <s v="Show 424"/>
    <x v="3"/>
    <n v="2002"/>
    <n v="135.49"/>
    <n v="6"/>
    <n v="2"/>
    <n v="1"/>
    <n v="0"/>
    <n v="3.6"/>
    <s v="No Comment"/>
    <s v="tablet"/>
    <x v="0"/>
    <s v="weekday"/>
    <n v="91.71"/>
    <n v="0.13"/>
    <s v="1080p"/>
    <s v="gift card"/>
    <x v="2"/>
    <n v="135.49"/>
    <n v="2.9899122807017551"/>
    <m/>
    <s v="0K"/>
    <n v="15"/>
    <n v="673"/>
    <s v="drama"/>
    <s v="horror"/>
    <n v="94.941498973305954"/>
    <s v="Show 281"/>
    <n v="0"/>
    <m/>
  </r>
  <r>
    <s v="USER53753"/>
    <x v="5"/>
    <x v="1"/>
    <s v="prime video"/>
    <s v="Show 274"/>
    <x v="0"/>
    <n v="2004"/>
    <n v="53.64"/>
    <n v="5"/>
    <n v="5"/>
    <n v="0"/>
    <n v="1"/>
    <n v="4.9000000000000004"/>
    <s v="No Comment"/>
    <s v="smart tv"/>
    <x v="1"/>
    <s v="weekend"/>
    <n v="20.11"/>
    <n v="0.94"/>
    <s v="4k"/>
    <s v="gift card"/>
    <x v="1"/>
    <n v="53.64"/>
    <n v="3.0668647845468082"/>
    <m/>
    <s v="0K"/>
    <n v="2"/>
    <n v="684"/>
    <s v="drama"/>
    <s v="horror"/>
    <n v="92.206264822134386"/>
    <s v="Show 281"/>
    <n v="0"/>
    <m/>
  </r>
  <r>
    <s v="USER81896"/>
    <x v="4"/>
    <x v="2"/>
    <s v="netflix"/>
    <s v="Show 273"/>
    <x v="7"/>
    <n v="2001"/>
    <n v="18.52"/>
    <n v="5"/>
    <n v="0"/>
    <n v="0"/>
    <n v="1"/>
    <n v="3.2"/>
    <s v="No Comment"/>
    <s v="laptop"/>
    <x v="2"/>
    <s v="weekday"/>
    <n v="76.33"/>
    <n v="1.34"/>
    <s v="480p"/>
    <s v="wallet"/>
    <x v="2"/>
    <n v="18.52"/>
    <n v="2.9899122807017551"/>
    <m/>
    <s v="0K"/>
    <n v="19"/>
    <n v="684"/>
    <s v="drama"/>
    <s v="horror"/>
    <n v="95.074317269076303"/>
    <s v="Show 281"/>
    <n v="0"/>
    <m/>
  </r>
  <r>
    <s v="USER39489"/>
    <x v="0"/>
    <x v="2"/>
    <s v="netflix"/>
    <s v="Show 380"/>
    <x v="3"/>
    <n v="2021"/>
    <n v="175.12"/>
    <n v="6"/>
    <n v="4"/>
    <n v="1"/>
    <n v="0"/>
    <n v="1.4"/>
    <s v="Too slow"/>
    <s v="laptop"/>
    <x v="1"/>
    <s v="weekday"/>
    <n v="32.549999999999997"/>
    <n v="4.21"/>
    <s v="720p"/>
    <s v="debit card"/>
    <x v="2"/>
    <n v="175.12"/>
    <n v="2.9899122807017551"/>
    <m/>
    <s v="0K"/>
    <n v="37"/>
    <n v="643"/>
    <s v="drama"/>
    <s v="horror"/>
    <n v="92.206264822134386"/>
    <s v="Show 281"/>
    <n v="0"/>
    <m/>
  </r>
  <r>
    <s v="USER38648"/>
    <x v="2"/>
    <x v="0"/>
    <s v="netflix"/>
    <s v="Show 27"/>
    <x v="4"/>
    <n v="2021"/>
    <n v="30.04"/>
    <n v="3"/>
    <n v="0"/>
    <n v="1"/>
    <n v="0"/>
    <n v="3.5"/>
    <s v="Too slow"/>
    <s v="tablet"/>
    <x v="0"/>
    <s v="weekday"/>
    <n v="83.68"/>
    <n v="1.63"/>
    <s v="720p"/>
    <s v="gift card"/>
    <x v="0"/>
    <n v="30.04"/>
    <n v="2.960808709175736"/>
    <m/>
    <s v="0K"/>
    <n v="16"/>
    <n v="673"/>
    <s v="drama"/>
    <s v="horror"/>
    <n v="94.941498973305954"/>
    <s v="Show 281"/>
    <n v="0"/>
    <m/>
  </r>
  <r>
    <s v="USER56409"/>
    <x v="1"/>
    <x v="1"/>
    <s v="netflix"/>
    <s v="Show 395"/>
    <x v="6"/>
    <n v="2004"/>
    <n v="86.23"/>
    <n v="9"/>
    <n v="2"/>
    <n v="0"/>
    <n v="1"/>
    <n v="3.4"/>
    <s v="No Comment"/>
    <s v="laptop"/>
    <x v="2"/>
    <s v="weekday"/>
    <n v="8.6300000000000008"/>
    <n v="4.97"/>
    <s v="4k"/>
    <s v="debit card"/>
    <x v="2"/>
    <n v="86.23"/>
    <n v="3.0668647845468082"/>
    <m/>
    <s v="0K"/>
    <n v="17"/>
    <n v="643"/>
    <s v="drama"/>
    <s v="horror"/>
    <n v="95.074317269076303"/>
    <s v="Show 281"/>
    <n v="0"/>
    <m/>
  </r>
  <r>
    <s v="USER96034"/>
    <x v="3"/>
    <x v="0"/>
    <s v="prime video"/>
    <s v="Show 90"/>
    <x v="6"/>
    <n v="2005"/>
    <n v="146.54"/>
    <n v="10"/>
    <n v="5"/>
    <n v="0"/>
    <n v="1"/>
    <n v="3.7"/>
    <s v="No Comment"/>
    <s v="mobile"/>
    <x v="1"/>
    <s v="weekday"/>
    <n v="50.07"/>
    <n v="4.4400000000000004"/>
    <s v="720p"/>
    <s v="wallet"/>
    <x v="2"/>
    <n v="146.54"/>
    <n v="2.960808709175736"/>
    <m/>
    <s v="0K"/>
    <n v="14"/>
    <n v="643"/>
    <s v="drama"/>
    <s v="horror"/>
    <n v="92.206264822134386"/>
    <s v="Show 281"/>
    <n v="0"/>
    <m/>
  </r>
  <r>
    <s v="USER89887"/>
    <x v="6"/>
    <x v="0"/>
    <s v="prime video"/>
    <s v="Show 72"/>
    <x v="6"/>
    <n v="2010"/>
    <n v="35.380000000000003"/>
    <n v="5"/>
    <n v="3"/>
    <n v="1"/>
    <n v="0"/>
    <n v="1.6"/>
    <s v="Boring"/>
    <s v="tablet"/>
    <x v="0"/>
    <s v="weekend"/>
    <n v="78.55"/>
    <n v="0.84"/>
    <s v="1080p"/>
    <s v="debit card"/>
    <x v="2"/>
    <n v="35.380000000000003"/>
    <n v="2.960808709175736"/>
    <m/>
    <s v="0K"/>
    <n v="35"/>
    <n v="684"/>
    <s v="drama"/>
    <s v="horror"/>
    <n v="94.941498973305954"/>
    <s v="Show 281"/>
    <n v="0"/>
    <m/>
  </r>
  <r>
    <s v="USER45079"/>
    <x v="6"/>
    <x v="2"/>
    <s v="netflix"/>
    <s v="Show 461"/>
    <x v="0"/>
    <n v="2004"/>
    <n v="78.97"/>
    <n v="7"/>
    <n v="1"/>
    <n v="0"/>
    <n v="1"/>
    <n v="3.8"/>
    <s v="No Comment"/>
    <s v="tablet"/>
    <x v="2"/>
    <s v="weekend"/>
    <n v="29.07"/>
    <n v="0.53"/>
    <s v="480p"/>
    <s v="wallet"/>
    <x v="0"/>
    <n v="78.97"/>
    <n v="2.9899122807017551"/>
    <m/>
    <s v="0K"/>
    <n v="13"/>
    <n v="643"/>
    <s v="drama"/>
    <s v="horror"/>
    <n v="95.074317269076303"/>
    <s v="Show 281"/>
    <n v="0"/>
    <m/>
  </r>
  <r>
    <s v="USER32328"/>
    <x v="7"/>
    <x v="0"/>
    <s v="prime video"/>
    <s v="Show 236"/>
    <x v="1"/>
    <n v="2011"/>
    <n v="38.93"/>
    <n v="1"/>
    <n v="1"/>
    <n v="0"/>
    <n v="1"/>
    <n v="3.5"/>
    <s v="No Comment"/>
    <s v="mobile"/>
    <x v="2"/>
    <s v="weekday"/>
    <n v="13.35"/>
    <n v="0.33"/>
    <s v="720p"/>
    <s v="upi"/>
    <x v="0"/>
    <n v="38.93"/>
    <n v="2.960808709175736"/>
    <m/>
    <s v="0K"/>
    <n v="16"/>
    <n v="673"/>
    <s v="drama"/>
    <s v="horror"/>
    <n v="95.074317269076303"/>
    <s v="Show 281"/>
    <n v="0"/>
    <m/>
  </r>
  <r>
    <s v="USER92182"/>
    <x v="5"/>
    <x v="1"/>
    <s v="prime video"/>
    <s v="Show 203"/>
    <x v="5"/>
    <n v="1995"/>
    <n v="11.83"/>
    <n v="4"/>
    <n v="5"/>
    <n v="1"/>
    <n v="0"/>
    <n v="2.2999999999999998"/>
    <s v="Amazing cinematography"/>
    <s v="laptop"/>
    <x v="2"/>
    <s v="weekend"/>
    <n v="93.53"/>
    <n v="3.87"/>
    <s v="1080p"/>
    <s v="gift card"/>
    <x v="1"/>
    <n v="11.83"/>
    <n v="3.0668647845468082"/>
    <m/>
    <s v="0K"/>
    <n v="28"/>
    <n v="673"/>
    <s v="drama"/>
    <s v="horror"/>
    <n v="95.074317269076303"/>
    <s v="Show 281"/>
    <n v="0"/>
    <m/>
  </r>
  <r>
    <s v="USER49061"/>
    <x v="3"/>
    <x v="1"/>
    <s v="prime video"/>
    <s v="Show 450"/>
    <x v="0"/>
    <n v="2009"/>
    <n v="109.16"/>
    <n v="3"/>
    <n v="4"/>
    <n v="1"/>
    <n v="0"/>
    <n v="3.2"/>
    <s v="Too slow"/>
    <s v="tablet"/>
    <x v="0"/>
    <s v="weekday"/>
    <n v="14.9"/>
    <n v="0.24"/>
    <s v="4k"/>
    <s v="debit card"/>
    <x v="1"/>
    <n v="109.16"/>
    <n v="3.0668647845468082"/>
    <m/>
    <s v="0K"/>
    <n v="19"/>
    <n v="673"/>
    <s v="drama"/>
    <s v="horror"/>
    <n v="94.941498973305954"/>
    <s v="Show 281"/>
    <n v="0"/>
    <m/>
  </r>
  <r>
    <s v="USER59914"/>
    <x v="6"/>
    <x v="1"/>
    <s v="prime video"/>
    <s v="Show 13"/>
    <x v="3"/>
    <n v="2011"/>
    <n v="150.11000000000001"/>
    <n v="10"/>
    <n v="1"/>
    <n v="0"/>
    <n v="1"/>
    <n v="3.2"/>
    <s v="No Comment"/>
    <s v="smart tv"/>
    <x v="1"/>
    <s v="weekend"/>
    <n v="50"/>
    <n v="0.9"/>
    <s v="1080p"/>
    <s v="wallet"/>
    <x v="1"/>
    <n v="150.11000000000001"/>
    <n v="3.0668647845468082"/>
    <m/>
    <s v="0K"/>
    <n v="19"/>
    <n v="684"/>
    <s v="drama"/>
    <s v="horror"/>
    <n v="92.206264822134386"/>
    <s v="Show 281"/>
    <n v="0"/>
    <m/>
  </r>
  <r>
    <s v="USER85020"/>
    <x v="7"/>
    <x v="2"/>
    <s v="netflix"/>
    <s v="Show 225"/>
    <x v="3"/>
    <n v="2009"/>
    <n v="126.15"/>
    <n v="3"/>
    <n v="1"/>
    <n v="1"/>
    <n v="0"/>
    <n v="2"/>
    <s v="Too slow"/>
    <s v="gaming console"/>
    <x v="2"/>
    <s v="weekend"/>
    <n v="95.78"/>
    <n v="2.23"/>
    <s v="1080p"/>
    <s v="debit card"/>
    <x v="1"/>
    <n v="126.15"/>
    <n v="2.9899122807017551"/>
    <m/>
    <s v="0K"/>
    <n v="31"/>
    <n v="673"/>
    <s v="drama"/>
    <s v="horror"/>
    <n v="95.074317269076303"/>
    <s v="Show 281"/>
    <n v="0"/>
    <m/>
  </r>
  <r>
    <s v="USER52861"/>
    <x v="4"/>
    <x v="1"/>
    <s v="prime video"/>
    <s v="Show 65"/>
    <x v="6"/>
    <n v="1999"/>
    <n v="128.55000000000001"/>
    <n v="4"/>
    <n v="3"/>
    <n v="1"/>
    <n v="0"/>
    <n v="3"/>
    <s v="Boring"/>
    <s v="mobile"/>
    <x v="1"/>
    <s v="weekday"/>
    <n v="47.82"/>
    <n v="0.05"/>
    <s v="480p"/>
    <s v="gift card"/>
    <x v="1"/>
    <n v="128.55000000000001"/>
    <n v="3.0668647845468082"/>
    <m/>
    <s v="0K"/>
    <n v="21"/>
    <n v="643"/>
    <s v="drama"/>
    <s v="horror"/>
    <n v="92.206264822134386"/>
    <s v="Show 281"/>
    <n v="0"/>
    <m/>
  </r>
  <r>
    <s v="USER52226"/>
    <x v="5"/>
    <x v="0"/>
    <s v="netflix"/>
    <s v="Show 435"/>
    <x v="5"/>
    <n v="2003"/>
    <n v="161.19999999999999"/>
    <n v="9"/>
    <n v="0"/>
    <n v="0"/>
    <n v="1"/>
    <n v="5"/>
    <s v="No Comment"/>
    <s v="laptop"/>
    <x v="2"/>
    <s v="weekend"/>
    <n v="68.959999999999994"/>
    <n v="0.13"/>
    <s v="4k"/>
    <s v="wallet"/>
    <x v="0"/>
    <n v="161.19999999999999"/>
    <n v="2.960808709175736"/>
    <m/>
    <s v="0K"/>
    <n v="1"/>
    <n v="673"/>
    <s v="drama"/>
    <s v="horror"/>
    <n v="95.074317269076303"/>
    <s v="Show 281"/>
    <n v="0"/>
    <m/>
  </r>
  <r>
    <s v="USER59962"/>
    <x v="0"/>
    <x v="1"/>
    <s v="netflix"/>
    <s v="Show 414"/>
    <x v="2"/>
    <n v="2022"/>
    <n v="166.83"/>
    <n v="3"/>
    <n v="3"/>
    <n v="0"/>
    <n v="1"/>
    <n v="1.7"/>
    <s v="No Comment"/>
    <s v="mobile"/>
    <x v="2"/>
    <s v="weekday"/>
    <n v="98.21"/>
    <n v="0.23"/>
    <s v="4k"/>
    <s v="gift card"/>
    <x v="1"/>
    <n v="166.83"/>
    <n v="3.0668647845468082"/>
    <m/>
    <s v="0K"/>
    <n v="34"/>
    <n v="673"/>
    <s v="drama"/>
    <s v="horror"/>
    <n v="95.074317269076303"/>
    <s v="Show 281"/>
    <n v="0"/>
    <m/>
  </r>
  <r>
    <s v="USER40884"/>
    <x v="7"/>
    <x v="1"/>
    <s v="netflix"/>
    <s v="Show 475"/>
    <x v="7"/>
    <n v="2023"/>
    <n v="170.79"/>
    <n v="2"/>
    <n v="5"/>
    <n v="0"/>
    <n v="1"/>
    <n v="3.5"/>
    <s v="No Comment"/>
    <s v="gaming console"/>
    <x v="2"/>
    <s v="weekend"/>
    <n v="56.53"/>
    <n v="1.95"/>
    <s v="1080p"/>
    <s v="wallet"/>
    <x v="2"/>
    <n v="170.79"/>
    <n v="3.0668647845468082"/>
    <m/>
    <s v="0K"/>
    <n v="16"/>
    <n v="643"/>
    <s v="drama"/>
    <s v="horror"/>
    <n v="95.074317269076303"/>
    <s v="Show 281"/>
    <n v="0"/>
    <m/>
  </r>
  <r>
    <s v="USER59316"/>
    <x v="3"/>
    <x v="0"/>
    <s v="prime video"/>
    <s v="Show 25"/>
    <x v="1"/>
    <n v="2017"/>
    <n v="153.63"/>
    <n v="10"/>
    <n v="4"/>
    <n v="1"/>
    <n v="0"/>
    <n v="4.4000000000000004"/>
    <s v="Amazing cinematography"/>
    <s v="gaming console"/>
    <x v="3"/>
    <s v="weekend"/>
    <n v="73.81"/>
    <n v="0.41"/>
    <s v="4k"/>
    <s v="credit card"/>
    <x v="1"/>
    <n v="153.63"/>
    <n v="2.960808709175736"/>
    <m/>
    <s v="0K"/>
    <n v="7"/>
    <n v="684"/>
    <s v="drama"/>
    <s v="horror"/>
    <n v="89.583182711198418"/>
    <s v="Show 281"/>
    <n v="0"/>
    <m/>
  </r>
  <r>
    <s v="USER44676"/>
    <x v="7"/>
    <x v="2"/>
    <s v="netflix"/>
    <s v="Show 368"/>
    <x v="7"/>
    <n v="1999"/>
    <n v="92.12"/>
    <n v="4"/>
    <n v="3"/>
    <n v="0"/>
    <n v="1"/>
    <n v="4.3"/>
    <s v="No Comment"/>
    <s v="mobile"/>
    <x v="2"/>
    <s v="weekday"/>
    <n v="19.63"/>
    <n v="3.25"/>
    <s v="720p"/>
    <s v="credit card"/>
    <x v="0"/>
    <n v="92.12"/>
    <n v="2.9899122807017551"/>
    <m/>
    <s v="0K"/>
    <n v="8"/>
    <n v="684"/>
    <s v="drama"/>
    <s v="horror"/>
    <n v="95.074317269076303"/>
    <s v="Show 281"/>
    <n v="0"/>
    <m/>
  </r>
  <r>
    <s v="USER65461"/>
    <x v="2"/>
    <x v="2"/>
    <s v="prime video"/>
    <s v="Show 347"/>
    <x v="6"/>
    <n v="1994"/>
    <n v="77.31"/>
    <n v="1"/>
    <n v="2"/>
    <n v="1"/>
    <n v="0"/>
    <n v="4.0999999999999996"/>
    <s v="Amazing cinematography"/>
    <s v="laptop"/>
    <x v="2"/>
    <s v="weekday"/>
    <n v="87.2"/>
    <n v="4.66"/>
    <s v="1080p"/>
    <s v="credit card"/>
    <x v="1"/>
    <n v="77.31"/>
    <n v="2.9899122807017551"/>
    <m/>
    <s v="0K"/>
    <n v="10"/>
    <n v="673"/>
    <s v="drama"/>
    <s v="horror"/>
    <n v="95.074317269076303"/>
    <s v="Show 281"/>
    <n v="0"/>
    <m/>
  </r>
  <r>
    <s v="USER29774"/>
    <x v="6"/>
    <x v="1"/>
    <s v="prime video"/>
    <s v="Show 80"/>
    <x v="5"/>
    <n v="2010"/>
    <n v="113.18"/>
    <n v="0"/>
    <n v="4"/>
    <n v="1"/>
    <n v="0"/>
    <n v="2.5"/>
    <s v="Amazing cinematography"/>
    <s v="smart tv"/>
    <x v="2"/>
    <s v="weekend"/>
    <n v="68.83"/>
    <n v="0.46"/>
    <s v="4k"/>
    <s v="wallet"/>
    <x v="2"/>
    <n v="113.18"/>
    <n v="3.0668647845468082"/>
    <m/>
    <s v="0K"/>
    <n v="26"/>
    <n v="673"/>
    <s v="drama"/>
    <s v="horror"/>
    <n v="95.074317269076303"/>
    <s v="Show 281"/>
    <n v="0"/>
    <m/>
  </r>
  <r>
    <s v="USER44601"/>
    <x v="1"/>
    <x v="1"/>
    <s v="prime video"/>
    <s v="Show 496"/>
    <x v="1"/>
    <n v="2009"/>
    <n v="113.96"/>
    <n v="10"/>
    <n v="2"/>
    <n v="1"/>
    <n v="0"/>
    <n v="2.9"/>
    <s v="No Comment"/>
    <s v="gaming console"/>
    <x v="0"/>
    <s v="weekday"/>
    <n v="21.86"/>
    <n v="3.09"/>
    <s v="480p"/>
    <s v="debit card"/>
    <x v="0"/>
    <n v="113.96"/>
    <n v="3.0668647845468082"/>
    <m/>
    <s v="0K"/>
    <n v="22"/>
    <n v="684"/>
    <s v="drama"/>
    <s v="horror"/>
    <n v="94.941498973305954"/>
    <s v="Show 281"/>
    <n v="0"/>
    <m/>
  </r>
  <r>
    <s v="USER61299"/>
    <x v="1"/>
    <x v="2"/>
    <s v="prime video"/>
    <s v="Show 182"/>
    <x v="4"/>
    <n v="2018"/>
    <n v="14.94"/>
    <n v="2"/>
    <n v="3"/>
    <n v="1"/>
    <n v="0"/>
    <n v="2.2000000000000002"/>
    <s v="Too slow"/>
    <s v="laptop"/>
    <x v="0"/>
    <s v="weekend"/>
    <n v="7.41"/>
    <n v="0.64"/>
    <s v="480p"/>
    <s v="upi"/>
    <x v="2"/>
    <n v="14.94"/>
    <n v="2.9899122807017551"/>
    <m/>
    <s v="0K"/>
    <n v="29"/>
    <n v="684"/>
    <s v="drama"/>
    <s v="horror"/>
    <n v="94.941498973305954"/>
    <s v="Show 281"/>
    <n v="0"/>
    <m/>
  </r>
  <r>
    <s v="USER86295"/>
    <x v="1"/>
    <x v="2"/>
    <s v="prime video"/>
    <s v="Show 34"/>
    <x v="6"/>
    <n v="2017"/>
    <n v="54.56"/>
    <n v="10"/>
    <n v="2"/>
    <n v="1"/>
    <n v="0"/>
    <n v="4.0999999999999996"/>
    <s v="Amazing cinematography"/>
    <s v="tablet"/>
    <x v="1"/>
    <s v="weekday"/>
    <n v="96.35"/>
    <n v="3.26"/>
    <s v="720p"/>
    <s v="wallet"/>
    <x v="1"/>
    <n v="54.56"/>
    <n v="2.9899122807017551"/>
    <m/>
    <s v="0K"/>
    <n v="10"/>
    <n v="684"/>
    <s v="drama"/>
    <s v="horror"/>
    <n v="92.206264822134386"/>
    <s v="Show 281"/>
    <n v="0"/>
    <m/>
  </r>
  <r>
    <s v="USER90009"/>
    <x v="4"/>
    <x v="2"/>
    <s v="prime video"/>
    <s v="Show 500"/>
    <x v="0"/>
    <n v="1999"/>
    <n v="60.11"/>
    <n v="9"/>
    <n v="3"/>
    <n v="1"/>
    <n v="0"/>
    <n v="2.4"/>
    <s v="Too slow"/>
    <s v="laptop"/>
    <x v="0"/>
    <s v="weekday"/>
    <n v="33.869999999999997"/>
    <n v="0.94"/>
    <s v="720p"/>
    <s v="debit card"/>
    <x v="2"/>
    <n v="60.11"/>
    <n v="2.9899122807017551"/>
    <m/>
    <s v="0K"/>
    <n v="27"/>
    <n v="684"/>
    <s v="drama"/>
    <s v="horror"/>
    <n v="94.941498973305954"/>
    <s v="Show 281"/>
    <n v="0"/>
    <m/>
  </r>
  <r>
    <s v="USER26854"/>
    <x v="1"/>
    <x v="2"/>
    <s v="prime video"/>
    <s v="Show 187"/>
    <x v="0"/>
    <n v="1990"/>
    <n v="67.63"/>
    <n v="8"/>
    <n v="0"/>
    <n v="0"/>
    <n v="1"/>
    <n v="1.7"/>
    <s v="No Comment"/>
    <s v="gaming console"/>
    <x v="1"/>
    <s v="weekday"/>
    <n v="17.55"/>
    <n v="4.51"/>
    <s v="720p"/>
    <s v="upi"/>
    <x v="2"/>
    <n v="67.63"/>
    <n v="2.9899122807017551"/>
    <m/>
    <s v="0K"/>
    <n v="34"/>
    <n v="684"/>
    <s v="drama"/>
    <s v="horror"/>
    <n v="92.206264822134386"/>
    <s v="Show 281"/>
    <n v="0"/>
    <m/>
  </r>
  <r>
    <s v="USER99367"/>
    <x v="5"/>
    <x v="2"/>
    <s v="netflix"/>
    <s v="Show 174"/>
    <x v="1"/>
    <n v="1996"/>
    <n v="109.24"/>
    <n v="7"/>
    <n v="5"/>
    <n v="1"/>
    <n v="0"/>
    <n v="2.2000000000000002"/>
    <s v="Boring"/>
    <s v="tablet"/>
    <x v="2"/>
    <s v="weekday"/>
    <n v="51.56"/>
    <n v="0.05"/>
    <s v="480p"/>
    <s v="credit card"/>
    <x v="1"/>
    <n v="109.24"/>
    <n v="2.9899122807017551"/>
    <m/>
    <s v="0K"/>
    <n v="29"/>
    <n v="673"/>
    <s v="drama"/>
    <s v="horror"/>
    <n v="95.074317269076303"/>
    <s v="Show 281"/>
    <n v="0"/>
    <m/>
  </r>
  <r>
    <s v="USER90709"/>
    <x v="7"/>
    <x v="1"/>
    <s v="prime video"/>
    <s v="Show 478"/>
    <x v="4"/>
    <n v="2013"/>
    <n v="63.5"/>
    <n v="5"/>
    <n v="1"/>
    <n v="1"/>
    <n v="0"/>
    <n v="5"/>
    <s v="Boring"/>
    <s v="smart tv"/>
    <x v="3"/>
    <s v="weekday"/>
    <n v="68.75"/>
    <n v="3.84"/>
    <s v="4k"/>
    <s v="debit card"/>
    <x v="2"/>
    <n v="63.5"/>
    <n v="3.0668647845468082"/>
    <m/>
    <s v="0K"/>
    <n v="1"/>
    <n v="643"/>
    <s v="drama"/>
    <s v="horror"/>
    <n v="89.583182711198418"/>
    <s v="Show 281"/>
    <n v="0"/>
    <m/>
  </r>
  <r>
    <s v="USER64657"/>
    <x v="2"/>
    <x v="0"/>
    <s v="netflix"/>
    <s v="Show 233"/>
    <x v="6"/>
    <n v="2008"/>
    <n v="164.02"/>
    <n v="4"/>
    <n v="2"/>
    <n v="0"/>
    <n v="1"/>
    <n v="4.0999999999999996"/>
    <s v="No Comment"/>
    <s v="laptop"/>
    <x v="1"/>
    <s v="weekend"/>
    <n v="21.2"/>
    <n v="1.47"/>
    <s v="480p"/>
    <s v="debit card"/>
    <x v="0"/>
    <n v="164.02"/>
    <n v="2.960808709175736"/>
    <m/>
    <s v="0K"/>
    <n v="10"/>
    <n v="643"/>
    <s v="drama"/>
    <s v="horror"/>
    <n v="92.206264822134386"/>
    <s v="Show 281"/>
    <n v="0"/>
    <m/>
  </r>
  <r>
    <s v="USER76354"/>
    <x v="3"/>
    <x v="0"/>
    <s v="netflix"/>
    <s v="Show 216"/>
    <x v="0"/>
    <n v="2014"/>
    <n v="49.14"/>
    <n v="8"/>
    <n v="0"/>
    <n v="1"/>
    <n v="0"/>
    <n v="4.7"/>
    <s v="Amazing cinematography"/>
    <s v="smart tv"/>
    <x v="2"/>
    <s v="weekend"/>
    <n v="56.22"/>
    <n v="0.09"/>
    <s v="480p"/>
    <s v="upi"/>
    <x v="0"/>
    <n v="49.14"/>
    <n v="2.960808709175736"/>
    <m/>
    <s v="0K"/>
    <n v="4"/>
    <n v="643"/>
    <s v="drama"/>
    <s v="horror"/>
    <n v="95.074317269076303"/>
    <s v="Show 281"/>
    <n v="0"/>
    <m/>
  </r>
  <r>
    <s v="USER21185"/>
    <x v="7"/>
    <x v="0"/>
    <s v="prime video"/>
    <s v="Show 115"/>
    <x v="0"/>
    <n v="1994"/>
    <n v="30.72"/>
    <n v="6"/>
    <n v="4"/>
    <n v="1"/>
    <n v="0"/>
    <n v="1.3"/>
    <s v="Amazing cinematography"/>
    <s v="laptop"/>
    <x v="3"/>
    <s v="weekday"/>
    <n v="33.82"/>
    <n v="0.76"/>
    <s v="1080p"/>
    <s v="debit card"/>
    <x v="1"/>
    <n v="30.72"/>
    <n v="2.960808709175736"/>
    <m/>
    <s v="0K"/>
    <n v="38"/>
    <n v="643"/>
    <s v="drama"/>
    <s v="horror"/>
    <n v="89.583182711198418"/>
    <s v="Show 281"/>
    <n v="0"/>
    <m/>
  </r>
  <r>
    <s v="USER74148"/>
    <x v="5"/>
    <x v="0"/>
    <s v="prime video"/>
    <s v="Show 396"/>
    <x v="1"/>
    <n v="2022"/>
    <n v="79"/>
    <n v="3"/>
    <n v="2"/>
    <n v="1"/>
    <n v="0"/>
    <n v="2.8"/>
    <s v="Loved it!"/>
    <s v="laptop"/>
    <x v="0"/>
    <s v="weekday"/>
    <n v="75.709999999999994"/>
    <n v="3.15"/>
    <s v="480p"/>
    <s v="upi"/>
    <x v="1"/>
    <n v="79"/>
    <n v="2.960808709175736"/>
    <m/>
    <s v="0K"/>
    <n v="23"/>
    <n v="643"/>
    <s v="drama"/>
    <s v="horror"/>
    <n v="94.941498973305954"/>
    <s v="Show 281"/>
    <n v="0"/>
    <m/>
  </r>
  <r>
    <s v="USER35144"/>
    <x v="3"/>
    <x v="0"/>
    <s v="prime video"/>
    <s v="Show 278"/>
    <x v="7"/>
    <n v="2022"/>
    <n v="146.54"/>
    <n v="5"/>
    <n v="0"/>
    <n v="1"/>
    <n v="0"/>
    <n v="4.8"/>
    <s v="Loved it!"/>
    <s v="smart tv"/>
    <x v="3"/>
    <s v="weekday"/>
    <n v="91.56"/>
    <n v="0.43"/>
    <s v="480p"/>
    <s v="gift card"/>
    <x v="0"/>
    <n v="146.54"/>
    <n v="2.960808709175736"/>
    <m/>
    <s v="0K"/>
    <n v="3"/>
    <n v="684"/>
    <s v="drama"/>
    <s v="horror"/>
    <n v="89.583182711198418"/>
    <s v="Show 281"/>
    <n v="0"/>
    <m/>
  </r>
  <r>
    <s v="USER40302"/>
    <x v="1"/>
    <x v="2"/>
    <s v="prime video"/>
    <s v="Show 96"/>
    <x v="5"/>
    <n v="2001"/>
    <n v="69.040000000000006"/>
    <n v="7"/>
    <n v="5"/>
    <n v="0"/>
    <n v="1"/>
    <n v="2.4"/>
    <s v="No Comment"/>
    <s v="tablet"/>
    <x v="0"/>
    <s v="weekend"/>
    <n v="29.94"/>
    <n v="3.94"/>
    <s v="1080p"/>
    <s v="upi"/>
    <x v="1"/>
    <n v="69.040000000000006"/>
    <n v="2.9899122807017551"/>
    <m/>
    <s v="0K"/>
    <n v="27"/>
    <n v="673"/>
    <s v="drama"/>
    <s v="horror"/>
    <n v="94.941498973305954"/>
    <s v="Show 281"/>
    <n v="0"/>
    <m/>
  </r>
  <r>
    <s v="USER37847"/>
    <x v="7"/>
    <x v="1"/>
    <s v="netflix"/>
    <s v="Show 159"/>
    <x v="2"/>
    <n v="1999"/>
    <n v="101.9"/>
    <n v="3"/>
    <n v="0"/>
    <n v="1"/>
    <n v="0"/>
    <n v="3.1"/>
    <s v="Would watch again"/>
    <s v="gaming console"/>
    <x v="2"/>
    <s v="weekday"/>
    <n v="66.67"/>
    <n v="1.91"/>
    <s v="4k"/>
    <s v="upi"/>
    <x v="1"/>
    <n v="101.9"/>
    <n v="3.0668647845468082"/>
    <m/>
    <s v="0K"/>
    <n v="20"/>
    <n v="643"/>
    <s v="drama"/>
    <s v="horror"/>
    <n v="95.074317269076303"/>
    <s v="Show 281"/>
    <n v="0"/>
    <m/>
  </r>
  <r>
    <s v="USER48599"/>
    <x v="3"/>
    <x v="0"/>
    <s v="prime video"/>
    <s v="Show 324"/>
    <x v="3"/>
    <n v="2017"/>
    <n v="35.590000000000003"/>
    <n v="0"/>
    <n v="1"/>
    <n v="1"/>
    <n v="0"/>
    <n v="2.4"/>
    <s v="Amazing cinematography"/>
    <s v="smart tv"/>
    <x v="1"/>
    <s v="weekend"/>
    <n v="57.3"/>
    <n v="0.65"/>
    <s v="480p"/>
    <s v="wallet"/>
    <x v="1"/>
    <n v="35.590000000000003"/>
    <n v="2.960808709175736"/>
    <m/>
    <s v="0K"/>
    <n v="27"/>
    <n v="673"/>
    <s v="drama"/>
    <s v="horror"/>
    <n v="92.206264822134386"/>
    <s v="Show 281"/>
    <n v="0"/>
    <m/>
  </r>
  <r>
    <s v="USER27783"/>
    <x v="3"/>
    <x v="1"/>
    <s v="netflix"/>
    <s v="Show 80"/>
    <x v="4"/>
    <n v="2011"/>
    <n v="83.25"/>
    <n v="7"/>
    <n v="1"/>
    <n v="0"/>
    <n v="1"/>
    <n v="3.3"/>
    <s v="No Comment"/>
    <s v="laptop"/>
    <x v="2"/>
    <s v="weekend"/>
    <n v="10.58"/>
    <n v="0.56999999999999995"/>
    <s v="4k"/>
    <s v="credit card"/>
    <x v="0"/>
    <n v="83.25"/>
    <n v="3.0668647845468082"/>
    <m/>
    <s v="0K"/>
    <n v="18"/>
    <n v="673"/>
    <s v="drama"/>
    <s v="horror"/>
    <n v="95.074317269076303"/>
    <s v="Show 281"/>
    <n v="0"/>
    <m/>
  </r>
  <r>
    <s v="USER39954"/>
    <x v="3"/>
    <x v="1"/>
    <s v="netflix"/>
    <s v="Show 368"/>
    <x v="4"/>
    <n v="2009"/>
    <n v="148.87"/>
    <n v="5"/>
    <n v="5"/>
    <n v="0"/>
    <n v="1"/>
    <n v="1.3"/>
    <s v="No Comment"/>
    <s v="mobile"/>
    <x v="1"/>
    <s v="weekday"/>
    <n v="9.25"/>
    <n v="1.87"/>
    <s v="720p"/>
    <s v="upi"/>
    <x v="0"/>
    <n v="148.87"/>
    <n v="3.0668647845468082"/>
    <m/>
    <s v="0K"/>
    <n v="38"/>
    <n v="684"/>
    <s v="drama"/>
    <s v="horror"/>
    <n v="92.206264822134386"/>
    <s v="Show 281"/>
    <n v="0"/>
    <m/>
  </r>
  <r>
    <s v="USER40674"/>
    <x v="3"/>
    <x v="2"/>
    <s v="netflix"/>
    <s v="Show 374"/>
    <x v="0"/>
    <n v="2014"/>
    <n v="167.03"/>
    <n v="3"/>
    <n v="4"/>
    <n v="1"/>
    <n v="0"/>
    <n v="4.7"/>
    <s v="Amazing cinematography"/>
    <s v="mobile"/>
    <x v="3"/>
    <s v="weekend"/>
    <n v="76.62"/>
    <n v="4.33"/>
    <s v="480p"/>
    <s v="upi"/>
    <x v="2"/>
    <n v="167.03"/>
    <n v="2.9899122807017551"/>
    <m/>
    <s v="0K"/>
    <n v="4"/>
    <n v="643"/>
    <s v="drama"/>
    <s v="horror"/>
    <n v="89.583182711198418"/>
    <s v="Show 281"/>
    <n v="0"/>
    <m/>
  </r>
  <r>
    <s v="USER92648"/>
    <x v="7"/>
    <x v="0"/>
    <s v="netflix"/>
    <s v="Show 417"/>
    <x v="1"/>
    <n v="2007"/>
    <n v="72.33"/>
    <n v="4"/>
    <n v="3"/>
    <n v="1"/>
    <n v="0"/>
    <n v="1.7"/>
    <s v="Boring"/>
    <s v="laptop"/>
    <x v="2"/>
    <s v="weekday"/>
    <n v="34.65"/>
    <n v="2.64"/>
    <s v="720p"/>
    <s v="credit card"/>
    <x v="1"/>
    <n v="72.33"/>
    <n v="2.960808709175736"/>
    <m/>
    <s v="0K"/>
    <n v="34"/>
    <n v="684"/>
    <s v="drama"/>
    <s v="horror"/>
    <n v="95.074317269076303"/>
    <s v="Show 281"/>
    <n v="0"/>
    <m/>
  </r>
  <r>
    <s v="USER53188"/>
    <x v="7"/>
    <x v="2"/>
    <s v="prime video"/>
    <s v="Show 295"/>
    <x v="4"/>
    <n v="2017"/>
    <n v="148.19"/>
    <n v="0"/>
    <n v="2"/>
    <n v="0"/>
    <n v="1"/>
    <n v="1.2"/>
    <s v="No Comment"/>
    <s v="smart tv"/>
    <x v="1"/>
    <s v="weekday"/>
    <n v="31.96"/>
    <n v="4.3600000000000003"/>
    <s v="720p"/>
    <s v="debit card"/>
    <x v="0"/>
    <n v="148.19"/>
    <n v="2.9899122807017551"/>
    <m/>
    <s v="0K"/>
    <n v="39"/>
    <n v="684"/>
    <s v="drama"/>
    <s v="horror"/>
    <n v="92.206264822134386"/>
    <s v="Show 281"/>
    <n v="0"/>
    <m/>
  </r>
  <r>
    <s v="USER34102"/>
    <x v="6"/>
    <x v="2"/>
    <s v="netflix"/>
    <s v="Show 268"/>
    <x v="5"/>
    <n v="1990"/>
    <n v="172.72"/>
    <n v="2"/>
    <n v="2"/>
    <n v="1"/>
    <n v="0"/>
    <n v="2.2999999999999998"/>
    <s v="Too slow"/>
    <s v="tablet"/>
    <x v="2"/>
    <s v="weekend"/>
    <n v="11.61"/>
    <n v="1.1299999999999999"/>
    <s v="720p"/>
    <s v="wallet"/>
    <x v="0"/>
    <n v="172.72"/>
    <n v="2.9899122807017551"/>
    <m/>
    <s v="0K"/>
    <n v="28"/>
    <n v="684"/>
    <s v="drama"/>
    <s v="horror"/>
    <n v="95.074317269076303"/>
    <s v="Show 281"/>
    <n v="0"/>
    <m/>
  </r>
  <r>
    <s v="USER82898"/>
    <x v="0"/>
    <x v="2"/>
    <s v="netflix"/>
    <s v="Show 187"/>
    <x v="6"/>
    <n v="2006"/>
    <n v="24.69"/>
    <n v="9"/>
    <n v="0"/>
    <n v="1"/>
    <n v="0"/>
    <n v="3"/>
    <s v="Too slow"/>
    <s v="tablet"/>
    <x v="2"/>
    <s v="weekday"/>
    <n v="19.5"/>
    <n v="4.84"/>
    <s v="480p"/>
    <s v="credit card"/>
    <x v="0"/>
    <n v="24.69"/>
    <n v="2.9899122807017551"/>
    <m/>
    <s v="0K"/>
    <n v="21"/>
    <n v="643"/>
    <s v="drama"/>
    <s v="horror"/>
    <n v="95.074317269076303"/>
    <s v="Show 281"/>
    <n v="0"/>
    <m/>
  </r>
  <r>
    <s v="USER15999"/>
    <x v="1"/>
    <x v="0"/>
    <s v="prime video"/>
    <s v="Show 88"/>
    <x v="6"/>
    <n v="1999"/>
    <n v="149.05000000000001"/>
    <n v="10"/>
    <n v="5"/>
    <n v="0"/>
    <n v="1"/>
    <n v="1.7"/>
    <s v="No Comment"/>
    <s v="smart tv"/>
    <x v="1"/>
    <s v="weekend"/>
    <n v="53.6"/>
    <n v="1.1100000000000001"/>
    <s v="1080p"/>
    <s v="wallet"/>
    <x v="1"/>
    <n v="149.05000000000001"/>
    <n v="2.960808709175736"/>
    <m/>
    <s v="0K"/>
    <n v="34"/>
    <n v="684"/>
    <s v="drama"/>
    <s v="horror"/>
    <n v="92.206264822134386"/>
    <s v="Show 281"/>
    <n v="0"/>
    <m/>
  </r>
  <r>
    <s v="USER93126"/>
    <x v="4"/>
    <x v="2"/>
    <s v="netflix"/>
    <s v="Show 203"/>
    <x v="7"/>
    <n v="2009"/>
    <n v="151.24"/>
    <n v="5"/>
    <n v="4"/>
    <n v="0"/>
    <n v="1"/>
    <n v="1.9"/>
    <s v="No Comment"/>
    <s v="smart tv"/>
    <x v="3"/>
    <s v="weekend"/>
    <n v="38.590000000000003"/>
    <n v="1.88"/>
    <s v="1080p"/>
    <s v="debit card"/>
    <x v="0"/>
    <n v="151.24"/>
    <n v="2.9899122807017551"/>
    <m/>
    <s v="0K"/>
    <n v="32"/>
    <n v="0"/>
    <s v="drama"/>
    <s v="horror"/>
    <n v="89.583182711198418"/>
    <s v="Show 28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0BDBB-B3A5-4EFA-AA78-3047C805B6E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0:H44" firstHeaderRow="1" firstDataRow="1" firstDataCol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3ACCF8-F0A6-4BCB-9FD0-5C540145A1A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9:H14" firstHeaderRow="1" firstDataRow="1" firstDataCol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Us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41DAF-63F9-4A09-AB25-C5BE1E527E9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9:E13" firstHeaderRow="1" firstDataRow="1" firstDataCol="1"/>
  <pivotFields count="34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User Rating" fld="12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CADE4-0973-49E7-BD66-D920D9543B2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9:B15" firstHeaderRow="1" firstDataRow="1" firstDataCol="1"/>
  <pivotFields count="32">
    <pivotField showAll="0"/>
    <pivotField showAll="0"/>
    <pivotField showAll="0"/>
    <pivotField showAll="0"/>
    <pivotField showAll="0"/>
    <pivotField axis="axisRow" showAll="0" measureFilter="1">
      <items count="9">
        <item x="0"/>
        <item x="1"/>
        <item x="6"/>
        <item x="2"/>
        <item x="3"/>
        <item x="7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Watch Duration (mins)" fld="7" baseField="5" baseItem="0"/>
  </dataField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5539A-8771-47B8-B057-CF6D38755E0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B46" firstHeaderRow="1" firstDataRow="1" firstDataCol="1"/>
  <pivotFields count="34">
    <pivotField showAll="0"/>
    <pivotField axis="axisRow" dataField="1" showAll="0" measureFilter="1">
      <items count="9">
        <item x="0"/>
        <item x="5"/>
        <item x="6"/>
        <item x="2"/>
        <item x="1"/>
        <item x="7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Location" fld="1" subtotal="count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E8A20-1841-435C-95A9-B1EAB892143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0:E44" firstHeaderRow="1" firstDataRow="1" firstDataCol="1"/>
  <pivotFields count="34"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0CB0F-F2FC-4D45-8A4E-65B7809DC107}" name="Table1" displayName="Table1" ref="A1:F2001" totalsRowShown="0" headerRowDxfId="9" headerRowBorderDxfId="8" tableBorderDxfId="7" totalsRowBorderDxfId="6">
  <autoFilter ref="A1:F2001" xr:uid="{EBC0CB0F-F2FC-4D45-8A4E-65B7809DC107}"/>
  <tableColumns count="6">
    <tableColumn id="35" xr3:uid="{7357963A-FB26-4DF7-B1F9-670E673B31F1}" name="Total Users per Subscription" dataDxfId="5">
      <calculatedColumnFormula>COUNTIF(Netflix_prime_data!C:C,Netflix_prime_data!C3)</calculatedColumnFormula>
    </tableColumn>
    <tableColumn id="40" xr3:uid="{16A6FBB7-CA6F-42C6-8F04-C206392CD7F6}" name="Top Genre count" dataDxfId="4">
      <calculatedColumnFormula>MAX(COUNTIF(Netflix_prime_data!F2:F1000, Netflix_prime_data!F2:F1000))</calculatedColumnFormula>
    </tableColumn>
    <tableColumn id="51" xr3:uid="{40761BD0-AE25-49AC-B4A2-6674C21A60A4}" name="Top Ranked Movie" dataDxfId="3">
      <calculatedColumnFormula>INDEX(Netflix_prime_data!E:E,MATCH(MAX(Netflix_prime_data!M:M), Netflix_prime_data!M:M,0))</calculatedColumnFormula>
    </tableColumn>
    <tableColumn id="52" xr3:uid="{FD0AB2C9-518F-476B-98DF-D49148E138F1}" name="Most Watched Movie" dataDxfId="2">
      <calculatedColumnFormula>INDEX(Netflix_prime_data!E:E,MATCH(MAX(Netflix_prime_data!H:H), Netflix_prime_data!H:H,0))</calculatedColumnFormula>
    </tableColumn>
    <tableColumn id="55" xr3:uid="{3D268331-2C39-45F7-AF38-EE8BCD8EBA9A}" name="Count of Most watched Genre" dataDxfId="1">
      <calculatedColumnFormula>COUNTIF(Netflix_prime_data!F:F,Netflix_prime_data!F2)</calculatedColumnFormula>
    </tableColumn>
    <tableColumn id="56" xr3:uid="{2A258685-AA27-4268-8464-5182EA240B5E}" name="Most watched Genre" dataDxfId="0">
      <calculatedColumnFormula>INDEX(Netflix_prime_data!F:F,MATCH(MAX(E:E),E:E,0)) &amp; "-"&amp; MAX(E:E)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3AA7-C8AE-4671-AEE9-19BF8A2B3454}">
  <dimension ref="A2:A3"/>
  <sheetViews>
    <sheetView showGridLines="0" tabSelected="1" zoomScale="93" workbookViewId="0">
      <selection sqref="A1:XFD1"/>
    </sheetView>
  </sheetViews>
  <sheetFormatPr defaultRowHeight="15" x14ac:dyDescent="0.25"/>
  <cols>
    <col min="1" max="16384" width="9.140625" style="3"/>
  </cols>
  <sheetData>
    <row r="2" ht="13.5" customHeight="1" x14ac:dyDescent="0.25"/>
    <row r="3" ht="16.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F3C7-667A-49F0-B552-46337AFBD53D}">
  <dimension ref="A1:M46"/>
  <sheetViews>
    <sheetView zoomScale="92" workbookViewId="0"/>
  </sheetViews>
  <sheetFormatPr defaultRowHeight="15" x14ac:dyDescent="0.25"/>
  <cols>
    <col min="1" max="1" width="13.140625" bestFit="1" customWidth="1"/>
    <col min="2" max="2" width="30.7109375" customWidth="1"/>
    <col min="3" max="3" width="19.28515625" customWidth="1"/>
    <col min="4" max="4" width="29" customWidth="1"/>
    <col min="5" max="5" width="23.85546875" customWidth="1"/>
    <col min="6" max="6" width="20.42578125" customWidth="1"/>
    <col min="7" max="7" width="28.7109375" customWidth="1"/>
    <col min="8" max="8" width="26.42578125" customWidth="1"/>
    <col min="9" max="9" width="22.28515625" customWidth="1"/>
    <col min="10" max="10" width="13.140625" customWidth="1"/>
    <col min="11" max="11" width="27.5703125" customWidth="1"/>
    <col min="12" max="12" width="31.7109375" customWidth="1"/>
    <col min="13" max="13" width="20" customWidth="1"/>
    <col min="14" max="14" width="13.140625" bestFit="1" customWidth="1"/>
    <col min="15" max="15" width="15.5703125" bestFit="1" customWidth="1"/>
    <col min="19" max="19" width="26" customWidth="1"/>
    <col min="20" max="20" width="13.140625" bestFit="1" customWidth="1"/>
    <col min="21" max="21" width="16.5703125" bestFit="1" customWidth="1"/>
  </cols>
  <sheetData>
    <row r="1" spans="1:13" ht="15.75" thickBot="1" x14ac:dyDescent="0.3"/>
    <row r="2" spans="1:13" s="13" customFormat="1" ht="19.5" thickBot="1" x14ac:dyDescent="0.35">
      <c r="A2" s="21" t="s">
        <v>22</v>
      </c>
      <c r="B2" s="22"/>
      <c r="D2" s="16" t="s">
        <v>2555</v>
      </c>
      <c r="E2" s="17"/>
      <c r="G2" s="16" t="s">
        <v>2546</v>
      </c>
      <c r="H2" s="17"/>
      <c r="J2" s="16" t="s">
        <v>2554</v>
      </c>
      <c r="K2" s="17"/>
      <c r="L2" s="14"/>
      <c r="M2" s="14"/>
    </row>
    <row r="3" spans="1:13" ht="21" x14ac:dyDescent="0.35">
      <c r="A3" s="19" t="str">
        <f>ROUND(SUM(Netflix_prime_data!H:H)/1000,1)&amp;"K"</f>
        <v>185.8K</v>
      </c>
      <c r="B3" s="19"/>
      <c r="D3" s="19">
        <f>ROUND(AVERAGE(Netflix_prime_data!M:M),2)</f>
        <v>3.01</v>
      </c>
      <c r="E3" s="19"/>
      <c r="G3" s="19" t="str">
        <f>ROUND(COUNTA(Netflix_prime_data!A:A)/1000,1) &amp;"K"</f>
        <v>2K</v>
      </c>
      <c r="H3" s="19"/>
      <c r="J3" s="18">
        <f>MAX(Formula!E:E)</f>
        <v>280</v>
      </c>
      <c r="K3" s="18"/>
    </row>
    <row r="7" spans="1:13" s="15" customFormat="1" ht="18.75" x14ac:dyDescent="0.3">
      <c r="A7" s="20" t="s">
        <v>2550</v>
      </c>
      <c r="B7" s="20"/>
      <c r="D7" s="20" t="s">
        <v>2551</v>
      </c>
      <c r="E7" s="20"/>
      <c r="G7" s="20" t="s">
        <v>2552</v>
      </c>
      <c r="H7" s="20"/>
    </row>
    <row r="9" spans="1:13" x14ac:dyDescent="0.25">
      <c r="A9" s="1" t="s">
        <v>2538</v>
      </c>
      <c r="B9" t="s">
        <v>2540</v>
      </c>
      <c r="D9" s="1" t="s">
        <v>2538</v>
      </c>
      <c r="E9" t="s">
        <v>2541</v>
      </c>
      <c r="G9" s="1" t="s">
        <v>2538</v>
      </c>
      <c r="H9" t="s">
        <v>2542</v>
      </c>
    </row>
    <row r="10" spans="1:13" x14ac:dyDescent="0.25">
      <c r="A10" s="2" t="s">
        <v>2503</v>
      </c>
      <c r="B10" s="23">
        <v>24619.120000000014</v>
      </c>
      <c r="D10" s="2" t="s">
        <v>2011</v>
      </c>
      <c r="E10">
        <v>2.9899122807017551</v>
      </c>
      <c r="G10" s="2" t="s">
        <v>2520</v>
      </c>
      <c r="H10">
        <v>487</v>
      </c>
    </row>
    <row r="11" spans="1:13" x14ac:dyDescent="0.25">
      <c r="A11" s="2" t="s">
        <v>2504</v>
      </c>
      <c r="B11" s="23">
        <v>24030.429999999993</v>
      </c>
      <c r="D11" s="2" t="s">
        <v>2010</v>
      </c>
      <c r="E11">
        <v>3.0668647845468082</v>
      </c>
      <c r="G11" s="2" t="s">
        <v>2521</v>
      </c>
      <c r="H11">
        <v>506</v>
      </c>
    </row>
    <row r="12" spans="1:13" x14ac:dyDescent="0.25">
      <c r="A12" s="2" t="s">
        <v>2508</v>
      </c>
      <c r="B12" s="23">
        <v>23050.34</v>
      </c>
      <c r="D12" s="2" t="s">
        <v>2009</v>
      </c>
      <c r="E12">
        <v>2.960808709175736</v>
      </c>
      <c r="G12" s="2" t="s">
        <v>2522</v>
      </c>
      <c r="H12">
        <v>498</v>
      </c>
    </row>
    <row r="13" spans="1:13" x14ac:dyDescent="0.25">
      <c r="A13" s="2" t="s">
        <v>2505</v>
      </c>
      <c r="B13" s="23">
        <v>24864.979999999981</v>
      </c>
      <c r="D13" s="2" t="s">
        <v>2539</v>
      </c>
      <c r="E13">
        <v>3.0064500000000014</v>
      </c>
      <c r="G13" s="2" t="s">
        <v>2523</v>
      </c>
      <c r="H13">
        <v>509</v>
      </c>
    </row>
    <row r="14" spans="1:13" x14ac:dyDescent="0.25">
      <c r="A14" s="2" t="s">
        <v>2506</v>
      </c>
      <c r="B14" s="23">
        <v>23065.690000000024</v>
      </c>
      <c r="G14" s="2" t="s">
        <v>2539</v>
      </c>
      <c r="H14">
        <v>2000</v>
      </c>
    </row>
    <row r="15" spans="1:13" x14ac:dyDescent="0.25">
      <c r="A15" s="2" t="s">
        <v>2539</v>
      </c>
      <c r="B15" s="23">
        <v>119630.56</v>
      </c>
    </row>
    <row r="37" spans="1:8" s="15" customFormat="1" ht="18.75" x14ac:dyDescent="0.3">
      <c r="A37" s="20" t="s">
        <v>2547</v>
      </c>
      <c r="B37" s="20"/>
      <c r="D37" s="20" t="s">
        <v>2548</v>
      </c>
      <c r="E37" s="20"/>
      <c r="G37" s="20" t="s">
        <v>2549</v>
      </c>
      <c r="H37" s="20"/>
    </row>
    <row r="40" spans="1:8" x14ac:dyDescent="0.25">
      <c r="A40" s="1" t="s">
        <v>2538</v>
      </c>
      <c r="B40" t="s">
        <v>2543</v>
      </c>
      <c r="D40" s="1" t="s">
        <v>2538</v>
      </c>
      <c r="E40" t="s">
        <v>2542</v>
      </c>
      <c r="G40" s="1" t="s">
        <v>2538</v>
      </c>
      <c r="H40" t="s">
        <v>2542</v>
      </c>
    </row>
    <row r="41" spans="1:8" x14ac:dyDescent="0.25">
      <c r="A41" s="2" t="s">
        <v>2001</v>
      </c>
      <c r="B41" s="23">
        <v>253</v>
      </c>
      <c r="D41" s="2" t="s">
        <v>2011</v>
      </c>
      <c r="E41">
        <v>684</v>
      </c>
      <c r="G41" s="2" t="s">
        <v>2536</v>
      </c>
      <c r="H41">
        <v>687</v>
      </c>
    </row>
    <row r="42" spans="1:8" x14ac:dyDescent="0.25">
      <c r="A42" s="2" t="s">
        <v>2003</v>
      </c>
      <c r="B42" s="23">
        <v>252</v>
      </c>
      <c r="D42" s="2" t="s">
        <v>2010</v>
      </c>
      <c r="E42">
        <v>673</v>
      </c>
      <c r="G42" s="2" t="s">
        <v>2537</v>
      </c>
      <c r="H42">
        <v>655</v>
      </c>
    </row>
    <row r="43" spans="1:8" x14ac:dyDescent="0.25">
      <c r="A43" s="2" t="s">
        <v>2002</v>
      </c>
      <c r="B43" s="23">
        <v>253</v>
      </c>
      <c r="D43" s="2" t="s">
        <v>2009</v>
      </c>
      <c r="E43">
        <v>643</v>
      </c>
      <c r="G43" s="2" t="s">
        <v>2535</v>
      </c>
      <c r="H43">
        <v>658</v>
      </c>
    </row>
    <row r="44" spans="1:8" x14ac:dyDescent="0.25">
      <c r="A44" s="2" t="s">
        <v>2008</v>
      </c>
      <c r="B44" s="23">
        <v>288</v>
      </c>
      <c r="D44" s="2" t="s">
        <v>2539</v>
      </c>
      <c r="E44">
        <v>2000</v>
      </c>
      <c r="G44" s="2" t="s">
        <v>2539</v>
      </c>
      <c r="H44">
        <v>2000</v>
      </c>
    </row>
    <row r="45" spans="1:8" x14ac:dyDescent="0.25">
      <c r="A45" s="2" t="s">
        <v>2004</v>
      </c>
      <c r="B45" s="23">
        <v>247</v>
      </c>
    </row>
    <row r="46" spans="1:8" x14ac:dyDescent="0.25">
      <c r="A46" s="2" t="s">
        <v>2539</v>
      </c>
      <c r="B46" s="23">
        <v>1293</v>
      </c>
    </row>
  </sheetData>
  <mergeCells count="14">
    <mergeCell ref="A37:B37"/>
    <mergeCell ref="D37:E37"/>
    <mergeCell ref="G37:H37"/>
    <mergeCell ref="A2:B2"/>
    <mergeCell ref="D2:E2"/>
    <mergeCell ref="G2:H2"/>
    <mergeCell ref="A7:B7"/>
    <mergeCell ref="D7:E7"/>
    <mergeCell ref="G7:H7"/>
    <mergeCell ref="J2:K2"/>
    <mergeCell ref="J3:K3"/>
    <mergeCell ref="A3:B3"/>
    <mergeCell ref="D3:E3"/>
    <mergeCell ref="G3:H3"/>
  </mergeCell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AB47-01CD-4353-9AC3-C3B863216E67}">
  <dimension ref="A1:V2001"/>
  <sheetViews>
    <sheetView workbookViewId="0"/>
  </sheetViews>
  <sheetFormatPr defaultRowHeight="15" x14ac:dyDescent="0.25"/>
  <cols>
    <col min="1" max="1" width="16" customWidth="1"/>
    <col min="2" max="2" width="15.7109375" customWidth="1"/>
    <col min="3" max="3" width="23" customWidth="1"/>
    <col min="4" max="4" width="17.7109375" customWidth="1"/>
    <col min="5" max="5" width="18.28515625" customWidth="1"/>
    <col min="6" max="6" width="15.7109375" customWidth="1"/>
    <col min="7" max="7" width="14.5703125" customWidth="1"/>
    <col min="8" max="8" width="23.140625" customWidth="1"/>
    <col min="9" max="9" width="14.140625" customWidth="1"/>
    <col min="10" max="10" width="16.42578125" customWidth="1"/>
    <col min="12" max="12" width="10" customWidth="1"/>
    <col min="13" max="13" width="15.7109375" customWidth="1"/>
    <col min="14" max="14" width="16" customWidth="1"/>
    <col min="15" max="15" width="19.28515625" customWidth="1"/>
    <col min="16" max="16" width="17.140625" customWidth="1"/>
    <col min="17" max="17" width="21.140625" customWidth="1"/>
    <col min="18" max="18" width="23.28515625" customWidth="1"/>
    <col min="19" max="19" width="21.85546875" customWidth="1"/>
    <col min="20" max="20" width="15.28515625" customWidth="1"/>
    <col min="21" max="21" width="18.5703125" customWidth="1"/>
    <col min="22" max="22" width="16.7109375" customWidth="1"/>
  </cols>
  <sheetData>
    <row r="1" spans="1:22" s="10" customForma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x14ac:dyDescent="0.25">
      <c r="A2" s="5" t="s">
        <v>24</v>
      </c>
      <c r="B2" s="4" t="s">
        <v>2001</v>
      </c>
      <c r="C2" s="4" t="s">
        <v>2009</v>
      </c>
      <c r="D2" s="4" t="s">
        <v>2012</v>
      </c>
      <c r="E2" s="4" t="s">
        <v>2014</v>
      </c>
      <c r="F2" s="4" t="s">
        <v>2501</v>
      </c>
      <c r="G2" s="4">
        <v>2018</v>
      </c>
      <c r="H2" s="4">
        <v>103.62</v>
      </c>
      <c r="I2" s="4">
        <v>8</v>
      </c>
      <c r="J2" s="4">
        <v>3</v>
      </c>
      <c r="K2" s="4">
        <v>1</v>
      </c>
      <c r="L2" s="4">
        <v>0</v>
      </c>
      <c r="M2" s="4">
        <v>2.2999999999999998</v>
      </c>
      <c r="N2" s="4" t="s">
        <v>2509</v>
      </c>
      <c r="O2" s="4" t="s">
        <v>2515</v>
      </c>
      <c r="P2" s="4" t="s">
        <v>2520</v>
      </c>
      <c r="Q2" s="4" t="s">
        <v>2524</v>
      </c>
      <c r="R2" s="4">
        <v>81.99</v>
      </c>
      <c r="S2" s="4">
        <v>0.22</v>
      </c>
      <c r="T2" s="4" t="s">
        <v>2526</v>
      </c>
      <c r="U2" s="4" t="s">
        <v>2530</v>
      </c>
      <c r="V2" s="4" t="s">
        <v>2535</v>
      </c>
    </row>
    <row r="3" spans="1:22" x14ac:dyDescent="0.25">
      <c r="A3" s="5" t="s">
        <v>25</v>
      </c>
      <c r="B3" s="4" t="s">
        <v>2001</v>
      </c>
      <c r="C3" s="4" t="s">
        <v>2010</v>
      </c>
      <c r="D3" s="4" t="s">
        <v>2013</v>
      </c>
      <c r="E3" s="4" t="s">
        <v>2015</v>
      </c>
      <c r="F3" s="4" t="s">
        <v>2502</v>
      </c>
      <c r="G3" s="4">
        <v>1996</v>
      </c>
      <c r="H3" s="4">
        <v>176.56</v>
      </c>
      <c r="I3" s="4">
        <v>3</v>
      </c>
      <c r="J3" s="4">
        <v>5</v>
      </c>
      <c r="K3" s="4">
        <v>0</v>
      </c>
      <c r="L3" s="4">
        <v>1</v>
      </c>
      <c r="M3" s="4">
        <v>2.1</v>
      </c>
      <c r="N3" s="4" t="s">
        <v>2509</v>
      </c>
      <c r="O3" s="4" t="s">
        <v>2516</v>
      </c>
      <c r="P3" s="4" t="s">
        <v>2521</v>
      </c>
      <c r="Q3" s="4" t="s">
        <v>2524</v>
      </c>
      <c r="R3" s="4">
        <v>48.71</v>
      </c>
      <c r="S3" s="4">
        <v>1.26</v>
      </c>
      <c r="T3" s="4" t="s">
        <v>2526</v>
      </c>
      <c r="U3" s="4" t="s">
        <v>2531</v>
      </c>
      <c r="V3" s="4" t="s">
        <v>2536</v>
      </c>
    </row>
    <row r="4" spans="1:22" x14ac:dyDescent="0.25">
      <c r="A4" s="5" t="s">
        <v>26</v>
      </c>
      <c r="B4" s="4" t="s">
        <v>2001</v>
      </c>
      <c r="C4" s="4" t="s">
        <v>2011</v>
      </c>
      <c r="D4" s="4" t="s">
        <v>2013</v>
      </c>
      <c r="E4" s="4" t="s">
        <v>2016</v>
      </c>
      <c r="F4" s="4" t="s">
        <v>2503</v>
      </c>
      <c r="G4" s="4">
        <v>2021</v>
      </c>
      <c r="H4" s="4">
        <v>100.38</v>
      </c>
      <c r="I4" s="4">
        <v>6</v>
      </c>
      <c r="J4" s="4">
        <v>2</v>
      </c>
      <c r="K4" s="4">
        <v>1</v>
      </c>
      <c r="L4" s="4">
        <v>0</v>
      </c>
      <c r="M4" s="4">
        <v>1.5</v>
      </c>
      <c r="N4" s="4" t="s">
        <v>2510</v>
      </c>
      <c r="O4" s="4" t="s">
        <v>2516</v>
      </c>
      <c r="P4" s="4" t="s">
        <v>2522</v>
      </c>
      <c r="Q4" s="4" t="s">
        <v>2524</v>
      </c>
      <c r="R4" s="4">
        <v>30.69</v>
      </c>
      <c r="S4" s="4">
        <v>1.68</v>
      </c>
      <c r="T4" s="4" t="s">
        <v>2527</v>
      </c>
      <c r="U4" s="4" t="s">
        <v>2531</v>
      </c>
      <c r="V4" s="4" t="s">
        <v>2536</v>
      </c>
    </row>
    <row r="5" spans="1:22" x14ac:dyDescent="0.25">
      <c r="A5" s="5" t="s">
        <v>27</v>
      </c>
      <c r="B5" s="4" t="s">
        <v>2002</v>
      </c>
      <c r="C5" s="4" t="s">
        <v>2009</v>
      </c>
      <c r="D5" s="4" t="s">
        <v>2013</v>
      </c>
      <c r="E5" s="4" t="s">
        <v>2017</v>
      </c>
      <c r="F5" s="4" t="s">
        <v>2503</v>
      </c>
      <c r="G5" s="4">
        <v>2019</v>
      </c>
      <c r="H5" s="4">
        <v>84.39</v>
      </c>
      <c r="I5" s="4">
        <v>0</v>
      </c>
      <c r="J5" s="4">
        <v>0</v>
      </c>
      <c r="K5" s="4">
        <v>0</v>
      </c>
      <c r="L5" s="4">
        <v>1</v>
      </c>
      <c r="M5" s="4">
        <v>1.4</v>
      </c>
      <c r="N5" s="4" t="s">
        <v>2509</v>
      </c>
      <c r="O5" s="4" t="s">
        <v>2517</v>
      </c>
      <c r="P5" s="4" t="s">
        <v>2521</v>
      </c>
      <c r="Q5" s="4" t="s">
        <v>2524</v>
      </c>
      <c r="R5" s="4">
        <v>76.28</v>
      </c>
      <c r="S5" s="4">
        <v>2.92</v>
      </c>
      <c r="T5" s="4" t="s">
        <v>2528</v>
      </c>
      <c r="U5" s="4" t="s">
        <v>2530</v>
      </c>
      <c r="V5" s="4" t="s">
        <v>2537</v>
      </c>
    </row>
    <row r="6" spans="1:22" x14ac:dyDescent="0.25">
      <c r="A6" s="5" t="s">
        <v>28</v>
      </c>
      <c r="B6" s="4" t="s">
        <v>2003</v>
      </c>
      <c r="C6" s="4" t="s">
        <v>2011</v>
      </c>
      <c r="D6" s="4" t="s">
        <v>2013</v>
      </c>
      <c r="E6" s="4" t="s">
        <v>2018</v>
      </c>
      <c r="F6" s="4" t="s">
        <v>2502</v>
      </c>
      <c r="G6" s="4">
        <v>1992</v>
      </c>
      <c r="H6" s="4">
        <v>49.67</v>
      </c>
      <c r="I6" s="4">
        <v>8</v>
      </c>
      <c r="J6" s="4">
        <v>5</v>
      </c>
      <c r="K6" s="4">
        <v>1</v>
      </c>
      <c r="L6" s="4">
        <v>0</v>
      </c>
      <c r="M6" s="4">
        <v>4.2</v>
      </c>
      <c r="N6" s="4" t="s">
        <v>2511</v>
      </c>
      <c r="O6" s="4" t="s">
        <v>2516</v>
      </c>
      <c r="P6" s="4" t="s">
        <v>2521</v>
      </c>
      <c r="Q6" s="4" t="s">
        <v>2525</v>
      </c>
      <c r="R6" s="4">
        <v>27.41</v>
      </c>
      <c r="S6" s="4">
        <v>0.62</v>
      </c>
      <c r="T6" s="4" t="s">
        <v>2529</v>
      </c>
      <c r="U6" s="4" t="s">
        <v>2531</v>
      </c>
      <c r="V6" s="4" t="s">
        <v>2536</v>
      </c>
    </row>
    <row r="7" spans="1:22" x14ac:dyDescent="0.25">
      <c r="A7" s="5" t="s">
        <v>29</v>
      </c>
      <c r="B7" s="4" t="s">
        <v>2004</v>
      </c>
      <c r="C7" s="4" t="s">
        <v>2009</v>
      </c>
      <c r="D7" s="4" t="s">
        <v>2013</v>
      </c>
      <c r="E7" s="4" t="s">
        <v>2019</v>
      </c>
      <c r="F7" s="4" t="s">
        <v>2503</v>
      </c>
      <c r="G7" s="4">
        <v>2001</v>
      </c>
      <c r="H7" s="4">
        <v>82.07</v>
      </c>
      <c r="I7" s="4">
        <v>5</v>
      </c>
      <c r="J7" s="4">
        <v>5</v>
      </c>
      <c r="K7" s="4">
        <v>1</v>
      </c>
      <c r="L7" s="4">
        <v>0</v>
      </c>
      <c r="M7" s="4">
        <v>3.3</v>
      </c>
      <c r="N7" s="4" t="s">
        <v>2512</v>
      </c>
      <c r="O7" s="4" t="s">
        <v>2518</v>
      </c>
      <c r="P7" s="4" t="s">
        <v>2522</v>
      </c>
      <c r="Q7" s="4" t="s">
        <v>2525</v>
      </c>
      <c r="R7" s="4">
        <v>15.19</v>
      </c>
      <c r="S7" s="4">
        <v>0.41</v>
      </c>
      <c r="T7" s="4" t="s">
        <v>2528</v>
      </c>
      <c r="U7" s="4" t="s">
        <v>2532</v>
      </c>
      <c r="V7" s="4" t="s">
        <v>2537</v>
      </c>
    </row>
    <row r="8" spans="1:22" x14ac:dyDescent="0.25">
      <c r="A8" s="5" t="s">
        <v>30</v>
      </c>
      <c r="B8" s="4" t="s">
        <v>2005</v>
      </c>
      <c r="C8" s="4" t="s">
        <v>2011</v>
      </c>
      <c r="D8" s="4" t="s">
        <v>2013</v>
      </c>
      <c r="E8" s="4" t="s">
        <v>2020</v>
      </c>
      <c r="F8" s="4" t="s">
        <v>2504</v>
      </c>
      <c r="G8" s="4">
        <v>2009</v>
      </c>
      <c r="H8" s="4">
        <v>5.0999999999999996</v>
      </c>
      <c r="I8" s="4">
        <v>1</v>
      </c>
      <c r="J8" s="4">
        <v>5</v>
      </c>
      <c r="K8" s="4">
        <v>0</v>
      </c>
      <c r="L8" s="4">
        <v>1</v>
      </c>
      <c r="M8" s="4">
        <v>2.2999999999999998</v>
      </c>
      <c r="N8" s="4" t="s">
        <v>2509</v>
      </c>
      <c r="O8" s="4" t="s">
        <v>2515</v>
      </c>
      <c r="P8" s="4" t="s">
        <v>2523</v>
      </c>
      <c r="Q8" s="4" t="s">
        <v>2524</v>
      </c>
      <c r="R8" s="4">
        <v>39.86</v>
      </c>
      <c r="S8" s="4">
        <v>0.6</v>
      </c>
      <c r="T8" s="4" t="s">
        <v>2527</v>
      </c>
      <c r="U8" s="4" t="s">
        <v>2532</v>
      </c>
      <c r="V8" s="4" t="s">
        <v>2537</v>
      </c>
    </row>
    <row r="9" spans="1:22" x14ac:dyDescent="0.25">
      <c r="A9" s="5" t="s">
        <v>31</v>
      </c>
      <c r="B9" s="4" t="s">
        <v>2006</v>
      </c>
      <c r="C9" s="4" t="s">
        <v>2009</v>
      </c>
      <c r="D9" s="4" t="s">
        <v>2013</v>
      </c>
      <c r="E9" s="4" t="s">
        <v>2021</v>
      </c>
      <c r="F9" s="4" t="s">
        <v>2505</v>
      </c>
      <c r="G9" s="4">
        <v>2006</v>
      </c>
      <c r="H9" s="4">
        <v>126.8</v>
      </c>
      <c r="I9" s="4">
        <v>3</v>
      </c>
      <c r="J9" s="4">
        <v>2</v>
      </c>
      <c r="K9" s="4">
        <v>1</v>
      </c>
      <c r="L9" s="4">
        <v>0</v>
      </c>
      <c r="M9" s="4">
        <v>1.7</v>
      </c>
      <c r="N9" s="4" t="s">
        <v>2510</v>
      </c>
      <c r="O9" s="4" t="s">
        <v>2519</v>
      </c>
      <c r="P9" s="4" t="s">
        <v>2522</v>
      </c>
      <c r="Q9" s="4" t="s">
        <v>2524</v>
      </c>
      <c r="R9" s="4">
        <v>22.96</v>
      </c>
      <c r="S9" s="4">
        <v>1.76</v>
      </c>
      <c r="T9" s="4" t="s">
        <v>2527</v>
      </c>
      <c r="U9" s="4" t="s">
        <v>2530</v>
      </c>
      <c r="V9" s="4" t="s">
        <v>2537</v>
      </c>
    </row>
    <row r="10" spans="1:22" x14ac:dyDescent="0.25">
      <c r="A10" s="5" t="s">
        <v>32</v>
      </c>
      <c r="B10" s="4" t="s">
        <v>2006</v>
      </c>
      <c r="C10" s="4" t="s">
        <v>2009</v>
      </c>
      <c r="D10" s="4" t="s">
        <v>2013</v>
      </c>
      <c r="E10" s="4" t="s">
        <v>2022</v>
      </c>
      <c r="F10" s="4" t="s">
        <v>2503</v>
      </c>
      <c r="G10" s="4">
        <v>1996</v>
      </c>
      <c r="H10" s="4">
        <v>141.47999999999999</v>
      </c>
      <c r="I10" s="4">
        <v>10</v>
      </c>
      <c r="J10" s="4">
        <v>1</v>
      </c>
      <c r="K10" s="4">
        <v>0</v>
      </c>
      <c r="L10" s="4">
        <v>1</v>
      </c>
      <c r="M10" s="4">
        <v>4.5</v>
      </c>
      <c r="N10" s="4" t="s">
        <v>2509</v>
      </c>
      <c r="O10" s="4" t="s">
        <v>2516</v>
      </c>
      <c r="P10" s="4" t="s">
        <v>2522</v>
      </c>
      <c r="Q10" s="4" t="s">
        <v>2524</v>
      </c>
      <c r="R10" s="4">
        <v>19.88</v>
      </c>
      <c r="S10" s="4">
        <v>0.75</v>
      </c>
      <c r="T10" s="4" t="s">
        <v>2529</v>
      </c>
      <c r="U10" s="4" t="s">
        <v>2532</v>
      </c>
      <c r="V10" s="4" t="s">
        <v>2535</v>
      </c>
    </row>
    <row r="11" spans="1:22" x14ac:dyDescent="0.25">
      <c r="A11" s="5" t="s">
        <v>33</v>
      </c>
      <c r="B11" s="4" t="s">
        <v>2005</v>
      </c>
      <c r="C11" s="4" t="s">
        <v>2011</v>
      </c>
      <c r="D11" s="4" t="s">
        <v>2012</v>
      </c>
      <c r="E11" s="4" t="s">
        <v>2023</v>
      </c>
      <c r="F11" s="4" t="s">
        <v>2501</v>
      </c>
      <c r="G11" s="4">
        <v>2023</v>
      </c>
      <c r="H11" s="4">
        <v>169.71</v>
      </c>
      <c r="I11" s="4">
        <v>6</v>
      </c>
      <c r="J11" s="4">
        <v>4</v>
      </c>
      <c r="K11" s="4">
        <v>1</v>
      </c>
      <c r="L11" s="4">
        <v>0</v>
      </c>
      <c r="M11" s="4">
        <v>2.4</v>
      </c>
      <c r="N11" s="4" t="s">
        <v>2512</v>
      </c>
      <c r="O11" s="4" t="s">
        <v>2518</v>
      </c>
      <c r="P11" s="4" t="s">
        <v>2521</v>
      </c>
      <c r="Q11" s="4" t="s">
        <v>2524</v>
      </c>
      <c r="R11" s="4">
        <v>57.32</v>
      </c>
      <c r="S11" s="4">
        <v>2.11</v>
      </c>
      <c r="T11" s="4" t="s">
        <v>2527</v>
      </c>
      <c r="U11" s="4" t="s">
        <v>2532</v>
      </c>
      <c r="V11" s="4" t="s">
        <v>2535</v>
      </c>
    </row>
    <row r="12" spans="1:22" x14ac:dyDescent="0.25">
      <c r="A12" s="5" t="s">
        <v>34</v>
      </c>
      <c r="B12" s="4" t="s">
        <v>2007</v>
      </c>
      <c r="C12" s="4" t="s">
        <v>2010</v>
      </c>
      <c r="D12" s="4" t="s">
        <v>2013</v>
      </c>
      <c r="E12" s="4" t="s">
        <v>2024</v>
      </c>
      <c r="F12" s="4" t="s">
        <v>2502</v>
      </c>
      <c r="G12" s="4">
        <v>1995</v>
      </c>
      <c r="H12" s="4">
        <v>84.97</v>
      </c>
      <c r="I12" s="4">
        <v>0</v>
      </c>
      <c r="J12" s="4">
        <v>0</v>
      </c>
      <c r="K12" s="4">
        <v>0</v>
      </c>
      <c r="L12" s="4">
        <v>1</v>
      </c>
      <c r="M12" s="4">
        <v>2.9</v>
      </c>
      <c r="N12" s="4" t="s">
        <v>2509</v>
      </c>
      <c r="O12" s="4" t="s">
        <v>2517</v>
      </c>
      <c r="P12" s="4" t="s">
        <v>2523</v>
      </c>
      <c r="Q12" s="4" t="s">
        <v>2524</v>
      </c>
      <c r="R12" s="4">
        <v>51.52</v>
      </c>
      <c r="S12" s="4">
        <v>2.83</v>
      </c>
      <c r="T12" s="4" t="s">
        <v>2526</v>
      </c>
      <c r="U12" s="4" t="s">
        <v>2533</v>
      </c>
      <c r="V12" s="4" t="s">
        <v>2536</v>
      </c>
    </row>
    <row r="13" spans="1:22" x14ac:dyDescent="0.25">
      <c r="A13" s="5" t="s">
        <v>35</v>
      </c>
      <c r="B13" s="4" t="s">
        <v>2007</v>
      </c>
      <c r="C13" s="4" t="s">
        <v>2010</v>
      </c>
      <c r="D13" s="4" t="s">
        <v>2013</v>
      </c>
      <c r="E13" s="4" t="s">
        <v>2025</v>
      </c>
      <c r="F13" s="4" t="s">
        <v>2502</v>
      </c>
      <c r="G13" s="4">
        <v>1990</v>
      </c>
      <c r="H13" s="4">
        <v>108.65</v>
      </c>
      <c r="I13" s="4">
        <v>6</v>
      </c>
      <c r="J13" s="4">
        <v>5</v>
      </c>
      <c r="K13" s="4">
        <v>1</v>
      </c>
      <c r="L13" s="4">
        <v>0</v>
      </c>
      <c r="M13" s="4">
        <v>2.1</v>
      </c>
      <c r="N13" s="4" t="s">
        <v>2513</v>
      </c>
      <c r="O13" s="4" t="s">
        <v>2516</v>
      </c>
      <c r="P13" s="4" t="s">
        <v>2521</v>
      </c>
      <c r="Q13" s="4" t="s">
        <v>2525</v>
      </c>
      <c r="R13" s="4">
        <v>79.41</v>
      </c>
      <c r="S13" s="4">
        <v>2.68</v>
      </c>
      <c r="T13" s="4" t="s">
        <v>2527</v>
      </c>
      <c r="U13" s="4" t="s">
        <v>2534</v>
      </c>
      <c r="V13" s="4" t="s">
        <v>2537</v>
      </c>
    </row>
    <row r="14" spans="1:22" x14ac:dyDescent="0.25">
      <c r="A14" s="5" t="s">
        <v>36</v>
      </c>
      <c r="B14" s="4" t="s">
        <v>2004</v>
      </c>
      <c r="C14" s="4" t="s">
        <v>2009</v>
      </c>
      <c r="D14" s="4" t="s">
        <v>2013</v>
      </c>
      <c r="E14" s="4" t="s">
        <v>2026</v>
      </c>
      <c r="F14" s="4" t="s">
        <v>2506</v>
      </c>
      <c r="G14" s="4">
        <v>1991</v>
      </c>
      <c r="H14" s="4">
        <v>52.49</v>
      </c>
      <c r="I14" s="4">
        <v>3</v>
      </c>
      <c r="J14" s="4">
        <v>5</v>
      </c>
      <c r="K14" s="4">
        <v>0</v>
      </c>
      <c r="L14" s="4">
        <v>1</v>
      </c>
      <c r="M14" s="4">
        <v>2.6</v>
      </c>
      <c r="N14" s="4" t="s">
        <v>2509</v>
      </c>
      <c r="O14" s="4" t="s">
        <v>2515</v>
      </c>
      <c r="P14" s="4" t="s">
        <v>2520</v>
      </c>
      <c r="Q14" s="4" t="s">
        <v>2524</v>
      </c>
      <c r="R14" s="4">
        <v>58.52</v>
      </c>
      <c r="S14" s="4">
        <v>1.39</v>
      </c>
      <c r="T14" s="4" t="s">
        <v>2527</v>
      </c>
      <c r="U14" s="4" t="s">
        <v>2534</v>
      </c>
      <c r="V14" s="4" t="s">
        <v>2537</v>
      </c>
    </row>
    <row r="15" spans="1:22" x14ac:dyDescent="0.25">
      <c r="A15" s="5" t="s">
        <v>37</v>
      </c>
      <c r="B15" s="4" t="s">
        <v>2003</v>
      </c>
      <c r="C15" s="4" t="s">
        <v>2010</v>
      </c>
      <c r="D15" s="4" t="s">
        <v>2012</v>
      </c>
      <c r="E15" s="4" t="s">
        <v>2027</v>
      </c>
      <c r="F15" s="4" t="s">
        <v>2505</v>
      </c>
      <c r="G15" s="4">
        <v>1997</v>
      </c>
      <c r="H15" s="4">
        <v>58.07</v>
      </c>
      <c r="I15" s="4">
        <v>5</v>
      </c>
      <c r="J15" s="4">
        <v>2</v>
      </c>
      <c r="K15" s="4">
        <v>0</v>
      </c>
      <c r="L15" s="4">
        <v>1</v>
      </c>
      <c r="M15" s="4">
        <v>1.6</v>
      </c>
      <c r="N15" s="4" t="s">
        <v>2509</v>
      </c>
      <c r="O15" s="4" t="s">
        <v>2515</v>
      </c>
      <c r="P15" s="4" t="s">
        <v>2523</v>
      </c>
      <c r="Q15" s="4" t="s">
        <v>2524</v>
      </c>
      <c r="R15" s="4">
        <v>94.54</v>
      </c>
      <c r="S15" s="4">
        <v>2.4</v>
      </c>
      <c r="T15" s="4" t="s">
        <v>2526</v>
      </c>
      <c r="U15" s="4" t="s">
        <v>2532</v>
      </c>
      <c r="V15" s="4" t="s">
        <v>2536</v>
      </c>
    </row>
    <row r="16" spans="1:22" x14ac:dyDescent="0.25">
      <c r="A16" s="5" t="s">
        <v>38</v>
      </c>
      <c r="B16" s="4" t="s">
        <v>2005</v>
      </c>
      <c r="C16" s="4" t="s">
        <v>2010</v>
      </c>
      <c r="D16" s="4" t="s">
        <v>2012</v>
      </c>
      <c r="E16" s="4" t="s">
        <v>2028</v>
      </c>
      <c r="F16" s="4" t="s">
        <v>2507</v>
      </c>
      <c r="G16" s="4">
        <v>2013</v>
      </c>
      <c r="H16" s="4">
        <v>98.82</v>
      </c>
      <c r="I16" s="4">
        <v>9</v>
      </c>
      <c r="J16" s="4">
        <v>4</v>
      </c>
      <c r="K16" s="4">
        <v>1</v>
      </c>
      <c r="L16" s="4">
        <v>0</v>
      </c>
      <c r="M16" s="4">
        <v>2.8</v>
      </c>
      <c r="N16" s="4" t="s">
        <v>2511</v>
      </c>
      <c r="O16" s="4" t="s">
        <v>2517</v>
      </c>
      <c r="P16" s="4" t="s">
        <v>2521</v>
      </c>
      <c r="Q16" s="4" t="s">
        <v>2524</v>
      </c>
      <c r="R16" s="4">
        <v>41.54</v>
      </c>
      <c r="S16" s="4">
        <v>4.84</v>
      </c>
      <c r="T16" s="4" t="s">
        <v>2526</v>
      </c>
      <c r="U16" s="4" t="s">
        <v>2534</v>
      </c>
      <c r="V16" s="4" t="s">
        <v>2537</v>
      </c>
    </row>
    <row r="17" spans="1:22" x14ac:dyDescent="0.25">
      <c r="A17" s="5" t="s">
        <v>39</v>
      </c>
      <c r="B17" s="4" t="s">
        <v>2007</v>
      </c>
      <c r="C17" s="4" t="s">
        <v>2010</v>
      </c>
      <c r="D17" s="4" t="s">
        <v>2012</v>
      </c>
      <c r="E17" s="4" t="s">
        <v>2029</v>
      </c>
      <c r="F17" s="4" t="s">
        <v>2506</v>
      </c>
      <c r="G17" s="4">
        <v>1996</v>
      </c>
      <c r="H17" s="4">
        <v>16.350000000000001</v>
      </c>
      <c r="I17" s="4">
        <v>4</v>
      </c>
      <c r="J17" s="4">
        <v>2</v>
      </c>
      <c r="K17" s="4">
        <v>1</v>
      </c>
      <c r="L17" s="4">
        <v>0</v>
      </c>
      <c r="M17" s="4">
        <v>2.8</v>
      </c>
      <c r="N17" s="4" t="s">
        <v>2514</v>
      </c>
      <c r="O17" s="4" t="s">
        <v>2516</v>
      </c>
      <c r="P17" s="4" t="s">
        <v>2521</v>
      </c>
      <c r="Q17" s="4" t="s">
        <v>2525</v>
      </c>
      <c r="R17" s="4">
        <v>43.85</v>
      </c>
      <c r="S17" s="4">
        <v>0.92</v>
      </c>
      <c r="T17" s="4" t="s">
        <v>2528</v>
      </c>
      <c r="U17" s="4" t="s">
        <v>2534</v>
      </c>
      <c r="V17" s="4" t="s">
        <v>2536</v>
      </c>
    </row>
    <row r="18" spans="1:22" x14ac:dyDescent="0.25">
      <c r="A18" s="5" t="s">
        <v>40</v>
      </c>
      <c r="B18" s="4" t="s">
        <v>2005</v>
      </c>
      <c r="C18" s="4" t="s">
        <v>2010</v>
      </c>
      <c r="D18" s="4" t="s">
        <v>2012</v>
      </c>
      <c r="E18" s="4" t="s">
        <v>2030</v>
      </c>
      <c r="F18" s="4" t="s">
        <v>2505</v>
      </c>
      <c r="G18" s="4">
        <v>2019</v>
      </c>
      <c r="H18" s="4">
        <v>79.61</v>
      </c>
      <c r="I18" s="4">
        <v>8</v>
      </c>
      <c r="J18" s="4">
        <v>0</v>
      </c>
      <c r="K18" s="4">
        <v>0</v>
      </c>
      <c r="L18" s="4">
        <v>1</v>
      </c>
      <c r="M18" s="4">
        <v>4.5999999999999996</v>
      </c>
      <c r="N18" s="4" t="s">
        <v>2509</v>
      </c>
      <c r="O18" s="4" t="s">
        <v>2517</v>
      </c>
      <c r="P18" s="4" t="s">
        <v>2521</v>
      </c>
      <c r="Q18" s="4" t="s">
        <v>2525</v>
      </c>
      <c r="R18" s="4">
        <v>84.18</v>
      </c>
      <c r="S18" s="4">
        <v>0.75</v>
      </c>
      <c r="T18" s="4" t="s">
        <v>2529</v>
      </c>
      <c r="U18" s="4" t="s">
        <v>2530</v>
      </c>
      <c r="V18" s="4" t="s">
        <v>2537</v>
      </c>
    </row>
    <row r="19" spans="1:22" x14ac:dyDescent="0.25">
      <c r="A19" s="5" t="s">
        <v>41</v>
      </c>
      <c r="B19" s="4" t="s">
        <v>2003</v>
      </c>
      <c r="C19" s="4" t="s">
        <v>2009</v>
      </c>
      <c r="D19" s="4" t="s">
        <v>2012</v>
      </c>
      <c r="E19" s="4" t="s">
        <v>2031</v>
      </c>
      <c r="F19" s="4" t="s">
        <v>2507</v>
      </c>
      <c r="G19" s="4">
        <v>2011</v>
      </c>
      <c r="H19" s="4">
        <v>120.96</v>
      </c>
      <c r="I19" s="4">
        <v>9</v>
      </c>
      <c r="J19" s="4">
        <v>5</v>
      </c>
      <c r="K19" s="4">
        <v>1</v>
      </c>
      <c r="L19" s="4">
        <v>0</v>
      </c>
      <c r="M19" s="4">
        <v>3.7</v>
      </c>
      <c r="N19" s="4" t="s">
        <v>2513</v>
      </c>
      <c r="O19" s="4" t="s">
        <v>2519</v>
      </c>
      <c r="P19" s="4" t="s">
        <v>2521</v>
      </c>
      <c r="Q19" s="4" t="s">
        <v>2525</v>
      </c>
      <c r="R19" s="4">
        <v>69.81</v>
      </c>
      <c r="S19" s="4">
        <v>4.4800000000000004</v>
      </c>
      <c r="T19" s="4" t="s">
        <v>2528</v>
      </c>
      <c r="U19" s="4" t="s">
        <v>2530</v>
      </c>
      <c r="V19" s="4" t="s">
        <v>2535</v>
      </c>
    </row>
    <row r="20" spans="1:22" x14ac:dyDescent="0.25">
      <c r="A20" s="5" t="s">
        <v>42</v>
      </c>
      <c r="B20" s="4" t="s">
        <v>2002</v>
      </c>
      <c r="C20" s="4" t="s">
        <v>2009</v>
      </c>
      <c r="D20" s="4" t="s">
        <v>2012</v>
      </c>
      <c r="E20" s="4" t="s">
        <v>2032</v>
      </c>
      <c r="F20" s="4" t="s">
        <v>2502</v>
      </c>
      <c r="G20" s="4">
        <v>2001</v>
      </c>
      <c r="H20" s="4">
        <v>74.239999999999995</v>
      </c>
      <c r="I20" s="4">
        <v>7</v>
      </c>
      <c r="J20" s="4">
        <v>3</v>
      </c>
      <c r="K20" s="4">
        <v>0</v>
      </c>
      <c r="L20" s="4">
        <v>1</v>
      </c>
      <c r="M20" s="4">
        <v>2</v>
      </c>
      <c r="N20" s="4" t="s">
        <v>2509</v>
      </c>
      <c r="O20" s="4" t="s">
        <v>2517</v>
      </c>
      <c r="P20" s="4" t="s">
        <v>2522</v>
      </c>
      <c r="Q20" s="4" t="s">
        <v>2525</v>
      </c>
      <c r="R20" s="4">
        <v>66.03</v>
      </c>
      <c r="S20" s="4">
        <v>2.33</v>
      </c>
      <c r="T20" s="4" t="s">
        <v>2529</v>
      </c>
      <c r="U20" s="4" t="s">
        <v>2530</v>
      </c>
      <c r="V20" s="4" t="s">
        <v>2535</v>
      </c>
    </row>
    <row r="21" spans="1:22" x14ac:dyDescent="0.25">
      <c r="A21" s="5" t="s">
        <v>43</v>
      </c>
      <c r="B21" s="4" t="s">
        <v>2005</v>
      </c>
      <c r="C21" s="4" t="s">
        <v>2009</v>
      </c>
      <c r="D21" s="4" t="s">
        <v>2013</v>
      </c>
      <c r="E21" s="4" t="s">
        <v>2033</v>
      </c>
      <c r="F21" s="4" t="s">
        <v>2506</v>
      </c>
      <c r="G21" s="4">
        <v>1998</v>
      </c>
      <c r="H21" s="4">
        <v>161.31</v>
      </c>
      <c r="I21" s="4">
        <v>0</v>
      </c>
      <c r="J21" s="4">
        <v>1</v>
      </c>
      <c r="K21" s="4">
        <v>0</v>
      </c>
      <c r="L21" s="4">
        <v>1</v>
      </c>
      <c r="M21" s="4">
        <v>4.5999999999999996</v>
      </c>
      <c r="N21" s="4" t="s">
        <v>2509</v>
      </c>
      <c r="O21" s="4" t="s">
        <v>2515</v>
      </c>
      <c r="P21" s="4" t="s">
        <v>2523</v>
      </c>
      <c r="Q21" s="4" t="s">
        <v>2524</v>
      </c>
      <c r="R21" s="4">
        <v>83.98</v>
      </c>
      <c r="S21" s="4">
        <v>0.38</v>
      </c>
      <c r="T21" s="4" t="s">
        <v>2526</v>
      </c>
      <c r="U21" s="4" t="s">
        <v>2530</v>
      </c>
      <c r="V21" s="4" t="s">
        <v>2537</v>
      </c>
    </row>
    <row r="22" spans="1:22" x14ac:dyDescent="0.25">
      <c r="A22" s="5" t="s">
        <v>44</v>
      </c>
      <c r="B22" s="4" t="s">
        <v>2003</v>
      </c>
      <c r="C22" s="4" t="s">
        <v>2009</v>
      </c>
      <c r="D22" s="4" t="s">
        <v>2013</v>
      </c>
      <c r="E22" s="4" t="s">
        <v>2034</v>
      </c>
      <c r="F22" s="4" t="s">
        <v>2502</v>
      </c>
      <c r="G22" s="4">
        <v>2000</v>
      </c>
      <c r="H22" s="4">
        <v>168.17</v>
      </c>
      <c r="I22" s="4">
        <v>7</v>
      </c>
      <c r="J22" s="4">
        <v>2</v>
      </c>
      <c r="K22" s="4">
        <v>0</v>
      </c>
      <c r="L22" s="4">
        <v>1</v>
      </c>
      <c r="M22" s="4">
        <v>1.7</v>
      </c>
      <c r="N22" s="4" t="s">
        <v>2509</v>
      </c>
      <c r="O22" s="4" t="s">
        <v>2519</v>
      </c>
      <c r="P22" s="4" t="s">
        <v>2522</v>
      </c>
      <c r="Q22" s="4" t="s">
        <v>2525</v>
      </c>
      <c r="R22" s="4">
        <v>70.67</v>
      </c>
      <c r="S22" s="4">
        <v>2.38</v>
      </c>
      <c r="T22" s="4" t="s">
        <v>2526</v>
      </c>
      <c r="U22" s="4" t="s">
        <v>2532</v>
      </c>
      <c r="V22" s="4" t="s">
        <v>2535</v>
      </c>
    </row>
    <row r="23" spans="1:22" x14ac:dyDescent="0.25">
      <c r="A23" s="5" t="s">
        <v>45</v>
      </c>
      <c r="B23" s="4" t="s">
        <v>2003</v>
      </c>
      <c r="C23" s="4" t="s">
        <v>2011</v>
      </c>
      <c r="D23" s="4" t="s">
        <v>2012</v>
      </c>
      <c r="E23" s="4" t="s">
        <v>2035</v>
      </c>
      <c r="F23" s="4" t="s">
        <v>2501</v>
      </c>
      <c r="G23" s="4">
        <v>2014</v>
      </c>
      <c r="H23" s="4">
        <v>135.36000000000001</v>
      </c>
      <c r="I23" s="4">
        <v>4</v>
      </c>
      <c r="J23" s="4">
        <v>0</v>
      </c>
      <c r="K23" s="4">
        <v>0</v>
      </c>
      <c r="L23" s="4">
        <v>1</v>
      </c>
      <c r="M23" s="4">
        <v>1.3</v>
      </c>
      <c r="N23" s="4" t="s">
        <v>2509</v>
      </c>
      <c r="O23" s="4" t="s">
        <v>2517</v>
      </c>
      <c r="P23" s="4" t="s">
        <v>2520</v>
      </c>
      <c r="Q23" s="4" t="s">
        <v>2524</v>
      </c>
      <c r="R23" s="4">
        <v>97.88</v>
      </c>
      <c r="S23" s="4">
        <v>3.53</v>
      </c>
      <c r="T23" s="4" t="s">
        <v>2526</v>
      </c>
      <c r="U23" s="4" t="s">
        <v>2530</v>
      </c>
      <c r="V23" s="4" t="s">
        <v>2535</v>
      </c>
    </row>
    <row r="24" spans="1:22" x14ac:dyDescent="0.25">
      <c r="A24" s="5" t="s">
        <v>46</v>
      </c>
      <c r="B24" s="4" t="s">
        <v>2008</v>
      </c>
      <c r="C24" s="4" t="s">
        <v>2009</v>
      </c>
      <c r="D24" s="4" t="s">
        <v>2012</v>
      </c>
      <c r="E24" s="4" t="s">
        <v>2036</v>
      </c>
      <c r="F24" s="4" t="s">
        <v>2504</v>
      </c>
      <c r="G24" s="4">
        <v>1998</v>
      </c>
      <c r="H24" s="4">
        <v>130.66</v>
      </c>
      <c r="I24" s="4">
        <v>9</v>
      </c>
      <c r="J24" s="4">
        <v>1</v>
      </c>
      <c r="K24" s="4">
        <v>1</v>
      </c>
      <c r="L24" s="4">
        <v>0</v>
      </c>
      <c r="M24" s="4">
        <v>3.3</v>
      </c>
      <c r="N24" s="4" t="s">
        <v>2509</v>
      </c>
      <c r="O24" s="4" t="s">
        <v>2519</v>
      </c>
      <c r="P24" s="4" t="s">
        <v>2520</v>
      </c>
      <c r="Q24" s="4" t="s">
        <v>2525</v>
      </c>
      <c r="R24" s="4">
        <v>94.37</v>
      </c>
      <c r="S24" s="4">
        <v>3.52</v>
      </c>
      <c r="T24" s="4" t="s">
        <v>2529</v>
      </c>
      <c r="U24" s="4" t="s">
        <v>2530</v>
      </c>
      <c r="V24" s="4" t="s">
        <v>2536</v>
      </c>
    </row>
    <row r="25" spans="1:22" x14ac:dyDescent="0.25">
      <c r="A25" s="5" t="s">
        <v>47</v>
      </c>
      <c r="B25" s="4" t="s">
        <v>2002</v>
      </c>
      <c r="C25" s="4" t="s">
        <v>2010</v>
      </c>
      <c r="D25" s="4" t="s">
        <v>2013</v>
      </c>
      <c r="E25" s="4" t="s">
        <v>2037</v>
      </c>
      <c r="F25" s="4" t="s">
        <v>2503</v>
      </c>
      <c r="G25" s="4">
        <v>1997</v>
      </c>
      <c r="H25" s="4">
        <v>158.08000000000001</v>
      </c>
      <c r="I25" s="4">
        <v>6</v>
      </c>
      <c r="J25" s="4">
        <v>5</v>
      </c>
      <c r="K25" s="4">
        <v>1</v>
      </c>
      <c r="L25" s="4">
        <v>0</v>
      </c>
      <c r="M25" s="4">
        <v>1.4</v>
      </c>
      <c r="N25" s="4" t="s">
        <v>2513</v>
      </c>
      <c r="O25" s="4" t="s">
        <v>2515</v>
      </c>
      <c r="P25" s="4" t="s">
        <v>2521</v>
      </c>
      <c r="Q25" s="4" t="s">
        <v>2525</v>
      </c>
      <c r="R25" s="4">
        <v>43.03</v>
      </c>
      <c r="S25" s="4">
        <v>1.88</v>
      </c>
      <c r="T25" s="4" t="s">
        <v>2529</v>
      </c>
      <c r="U25" s="4" t="s">
        <v>2531</v>
      </c>
      <c r="V25" s="4" t="s">
        <v>2537</v>
      </c>
    </row>
    <row r="26" spans="1:22" x14ac:dyDescent="0.25">
      <c r="A26" s="5" t="s">
        <v>48</v>
      </c>
      <c r="B26" s="4" t="s">
        <v>2007</v>
      </c>
      <c r="C26" s="4" t="s">
        <v>2011</v>
      </c>
      <c r="D26" s="4" t="s">
        <v>2012</v>
      </c>
      <c r="E26" s="4" t="s">
        <v>2038</v>
      </c>
      <c r="F26" s="4" t="s">
        <v>2504</v>
      </c>
      <c r="G26" s="4">
        <v>2020</v>
      </c>
      <c r="H26" s="4">
        <v>162.86000000000001</v>
      </c>
      <c r="I26" s="4">
        <v>2</v>
      </c>
      <c r="J26" s="4">
        <v>1</v>
      </c>
      <c r="K26" s="4">
        <v>1</v>
      </c>
      <c r="L26" s="4">
        <v>0</v>
      </c>
      <c r="M26" s="4">
        <v>4.0999999999999996</v>
      </c>
      <c r="N26" s="4" t="s">
        <v>2511</v>
      </c>
      <c r="O26" s="4" t="s">
        <v>2516</v>
      </c>
      <c r="P26" s="4" t="s">
        <v>2520</v>
      </c>
      <c r="Q26" s="4" t="s">
        <v>2524</v>
      </c>
      <c r="R26" s="4">
        <v>52.31</v>
      </c>
      <c r="S26" s="4">
        <v>1.19</v>
      </c>
      <c r="T26" s="4" t="s">
        <v>2526</v>
      </c>
      <c r="U26" s="4" t="s">
        <v>2534</v>
      </c>
      <c r="V26" s="4" t="s">
        <v>2537</v>
      </c>
    </row>
    <row r="27" spans="1:22" x14ac:dyDescent="0.25">
      <c r="A27" s="5" t="s">
        <v>49</v>
      </c>
      <c r="B27" s="4" t="s">
        <v>2002</v>
      </c>
      <c r="C27" s="4" t="s">
        <v>2011</v>
      </c>
      <c r="D27" s="4" t="s">
        <v>2013</v>
      </c>
      <c r="E27" s="4" t="s">
        <v>2039</v>
      </c>
      <c r="F27" s="4" t="s">
        <v>2508</v>
      </c>
      <c r="G27" s="4">
        <v>2009</v>
      </c>
      <c r="H27" s="4">
        <v>151.09</v>
      </c>
      <c r="I27" s="4">
        <v>8</v>
      </c>
      <c r="J27" s="4">
        <v>2</v>
      </c>
      <c r="K27" s="4">
        <v>0</v>
      </c>
      <c r="L27" s="4">
        <v>1</v>
      </c>
      <c r="M27" s="4">
        <v>4.3</v>
      </c>
      <c r="N27" s="4" t="s">
        <v>2509</v>
      </c>
      <c r="O27" s="4" t="s">
        <v>2517</v>
      </c>
      <c r="P27" s="4" t="s">
        <v>2523</v>
      </c>
      <c r="Q27" s="4" t="s">
        <v>2525</v>
      </c>
      <c r="R27" s="4">
        <v>5.38</v>
      </c>
      <c r="S27" s="4">
        <v>0.32</v>
      </c>
      <c r="T27" s="4" t="s">
        <v>2527</v>
      </c>
      <c r="U27" s="4" t="s">
        <v>2530</v>
      </c>
      <c r="V27" s="4" t="s">
        <v>2537</v>
      </c>
    </row>
    <row r="28" spans="1:22" x14ac:dyDescent="0.25">
      <c r="A28" s="5" t="s">
        <v>50</v>
      </c>
      <c r="B28" s="4" t="s">
        <v>2005</v>
      </c>
      <c r="C28" s="4" t="s">
        <v>2009</v>
      </c>
      <c r="D28" s="4" t="s">
        <v>2013</v>
      </c>
      <c r="E28" s="4" t="s">
        <v>2040</v>
      </c>
      <c r="F28" s="4" t="s">
        <v>2503</v>
      </c>
      <c r="G28" s="4">
        <v>1994</v>
      </c>
      <c r="H28" s="4">
        <v>172.79</v>
      </c>
      <c r="I28" s="4">
        <v>1</v>
      </c>
      <c r="J28" s="4">
        <v>2</v>
      </c>
      <c r="K28" s="4">
        <v>1</v>
      </c>
      <c r="L28" s="4">
        <v>0</v>
      </c>
      <c r="M28" s="4">
        <v>1.4</v>
      </c>
      <c r="N28" s="4" t="s">
        <v>2511</v>
      </c>
      <c r="O28" s="4" t="s">
        <v>2519</v>
      </c>
      <c r="P28" s="4" t="s">
        <v>2520</v>
      </c>
      <c r="Q28" s="4" t="s">
        <v>2524</v>
      </c>
      <c r="R28" s="4">
        <v>58.72</v>
      </c>
      <c r="S28" s="4">
        <v>3.86</v>
      </c>
      <c r="T28" s="4" t="s">
        <v>2529</v>
      </c>
      <c r="U28" s="4" t="s">
        <v>2531</v>
      </c>
      <c r="V28" s="4" t="s">
        <v>2536</v>
      </c>
    </row>
    <row r="29" spans="1:22" x14ac:dyDescent="0.25">
      <c r="A29" s="5" t="s">
        <v>51</v>
      </c>
      <c r="B29" s="4" t="s">
        <v>2002</v>
      </c>
      <c r="C29" s="4" t="s">
        <v>2009</v>
      </c>
      <c r="D29" s="4" t="s">
        <v>2013</v>
      </c>
      <c r="E29" s="4" t="s">
        <v>2041</v>
      </c>
      <c r="F29" s="4" t="s">
        <v>2501</v>
      </c>
      <c r="G29" s="4">
        <v>2014</v>
      </c>
      <c r="H29" s="4">
        <v>148.06</v>
      </c>
      <c r="I29" s="4">
        <v>1</v>
      </c>
      <c r="J29" s="4">
        <v>3</v>
      </c>
      <c r="K29" s="4">
        <v>1</v>
      </c>
      <c r="L29" s="4">
        <v>0</v>
      </c>
      <c r="M29" s="4">
        <v>4.2</v>
      </c>
      <c r="N29" s="4" t="s">
        <v>2511</v>
      </c>
      <c r="O29" s="4" t="s">
        <v>2517</v>
      </c>
      <c r="P29" s="4" t="s">
        <v>2520</v>
      </c>
      <c r="Q29" s="4" t="s">
        <v>2524</v>
      </c>
      <c r="R29" s="4">
        <v>92.31</v>
      </c>
      <c r="S29" s="4">
        <v>2.06</v>
      </c>
      <c r="T29" s="4" t="s">
        <v>2527</v>
      </c>
      <c r="U29" s="4" t="s">
        <v>2534</v>
      </c>
      <c r="V29" s="4" t="s">
        <v>2536</v>
      </c>
    </row>
    <row r="30" spans="1:22" x14ac:dyDescent="0.25">
      <c r="A30" s="5" t="s">
        <v>52</v>
      </c>
      <c r="B30" s="4" t="s">
        <v>2007</v>
      </c>
      <c r="C30" s="4" t="s">
        <v>2009</v>
      </c>
      <c r="D30" s="4" t="s">
        <v>2013</v>
      </c>
      <c r="E30" s="4" t="s">
        <v>2042</v>
      </c>
      <c r="F30" s="4" t="s">
        <v>2504</v>
      </c>
      <c r="G30" s="4">
        <v>1995</v>
      </c>
      <c r="H30" s="4">
        <v>96.05</v>
      </c>
      <c r="I30" s="4">
        <v>6</v>
      </c>
      <c r="J30" s="4">
        <v>3</v>
      </c>
      <c r="K30" s="4">
        <v>0</v>
      </c>
      <c r="L30" s="4">
        <v>1</v>
      </c>
      <c r="M30" s="4">
        <v>1.1000000000000001</v>
      </c>
      <c r="N30" s="4" t="s">
        <v>2509</v>
      </c>
      <c r="O30" s="4" t="s">
        <v>2518</v>
      </c>
      <c r="P30" s="4" t="s">
        <v>2523</v>
      </c>
      <c r="Q30" s="4" t="s">
        <v>2525</v>
      </c>
      <c r="R30" s="4">
        <v>74.41</v>
      </c>
      <c r="S30" s="4">
        <v>1.97</v>
      </c>
      <c r="T30" s="4" t="s">
        <v>2527</v>
      </c>
      <c r="U30" s="4" t="s">
        <v>2531</v>
      </c>
      <c r="V30" s="4" t="s">
        <v>2536</v>
      </c>
    </row>
    <row r="31" spans="1:22" x14ac:dyDescent="0.25">
      <c r="A31" s="5" t="s">
        <v>53</v>
      </c>
      <c r="B31" s="4" t="s">
        <v>2006</v>
      </c>
      <c r="C31" s="4" t="s">
        <v>2011</v>
      </c>
      <c r="D31" s="4" t="s">
        <v>2013</v>
      </c>
      <c r="E31" s="4" t="s">
        <v>2043</v>
      </c>
      <c r="F31" s="4" t="s">
        <v>2503</v>
      </c>
      <c r="G31" s="4">
        <v>2014</v>
      </c>
      <c r="H31" s="4">
        <v>56.3</v>
      </c>
      <c r="I31" s="4">
        <v>3</v>
      </c>
      <c r="J31" s="4">
        <v>3</v>
      </c>
      <c r="K31" s="4">
        <v>1</v>
      </c>
      <c r="L31" s="4">
        <v>0</v>
      </c>
      <c r="M31" s="4">
        <v>3.5</v>
      </c>
      <c r="N31" s="4" t="s">
        <v>2510</v>
      </c>
      <c r="O31" s="4" t="s">
        <v>2518</v>
      </c>
      <c r="P31" s="4" t="s">
        <v>2521</v>
      </c>
      <c r="Q31" s="4" t="s">
        <v>2525</v>
      </c>
      <c r="R31" s="4">
        <v>35.65</v>
      </c>
      <c r="S31" s="4">
        <v>4.59</v>
      </c>
      <c r="T31" s="4" t="s">
        <v>2528</v>
      </c>
      <c r="U31" s="4" t="s">
        <v>2530</v>
      </c>
      <c r="V31" s="4" t="s">
        <v>2535</v>
      </c>
    </row>
    <row r="32" spans="1:22" x14ac:dyDescent="0.25">
      <c r="A32" s="5" t="s">
        <v>54</v>
      </c>
      <c r="B32" s="4" t="s">
        <v>2001</v>
      </c>
      <c r="C32" s="4" t="s">
        <v>2010</v>
      </c>
      <c r="D32" s="4" t="s">
        <v>2012</v>
      </c>
      <c r="E32" s="4" t="s">
        <v>2044</v>
      </c>
      <c r="F32" s="4" t="s">
        <v>2502</v>
      </c>
      <c r="G32" s="4">
        <v>2001</v>
      </c>
      <c r="H32" s="4">
        <v>65.180000000000007</v>
      </c>
      <c r="I32" s="4">
        <v>7</v>
      </c>
      <c r="J32" s="4">
        <v>0</v>
      </c>
      <c r="K32" s="4">
        <v>0</v>
      </c>
      <c r="L32" s="4">
        <v>1</v>
      </c>
      <c r="M32" s="4">
        <v>2.7</v>
      </c>
      <c r="N32" s="4" t="s">
        <v>2509</v>
      </c>
      <c r="O32" s="4" t="s">
        <v>2515</v>
      </c>
      <c r="P32" s="4" t="s">
        <v>2520</v>
      </c>
      <c r="Q32" s="4" t="s">
        <v>2525</v>
      </c>
      <c r="R32" s="4">
        <v>73.47</v>
      </c>
      <c r="S32" s="4">
        <v>2.93</v>
      </c>
      <c r="T32" s="4" t="s">
        <v>2529</v>
      </c>
      <c r="U32" s="4" t="s">
        <v>2530</v>
      </c>
      <c r="V32" s="4" t="s">
        <v>2535</v>
      </c>
    </row>
    <row r="33" spans="1:22" x14ac:dyDescent="0.25">
      <c r="A33" s="5" t="s">
        <v>55</v>
      </c>
      <c r="B33" s="4" t="s">
        <v>2002</v>
      </c>
      <c r="C33" s="4" t="s">
        <v>2011</v>
      </c>
      <c r="D33" s="4" t="s">
        <v>2013</v>
      </c>
      <c r="E33" s="4" t="s">
        <v>2045</v>
      </c>
      <c r="F33" s="4" t="s">
        <v>2505</v>
      </c>
      <c r="G33" s="4">
        <v>2005</v>
      </c>
      <c r="H33" s="4">
        <v>155.9</v>
      </c>
      <c r="I33" s="4">
        <v>1</v>
      </c>
      <c r="J33" s="4">
        <v>4</v>
      </c>
      <c r="K33" s="4">
        <v>0</v>
      </c>
      <c r="L33" s="4">
        <v>1</v>
      </c>
      <c r="M33" s="4">
        <v>3.4</v>
      </c>
      <c r="N33" s="4" t="s">
        <v>2509</v>
      </c>
      <c r="O33" s="4" t="s">
        <v>2518</v>
      </c>
      <c r="P33" s="4" t="s">
        <v>2520</v>
      </c>
      <c r="Q33" s="4" t="s">
        <v>2525</v>
      </c>
      <c r="R33" s="4">
        <v>29.21</v>
      </c>
      <c r="S33" s="4">
        <v>1.19</v>
      </c>
      <c r="T33" s="4" t="s">
        <v>2526</v>
      </c>
      <c r="U33" s="4" t="s">
        <v>2530</v>
      </c>
      <c r="V33" s="4" t="s">
        <v>2537</v>
      </c>
    </row>
    <row r="34" spans="1:22" x14ac:dyDescent="0.25">
      <c r="A34" s="5" t="s">
        <v>56</v>
      </c>
      <c r="B34" s="4" t="s">
        <v>2004</v>
      </c>
      <c r="C34" s="4" t="s">
        <v>2010</v>
      </c>
      <c r="D34" s="4" t="s">
        <v>2012</v>
      </c>
      <c r="E34" s="4" t="s">
        <v>2046</v>
      </c>
      <c r="F34" s="4" t="s">
        <v>2506</v>
      </c>
      <c r="G34" s="4">
        <v>2019</v>
      </c>
      <c r="H34" s="4">
        <v>159.85</v>
      </c>
      <c r="I34" s="4">
        <v>2</v>
      </c>
      <c r="J34" s="4">
        <v>5</v>
      </c>
      <c r="K34" s="4">
        <v>1</v>
      </c>
      <c r="L34" s="4">
        <v>0</v>
      </c>
      <c r="M34" s="4">
        <v>4.4000000000000004</v>
      </c>
      <c r="N34" s="4" t="s">
        <v>2513</v>
      </c>
      <c r="O34" s="4" t="s">
        <v>2515</v>
      </c>
      <c r="P34" s="4" t="s">
        <v>2521</v>
      </c>
      <c r="Q34" s="4" t="s">
        <v>2525</v>
      </c>
      <c r="R34" s="4">
        <v>17.73</v>
      </c>
      <c r="S34" s="4">
        <v>7.0000000000000007E-2</v>
      </c>
      <c r="T34" s="4" t="s">
        <v>2526</v>
      </c>
      <c r="U34" s="4" t="s">
        <v>2532</v>
      </c>
      <c r="V34" s="4" t="s">
        <v>2535</v>
      </c>
    </row>
    <row r="35" spans="1:22" x14ac:dyDescent="0.25">
      <c r="A35" s="5" t="s">
        <v>57</v>
      </c>
      <c r="B35" s="4" t="s">
        <v>2002</v>
      </c>
      <c r="C35" s="4" t="s">
        <v>2010</v>
      </c>
      <c r="D35" s="4" t="s">
        <v>2013</v>
      </c>
      <c r="E35" s="4" t="s">
        <v>2047</v>
      </c>
      <c r="F35" s="4" t="s">
        <v>2507</v>
      </c>
      <c r="G35" s="4">
        <v>2001</v>
      </c>
      <c r="H35" s="4">
        <v>100.67</v>
      </c>
      <c r="I35" s="4">
        <v>0</v>
      </c>
      <c r="J35" s="4">
        <v>5</v>
      </c>
      <c r="K35" s="4">
        <v>1</v>
      </c>
      <c r="L35" s="4">
        <v>0</v>
      </c>
      <c r="M35" s="4">
        <v>1.9</v>
      </c>
      <c r="N35" s="4" t="s">
        <v>2511</v>
      </c>
      <c r="O35" s="4" t="s">
        <v>2518</v>
      </c>
      <c r="P35" s="4" t="s">
        <v>2521</v>
      </c>
      <c r="Q35" s="4" t="s">
        <v>2525</v>
      </c>
      <c r="R35" s="4">
        <v>98.14</v>
      </c>
      <c r="S35" s="4">
        <v>3.1</v>
      </c>
      <c r="T35" s="4" t="s">
        <v>2528</v>
      </c>
      <c r="U35" s="4" t="s">
        <v>2534</v>
      </c>
      <c r="V35" s="4" t="s">
        <v>2535</v>
      </c>
    </row>
    <row r="36" spans="1:22" x14ac:dyDescent="0.25">
      <c r="A36" s="5" t="s">
        <v>58</v>
      </c>
      <c r="B36" s="4" t="s">
        <v>2008</v>
      </c>
      <c r="C36" s="4" t="s">
        <v>2010</v>
      </c>
      <c r="D36" s="4" t="s">
        <v>2013</v>
      </c>
      <c r="E36" s="4" t="s">
        <v>2048</v>
      </c>
      <c r="F36" s="4" t="s">
        <v>2506</v>
      </c>
      <c r="G36" s="4">
        <v>2013</v>
      </c>
      <c r="H36" s="4">
        <v>161.69</v>
      </c>
      <c r="I36" s="4">
        <v>6</v>
      </c>
      <c r="J36" s="4">
        <v>4</v>
      </c>
      <c r="K36" s="4">
        <v>1</v>
      </c>
      <c r="L36" s="4">
        <v>0</v>
      </c>
      <c r="M36" s="4">
        <v>2.5</v>
      </c>
      <c r="N36" s="4" t="s">
        <v>2511</v>
      </c>
      <c r="O36" s="4" t="s">
        <v>2516</v>
      </c>
      <c r="P36" s="4" t="s">
        <v>2523</v>
      </c>
      <c r="Q36" s="4" t="s">
        <v>2524</v>
      </c>
      <c r="R36" s="4">
        <v>42.43</v>
      </c>
      <c r="S36" s="4">
        <v>0.18</v>
      </c>
      <c r="T36" s="4" t="s">
        <v>2528</v>
      </c>
      <c r="U36" s="4" t="s">
        <v>2531</v>
      </c>
      <c r="V36" s="4" t="s">
        <v>2537</v>
      </c>
    </row>
    <row r="37" spans="1:22" x14ac:dyDescent="0.25">
      <c r="A37" s="5" t="s">
        <v>59</v>
      </c>
      <c r="B37" s="4" t="s">
        <v>2005</v>
      </c>
      <c r="C37" s="4" t="s">
        <v>2011</v>
      </c>
      <c r="D37" s="4" t="s">
        <v>2012</v>
      </c>
      <c r="E37" s="4" t="s">
        <v>2049</v>
      </c>
      <c r="F37" s="4" t="s">
        <v>2507</v>
      </c>
      <c r="G37" s="4">
        <v>2015</v>
      </c>
      <c r="H37" s="4">
        <v>67.2</v>
      </c>
      <c r="I37" s="4">
        <v>10</v>
      </c>
      <c r="J37" s="4">
        <v>3</v>
      </c>
      <c r="K37" s="4">
        <v>1</v>
      </c>
      <c r="L37" s="4">
        <v>0</v>
      </c>
      <c r="M37" s="4">
        <v>1.2</v>
      </c>
      <c r="N37" s="4" t="s">
        <v>2514</v>
      </c>
      <c r="O37" s="4" t="s">
        <v>2516</v>
      </c>
      <c r="P37" s="4" t="s">
        <v>2520</v>
      </c>
      <c r="Q37" s="4" t="s">
        <v>2524</v>
      </c>
      <c r="R37" s="4">
        <v>8.83</v>
      </c>
      <c r="S37" s="4">
        <v>1.87</v>
      </c>
      <c r="T37" s="4" t="s">
        <v>2529</v>
      </c>
      <c r="U37" s="4" t="s">
        <v>2534</v>
      </c>
      <c r="V37" s="4" t="s">
        <v>2537</v>
      </c>
    </row>
    <row r="38" spans="1:22" x14ac:dyDescent="0.25">
      <c r="A38" s="5" t="s">
        <v>60</v>
      </c>
      <c r="B38" s="4" t="s">
        <v>2004</v>
      </c>
      <c r="C38" s="4" t="s">
        <v>2011</v>
      </c>
      <c r="D38" s="4" t="s">
        <v>2013</v>
      </c>
      <c r="E38" s="4" t="s">
        <v>2050</v>
      </c>
      <c r="F38" s="4" t="s">
        <v>2501</v>
      </c>
      <c r="G38" s="4">
        <v>2024</v>
      </c>
      <c r="H38" s="4">
        <v>71.42</v>
      </c>
      <c r="I38" s="4">
        <v>7</v>
      </c>
      <c r="J38" s="4">
        <v>3</v>
      </c>
      <c r="K38" s="4">
        <v>1</v>
      </c>
      <c r="L38" s="4">
        <v>0</v>
      </c>
      <c r="M38" s="4">
        <v>3.6</v>
      </c>
      <c r="N38" s="4" t="s">
        <v>2509</v>
      </c>
      <c r="O38" s="4" t="s">
        <v>2516</v>
      </c>
      <c r="P38" s="4" t="s">
        <v>2521</v>
      </c>
      <c r="Q38" s="4" t="s">
        <v>2525</v>
      </c>
      <c r="R38" s="4">
        <v>96.11</v>
      </c>
      <c r="S38" s="4">
        <v>1.44</v>
      </c>
      <c r="T38" s="4" t="s">
        <v>2527</v>
      </c>
      <c r="U38" s="4" t="s">
        <v>2533</v>
      </c>
      <c r="V38" s="4" t="s">
        <v>2535</v>
      </c>
    </row>
    <row r="39" spans="1:22" x14ac:dyDescent="0.25">
      <c r="A39" s="5" t="s">
        <v>61</v>
      </c>
      <c r="B39" s="4" t="s">
        <v>2008</v>
      </c>
      <c r="C39" s="4" t="s">
        <v>2010</v>
      </c>
      <c r="D39" s="4" t="s">
        <v>2012</v>
      </c>
      <c r="E39" s="4" t="s">
        <v>2051</v>
      </c>
      <c r="F39" s="4" t="s">
        <v>2508</v>
      </c>
      <c r="G39" s="4">
        <v>2007</v>
      </c>
      <c r="H39" s="4">
        <v>51.51</v>
      </c>
      <c r="I39" s="4">
        <v>10</v>
      </c>
      <c r="J39" s="4">
        <v>1</v>
      </c>
      <c r="K39" s="4">
        <v>1</v>
      </c>
      <c r="L39" s="4">
        <v>0</v>
      </c>
      <c r="M39" s="4">
        <v>4.0999999999999996</v>
      </c>
      <c r="N39" s="4" t="s">
        <v>2512</v>
      </c>
      <c r="O39" s="4" t="s">
        <v>2516</v>
      </c>
      <c r="P39" s="4" t="s">
        <v>2522</v>
      </c>
      <c r="Q39" s="4" t="s">
        <v>2524</v>
      </c>
      <c r="R39" s="4">
        <v>62.72</v>
      </c>
      <c r="S39" s="4">
        <v>4.9000000000000004</v>
      </c>
      <c r="T39" s="4" t="s">
        <v>2529</v>
      </c>
      <c r="U39" s="4" t="s">
        <v>2531</v>
      </c>
      <c r="V39" s="4" t="s">
        <v>2535</v>
      </c>
    </row>
    <row r="40" spans="1:22" x14ac:dyDescent="0.25">
      <c r="A40" s="5" t="s">
        <v>62</v>
      </c>
      <c r="B40" s="4" t="s">
        <v>2004</v>
      </c>
      <c r="C40" s="4" t="s">
        <v>2009</v>
      </c>
      <c r="D40" s="4" t="s">
        <v>2012</v>
      </c>
      <c r="E40" s="4" t="s">
        <v>2052</v>
      </c>
      <c r="F40" s="4" t="s">
        <v>2503</v>
      </c>
      <c r="G40" s="4">
        <v>1998</v>
      </c>
      <c r="H40" s="4">
        <v>123.11</v>
      </c>
      <c r="I40" s="4">
        <v>4</v>
      </c>
      <c r="J40" s="4">
        <v>2</v>
      </c>
      <c r="K40" s="4">
        <v>1</v>
      </c>
      <c r="L40" s="4">
        <v>0</v>
      </c>
      <c r="M40" s="4">
        <v>4.2</v>
      </c>
      <c r="N40" s="4" t="s">
        <v>2511</v>
      </c>
      <c r="O40" s="4" t="s">
        <v>2515</v>
      </c>
      <c r="P40" s="4" t="s">
        <v>2521</v>
      </c>
      <c r="Q40" s="4" t="s">
        <v>2524</v>
      </c>
      <c r="R40" s="4">
        <v>32.68</v>
      </c>
      <c r="S40" s="4">
        <v>1.19</v>
      </c>
      <c r="T40" s="4" t="s">
        <v>2528</v>
      </c>
      <c r="U40" s="4" t="s">
        <v>2531</v>
      </c>
      <c r="V40" s="4" t="s">
        <v>2536</v>
      </c>
    </row>
    <row r="41" spans="1:22" x14ac:dyDescent="0.25">
      <c r="A41" s="5" t="s">
        <v>63</v>
      </c>
      <c r="B41" s="4" t="s">
        <v>2008</v>
      </c>
      <c r="C41" s="4" t="s">
        <v>2010</v>
      </c>
      <c r="D41" s="4" t="s">
        <v>2013</v>
      </c>
      <c r="E41" s="4" t="s">
        <v>2053</v>
      </c>
      <c r="F41" s="4" t="s">
        <v>2504</v>
      </c>
      <c r="G41" s="4">
        <v>2003</v>
      </c>
      <c r="H41" s="4">
        <v>54.76</v>
      </c>
      <c r="I41" s="4">
        <v>4</v>
      </c>
      <c r="J41" s="4">
        <v>5</v>
      </c>
      <c r="K41" s="4">
        <v>0</v>
      </c>
      <c r="L41" s="4">
        <v>1</v>
      </c>
      <c r="M41" s="4">
        <v>1.7</v>
      </c>
      <c r="N41" s="4" t="s">
        <v>2509</v>
      </c>
      <c r="O41" s="4" t="s">
        <v>2518</v>
      </c>
      <c r="P41" s="4" t="s">
        <v>2520</v>
      </c>
      <c r="Q41" s="4" t="s">
        <v>2524</v>
      </c>
      <c r="R41" s="4">
        <v>57.34</v>
      </c>
      <c r="S41" s="4">
        <v>3.34</v>
      </c>
      <c r="T41" s="4" t="s">
        <v>2528</v>
      </c>
      <c r="U41" s="4" t="s">
        <v>2531</v>
      </c>
      <c r="V41" s="4" t="s">
        <v>2537</v>
      </c>
    </row>
    <row r="42" spans="1:22" x14ac:dyDescent="0.25">
      <c r="A42" s="5" t="s">
        <v>64</v>
      </c>
      <c r="B42" s="4" t="s">
        <v>2004</v>
      </c>
      <c r="C42" s="4" t="s">
        <v>2010</v>
      </c>
      <c r="D42" s="4" t="s">
        <v>2012</v>
      </c>
      <c r="E42" s="4" t="s">
        <v>2054</v>
      </c>
      <c r="F42" s="4" t="s">
        <v>2504</v>
      </c>
      <c r="G42" s="4">
        <v>1998</v>
      </c>
      <c r="H42" s="4">
        <v>72.92</v>
      </c>
      <c r="I42" s="4">
        <v>9</v>
      </c>
      <c r="J42" s="4">
        <v>2</v>
      </c>
      <c r="K42" s="4">
        <v>1</v>
      </c>
      <c r="L42" s="4">
        <v>0</v>
      </c>
      <c r="M42" s="4">
        <v>4.2</v>
      </c>
      <c r="N42" s="4" t="s">
        <v>2513</v>
      </c>
      <c r="O42" s="4" t="s">
        <v>2517</v>
      </c>
      <c r="P42" s="4" t="s">
        <v>2521</v>
      </c>
      <c r="Q42" s="4" t="s">
        <v>2525</v>
      </c>
      <c r="R42" s="4">
        <v>32.14</v>
      </c>
      <c r="S42" s="4">
        <v>1.1399999999999999</v>
      </c>
      <c r="T42" s="4" t="s">
        <v>2526</v>
      </c>
      <c r="U42" s="4" t="s">
        <v>2534</v>
      </c>
      <c r="V42" s="4" t="s">
        <v>2536</v>
      </c>
    </row>
    <row r="43" spans="1:22" x14ac:dyDescent="0.25">
      <c r="A43" s="5" t="s">
        <v>65</v>
      </c>
      <c r="B43" s="4" t="s">
        <v>2007</v>
      </c>
      <c r="C43" s="4" t="s">
        <v>2010</v>
      </c>
      <c r="D43" s="4" t="s">
        <v>2013</v>
      </c>
      <c r="E43" s="4" t="s">
        <v>2055</v>
      </c>
      <c r="F43" s="4" t="s">
        <v>2503</v>
      </c>
      <c r="G43" s="4">
        <v>2016</v>
      </c>
      <c r="H43" s="4">
        <v>146.72</v>
      </c>
      <c r="I43" s="4">
        <v>2</v>
      </c>
      <c r="J43" s="4">
        <v>4</v>
      </c>
      <c r="K43" s="4">
        <v>1</v>
      </c>
      <c r="L43" s="4">
        <v>0</v>
      </c>
      <c r="M43" s="4">
        <v>1.9</v>
      </c>
      <c r="N43" s="4" t="s">
        <v>2514</v>
      </c>
      <c r="O43" s="4" t="s">
        <v>2516</v>
      </c>
      <c r="P43" s="4" t="s">
        <v>2522</v>
      </c>
      <c r="Q43" s="4" t="s">
        <v>2525</v>
      </c>
      <c r="R43" s="4">
        <v>38.53</v>
      </c>
      <c r="S43" s="4">
        <v>2.8</v>
      </c>
      <c r="T43" s="4" t="s">
        <v>2528</v>
      </c>
      <c r="U43" s="4" t="s">
        <v>2530</v>
      </c>
      <c r="V43" s="4" t="s">
        <v>2535</v>
      </c>
    </row>
    <row r="44" spans="1:22" x14ac:dyDescent="0.25">
      <c r="A44" s="5" t="s">
        <v>66</v>
      </c>
      <c r="B44" s="4" t="s">
        <v>2008</v>
      </c>
      <c r="C44" s="4" t="s">
        <v>2011</v>
      </c>
      <c r="D44" s="4" t="s">
        <v>2012</v>
      </c>
      <c r="E44" s="4" t="s">
        <v>2056</v>
      </c>
      <c r="F44" s="4" t="s">
        <v>2502</v>
      </c>
      <c r="G44" s="4">
        <v>1994</v>
      </c>
      <c r="H44" s="4">
        <v>159.27000000000001</v>
      </c>
      <c r="I44" s="4">
        <v>7</v>
      </c>
      <c r="J44" s="4">
        <v>5</v>
      </c>
      <c r="K44" s="4">
        <v>0</v>
      </c>
      <c r="L44" s="4">
        <v>1</v>
      </c>
      <c r="M44" s="4">
        <v>4.2</v>
      </c>
      <c r="N44" s="4" t="s">
        <v>2509</v>
      </c>
      <c r="O44" s="4" t="s">
        <v>2518</v>
      </c>
      <c r="P44" s="4" t="s">
        <v>2521</v>
      </c>
      <c r="Q44" s="4" t="s">
        <v>2524</v>
      </c>
      <c r="R44" s="4">
        <v>46.79</v>
      </c>
      <c r="S44" s="4">
        <v>3.2</v>
      </c>
      <c r="T44" s="4" t="s">
        <v>2526</v>
      </c>
      <c r="U44" s="4" t="s">
        <v>2533</v>
      </c>
      <c r="V44" s="4" t="s">
        <v>2537</v>
      </c>
    </row>
    <row r="45" spans="1:22" x14ac:dyDescent="0.25">
      <c r="A45" s="5" t="s">
        <v>67</v>
      </c>
      <c r="B45" s="4" t="s">
        <v>2002</v>
      </c>
      <c r="C45" s="4" t="s">
        <v>2011</v>
      </c>
      <c r="D45" s="4" t="s">
        <v>2013</v>
      </c>
      <c r="E45" s="4" t="s">
        <v>2057</v>
      </c>
      <c r="F45" s="4" t="s">
        <v>2501</v>
      </c>
      <c r="G45" s="4">
        <v>2010</v>
      </c>
      <c r="H45" s="4">
        <v>10.57</v>
      </c>
      <c r="I45" s="4">
        <v>8</v>
      </c>
      <c r="J45" s="4">
        <v>2</v>
      </c>
      <c r="K45" s="4">
        <v>1</v>
      </c>
      <c r="L45" s="4">
        <v>0</v>
      </c>
      <c r="M45" s="4">
        <v>1.2</v>
      </c>
      <c r="N45" s="4" t="s">
        <v>2511</v>
      </c>
      <c r="O45" s="4" t="s">
        <v>2516</v>
      </c>
      <c r="P45" s="4" t="s">
        <v>2522</v>
      </c>
      <c r="Q45" s="4" t="s">
        <v>2525</v>
      </c>
      <c r="R45" s="4">
        <v>36.18</v>
      </c>
      <c r="S45" s="4">
        <v>3.65</v>
      </c>
      <c r="T45" s="4" t="s">
        <v>2529</v>
      </c>
      <c r="U45" s="4" t="s">
        <v>2530</v>
      </c>
      <c r="V45" s="4" t="s">
        <v>2537</v>
      </c>
    </row>
    <row r="46" spans="1:22" x14ac:dyDescent="0.25">
      <c r="A46" s="5" t="s">
        <v>68</v>
      </c>
      <c r="B46" s="4" t="s">
        <v>2004</v>
      </c>
      <c r="C46" s="4" t="s">
        <v>2010</v>
      </c>
      <c r="D46" s="4" t="s">
        <v>2012</v>
      </c>
      <c r="E46" s="4" t="s">
        <v>2058</v>
      </c>
      <c r="F46" s="4" t="s">
        <v>2502</v>
      </c>
      <c r="G46" s="4">
        <v>2024</v>
      </c>
      <c r="H46" s="4">
        <v>36.08</v>
      </c>
      <c r="I46" s="4">
        <v>4</v>
      </c>
      <c r="J46" s="4">
        <v>5</v>
      </c>
      <c r="K46" s="4">
        <v>0</v>
      </c>
      <c r="L46" s="4">
        <v>1</v>
      </c>
      <c r="M46" s="4">
        <v>4.7</v>
      </c>
      <c r="N46" s="4" t="s">
        <v>2509</v>
      </c>
      <c r="O46" s="4" t="s">
        <v>2515</v>
      </c>
      <c r="P46" s="4" t="s">
        <v>2523</v>
      </c>
      <c r="Q46" s="4" t="s">
        <v>2525</v>
      </c>
      <c r="R46" s="4">
        <v>9.8800000000000008</v>
      </c>
      <c r="S46" s="4">
        <v>2.86</v>
      </c>
      <c r="T46" s="4" t="s">
        <v>2528</v>
      </c>
      <c r="U46" s="4" t="s">
        <v>2533</v>
      </c>
      <c r="V46" s="4" t="s">
        <v>2536</v>
      </c>
    </row>
    <row r="47" spans="1:22" x14ac:dyDescent="0.25">
      <c r="A47" s="5" t="s">
        <v>69</v>
      </c>
      <c r="B47" s="4" t="s">
        <v>2004</v>
      </c>
      <c r="C47" s="4" t="s">
        <v>2011</v>
      </c>
      <c r="D47" s="4" t="s">
        <v>2013</v>
      </c>
      <c r="E47" s="4" t="s">
        <v>2059</v>
      </c>
      <c r="F47" s="4" t="s">
        <v>2502</v>
      </c>
      <c r="G47" s="4">
        <v>2022</v>
      </c>
      <c r="H47" s="4">
        <v>67.02</v>
      </c>
      <c r="I47" s="4">
        <v>1</v>
      </c>
      <c r="J47" s="4">
        <v>5</v>
      </c>
      <c r="K47" s="4">
        <v>1</v>
      </c>
      <c r="L47" s="4">
        <v>0</v>
      </c>
      <c r="M47" s="4">
        <v>2.2999999999999998</v>
      </c>
      <c r="N47" s="4" t="s">
        <v>2511</v>
      </c>
      <c r="O47" s="4" t="s">
        <v>2518</v>
      </c>
      <c r="P47" s="4" t="s">
        <v>2523</v>
      </c>
      <c r="Q47" s="4" t="s">
        <v>2525</v>
      </c>
      <c r="R47" s="4">
        <v>44.46</v>
      </c>
      <c r="S47" s="4">
        <v>1.91</v>
      </c>
      <c r="T47" s="4" t="s">
        <v>2526</v>
      </c>
      <c r="U47" s="4" t="s">
        <v>2534</v>
      </c>
      <c r="V47" s="4" t="s">
        <v>2536</v>
      </c>
    </row>
    <row r="48" spans="1:22" x14ac:dyDescent="0.25">
      <c r="A48" s="5" t="s">
        <v>70</v>
      </c>
      <c r="B48" s="4" t="s">
        <v>2001</v>
      </c>
      <c r="C48" s="4" t="s">
        <v>2011</v>
      </c>
      <c r="D48" s="4" t="s">
        <v>2013</v>
      </c>
      <c r="E48" s="4" t="s">
        <v>2060</v>
      </c>
      <c r="F48" s="4" t="s">
        <v>2501</v>
      </c>
      <c r="G48" s="4">
        <v>2006</v>
      </c>
      <c r="H48" s="4">
        <v>153.13</v>
      </c>
      <c r="I48" s="4">
        <v>4</v>
      </c>
      <c r="J48" s="4">
        <v>0</v>
      </c>
      <c r="K48" s="4">
        <v>1</v>
      </c>
      <c r="L48" s="4">
        <v>0</v>
      </c>
      <c r="M48" s="4">
        <v>1.3</v>
      </c>
      <c r="N48" s="4" t="s">
        <v>2511</v>
      </c>
      <c r="O48" s="4" t="s">
        <v>2516</v>
      </c>
      <c r="P48" s="4" t="s">
        <v>2520</v>
      </c>
      <c r="Q48" s="4" t="s">
        <v>2525</v>
      </c>
      <c r="R48" s="4">
        <v>29.12</v>
      </c>
      <c r="S48" s="4">
        <v>3.44</v>
      </c>
      <c r="T48" s="4" t="s">
        <v>2528</v>
      </c>
      <c r="U48" s="4" t="s">
        <v>2531</v>
      </c>
      <c r="V48" s="4" t="s">
        <v>2535</v>
      </c>
    </row>
    <row r="49" spans="1:22" x14ac:dyDescent="0.25">
      <c r="A49" s="5" t="s">
        <v>71</v>
      </c>
      <c r="B49" s="4" t="s">
        <v>2003</v>
      </c>
      <c r="C49" s="4" t="s">
        <v>2010</v>
      </c>
      <c r="D49" s="4" t="s">
        <v>2013</v>
      </c>
      <c r="E49" s="4" t="s">
        <v>2061</v>
      </c>
      <c r="F49" s="4" t="s">
        <v>2504</v>
      </c>
      <c r="G49" s="4">
        <v>2001</v>
      </c>
      <c r="H49" s="4">
        <v>122.07</v>
      </c>
      <c r="I49" s="4">
        <v>2</v>
      </c>
      <c r="J49" s="4">
        <v>2</v>
      </c>
      <c r="K49" s="4">
        <v>1</v>
      </c>
      <c r="L49" s="4">
        <v>0</v>
      </c>
      <c r="M49" s="4">
        <v>1.2</v>
      </c>
      <c r="N49" s="4" t="s">
        <v>2510</v>
      </c>
      <c r="O49" s="4" t="s">
        <v>2518</v>
      </c>
      <c r="P49" s="4" t="s">
        <v>2523</v>
      </c>
      <c r="Q49" s="4" t="s">
        <v>2525</v>
      </c>
      <c r="R49" s="4">
        <v>30.98</v>
      </c>
      <c r="S49" s="4">
        <v>3.27</v>
      </c>
      <c r="T49" s="4" t="s">
        <v>2529</v>
      </c>
      <c r="U49" s="4" t="s">
        <v>2534</v>
      </c>
      <c r="V49" s="4" t="s">
        <v>2535</v>
      </c>
    </row>
    <row r="50" spans="1:22" x14ac:dyDescent="0.25">
      <c r="A50" s="5" t="s">
        <v>72</v>
      </c>
      <c r="B50" s="4" t="s">
        <v>2001</v>
      </c>
      <c r="C50" s="4" t="s">
        <v>2009</v>
      </c>
      <c r="D50" s="4" t="s">
        <v>2013</v>
      </c>
      <c r="E50" s="4" t="s">
        <v>2062</v>
      </c>
      <c r="F50" s="4" t="s">
        <v>2504</v>
      </c>
      <c r="G50" s="4">
        <v>1990</v>
      </c>
      <c r="H50" s="4">
        <v>109.5</v>
      </c>
      <c r="I50" s="4">
        <v>4</v>
      </c>
      <c r="J50" s="4">
        <v>5</v>
      </c>
      <c r="K50" s="4">
        <v>1</v>
      </c>
      <c r="L50" s="4">
        <v>0</v>
      </c>
      <c r="M50" s="4">
        <v>3.8</v>
      </c>
      <c r="N50" s="4" t="s">
        <v>2513</v>
      </c>
      <c r="O50" s="4" t="s">
        <v>2516</v>
      </c>
      <c r="P50" s="4" t="s">
        <v>2522</v>
      </c>
      <c r="Q50" s="4" t="s">
        <v>2524</v>
      </c>
      <c r="R50" s="4">
        <v>67.959999999999994</v>
      </c>
      <c r="S50" s="4">
        <v>0.61</v>
      </c>
      <c r="T50" s="4" t="s">
        <v>2526</v>
      </c>
      <c r="U50" s="4" t="s">
        <v>2534</v>
      </c>
      <c r="V50" s="4" t="s">
        <v>2536</v>
      </c>
    </row>
    <row r="51" spans="1:22" x14ac:dyDescent="0.25">
      <c r="A51" s="5" t="s">
        <v>73</v>
      </c>
      <c r="B51" s="4" t="s">
        <v>2001</v>
      </c>
      <c r="C51" s="4" t="s">
        <v>2011</v>
      </c>
      <c r="D51" s="4" t="s">
        <v>2012</v>
      </c>
      <c r="E51" s="4" t="s">
        <v>2039</v>
      </c>
      <c r="F51" s="4" t="s">
        <v>2504</v>
      </c>
      <c r="G51" s="4">
        <v>2001</v>
      </c>
      <c r="H51" s="4">
        <v>130.44</v>
      </c>
      <c r="I51" s="4">
        <v>8</v>
      </c>
      <c r="J51" s="4">
        <v>1</v>
      </c>
      <c r="K51" s="4">
        <v>0</v>
      </c>
      <c r="L51" s="4">
        <v>1</v>
      </c>
      <c r="M51" s="4">
        <v>1.6</v>
      </c>
      <c r="N51" s="4" t="s">
        <v>2509</v>
      </c>
      <c r="O51" s="4" t="s">
        <v>2519</v>
      </c>
      <c r="P51" s="4" t="s">
        <v>2523</v>
      </c>
      <c r="Q51" s="4" t="s">
        <v>2524</v>
      </c>
      <c r="R51" s="4">
        <v>59.92</v>
      </c>
      <c r="S51" s="4">
        <v>2.4300000000000002</v>
      </c>
      <c r="T51" s="4" t="s">
        <v>2529</v>
      </c>
      <c r="U51" s="4" t="s">
        <v>2533</v>
      </c>
      <c r="V51" s="4" t="s">
        <v>2537</v>
      </c>
    </row>
    <row r="52" spans="1:22" x14ac:dyDescent="0.25">
      <c r="A52" s="5" t="s">
        <v>74</v>
      </c>
      <c r="B52" s="4" t="s">
        <v>2003</v>
      </c>
      <c r="C52" s="4" t="s">
        <v>2010</v>
      </c>
      <c r="D52" s="4" t="s">
        <v>2012</v>
      </c>
      <c r="E52" s="4" t="s">
        <v>2063</v>
      </c>
      <c r="F52" s="4" t="s">
        <v>2504</v>
      </c>
      <c r="G52" s="4">
        <v>2018</v>
      </c>
      <c r="H52" s="4">
        <v>115.25</v>
      </c>
      <c r="I52" s="4">
        <v>5</v>
      </c>
      <c r="J52" s="4">
        <v>0</v>
      </c>
      <c r="K52" s="4">
        <v>0</v>
      </c>
      <c r="L52" s="4">
        <v>1</v>
      </c>
      <c r="M52" s="4">
        <v>3.5</v>
      </c>
      <c r="N52" s="4" t="s">
        <v>2509</v>
      </c>
      <c r="O52" s="4" t="s">
        <v>2515</v>
      </c>
      <c r="P52" s="4" t="s">
        <v>2520</v>
      </c>
      <c r="Q52" s="4" t="s">
        <v>2524</v>
      </c>
      <c r="R52" s="4">
        <v>11.55</v>
      </c>
      <c r="S52" s="4">
        <v>2.4500000000000002</v>
      </c>
      <c r="T52" s="4" t="s">
        <v>2527</v>
      </c>
      <c r="U52" s="4" t="s">
        <v>2533</v>
      </c>
      <c r="V52" s="4" t="s">
        <v>2536</v>
      </c>
    </row>
    <row r="53" spans="1:22" x14ac:dyDescent="0.25">
      <c r="A53" s="5" t="s">
        <v>75</v>
      </c>
      <c r="B53" s="4" t="s">
        <v>2004</v>
      </c>
      <c r="C53" s="4" t="s">
        <v>2011</v>
      </c>
      <c r="D53" s="4" t="s">
        <v>2013</v>
      </c>
      <c r="E53" s="4" t="s">
        <v>2064</v>
      </c>
      <c r="F53" s="4" t="s">
        <v>2504</v>
      </c>
      <c r="G53" s="4">
        <v>2009</v>
      </c>
      <c r="H53" s="4">
        <v>108.96</v>
      </c>
      <c r="I53" s="4">
        <v>4</v>
      </c>
      <c r="J53" s="4">
        <v>2</v>
      </c>
      <c r="K53" s="4">
        <v>0</v>
      </c>
      <c r="L53" s="4">
        <v>1</v>
      </c>
      <c r="M53" s="4">
        <v>1.3</v>
      </c>
      <c r="N53" s="4" t="s">
        <v>2509</v>
      </c>
      <c r="O53" s="4" t="s">
        <v>2519</v>
      </c>
      <c r="P53" s="4" t="s">
        <v>2521</v>
      </c>
      <c r="Q53" s="4" t="s">
        <v>2524</v>
      </c>
      <c r="R53" s="4">
        <v>83.12</v>
      </c>
      <c r="S53" s="4">
        <v>1.62</v>
      </c>
      <c r="T53" s="4" t="s">
        <v>2527</v>
      </c>
      <c r="U53" s="4" t="s">
        <v>2531</v>
      </c>
      <c r="V53" s="4" t="s">
        <v>2535</v>
      </c>
    </row>
    <row r="54" spans="1:22" x14ac:dyDescent="0.25">
      <c r="A54" s="5" t="s">
        <v>76</v>
      </c>
      <c r="B54" s="4" t="s">
        <v>2003</v>
      </c>
      <c r="C54" s="4" t="s">
        <v>2011</v>
      </c>
      <c r="D54" s="4" t="s">
        <v>2013</v>
      </c>
      <c r="E54" s="4" t="s">
        <v>2065</v>
      </c>
      <c r="F54" s="4" t="s">
        <v>2506</v>
      </c>
      <c r="G54" s="4">
        <v>1997</v>
      </c>
      <c r="H54" s="4">
        <v>164.4</v>
      </c>
      <c r="I54" s="4">
        <v>8</v>
      </c>
      <c r="J54" s="4">
        <v>1</v>
      </c>
      <c r="K54" s="4">
        <v>0</v>
      </c>
      <c r="L54" s="4">
        <v>1</v>
      </c>
      <c r="M54" s="4">
        <v>4.4000000000000004</v>
      </c>
      <c r="N54" s="4" t="s">
        <v>2509</v>
      </c>
      <c r="O54" s="4" t="s">
        <v>2515</v>
      </c>
      <c r="P54" s="4" t="s">
        <v>2522</v>
      </c>
      <c r="Q54" s="4" t="s">
        <v>2524</v>
      </c>
      <c r="R54" s="4">
        <v>5.47</v>
      </c>
      <c r="S54" s="4">
        <v>0.9</v>
      </c>
      <c r="T54" s="4" t="s">
        <v>2528</v>
      </c>
      <c r="U54" s="4" t="s">
        <v>2534</v>
      </c>
      <c r="V54" s="4" t="s">
        <v>2535</v>
      </c>
    </row>
    <row r="55" spans="1:22" x14ac:dyDescent="0.25">
      <c r="A55" s="5" t="s">
        <v>77</v>
      </c>
      <c r="B55" s="4" t="s">
        <v>2004</v>
      </c>
      <c r="C55" s="4" t="s">
        <v>2009</v>
      </c>
      <c r="D55" s="4" t="s">
        <v>2013</v>
      </c>
      <c r="E55" s="4" t="s">
        <v>2066</v>
      </c>
      <c r="F55" s="4" t="s">
        <v>2506</v>
      </c>
      <c r="G55" s="4">
        <v>2024</v>
      </c>
      <c r="H55" s="4">
        <v>158.76</v>
      </c>
      <c r="I55" s="4">
        <v>2</v>
      </c>
      <c r="J55" s="4">
        <v>4</v>
      </c>
      <c r="K55" s="4">
        <v>1</v>
      </c>
      <c r="L55" s="4">
        <v>0</v>
      </c>
      <c r="M55" s="4">
        <v>1.5</v>
      </c>
      <c r="N55" s="4" t="s">
        <v>2510</v>
      </c>
      <c r="O55" s="4" t="s">
        <v>2515</v>
      </c>
      <c r="P55" s="4" t="s">
        <v>2522</v>
      </c>
      <c r="Q55" s="4" t="s">
        <v>2524</v>
      </c>
      <c r="R55" s="4">
        <v>19.36</v>
      </c>
      <c r="S55" s="4">
        <v>3.89</v>
      </c>
      <c r="T55" s="4" t="s">
        <v>2526</v>
      </c>
      <c r="U55" s="4" t="s">
        <v>2532</v>
      </c>
      <c r="V55" s="4" t="s">
        <v>2535</v>
      </c>
    </row>
    <row r="56" spans="1:22" x14ac:dyDescent="0.25">
      <c r="A56" s="5" t="s">
        <v>78</v>
      </c>
      <c r="B56" s="4" t="s">
        <v>2008</v>
      </c>
      <c r="C56" s="4" t="s">
        <v>2009</v>
      </c>
      <c r="D56" s="4" t="s">
        <v>2012</v>
      </c>
      <c r="E56" s="4" t="s">
        <v>2067</v>
      </c>
      <c r="F56" s="4" t="s">
        <v>2503</v>
      </c>
      <c r="G56" s="4">
        <v>2023</v>
      </c>
      <c r="H56" s="4">
        <v>49.51</v>
      </c>
      <c r="I56" s="4">
        <v>4</v>
      </c>
      <c r="J56" s="4">
        <v>3</v>
      </c>
      <c r="K56" s="4">
        <v>1</v>
      </c>
      <c r="L56" s="4">
        <v>0</v>
      </c>
      <c r="M56" s="4">
        <v>3.4</v>
      </c>
      <c r="N56" s="4" t="s">
        <v>2514</v>
      </c>
      <c r="O56" s="4" t="s">
        <v>2518</v>
      </c>
      <c r="P56" s="4" t="s">
        <v>2521</v>
      </c>
      <c r="Q56" s="4" t="s">
        <v>2524</v>
      </c>
      <c r="R56" s="4">
        <v>17.07</v>
      </c>
      <c r="S56" s="4">
        <v>1.6</v>
      </c>
      <c r="T56" s="4" t="s">
        <v>2528</v>
      </c>
      <c r="U56" s="4" t="s">
        <v>2534</v>
      </c>
      <c r="V56" s="4" t="s">
        <v>2537</v>
      </c>
    </row>
    <row r="57" spans="1:22" x14ac:dyDescent="0.25">
      <c r="A57" s="5" t="s">
        <v>79</v>
      </c>
      <c r="B57" s="4" t="s">
        <v>2004</v>
      </c>
      <c r="C57" s="4" t="s">
        <v>2010</v>
      </c>
      <c r="D57" s="4" t="s">
        <v>2013</v>
      </c>
      <c r="E57" s="4" t="s">
        <v>2068</v>
      </c>
      <c r="F57" s="4" t="s">
        <v>2504</v>
      </c>
      <c r="G57" s="4">
        <v>1998</v>
      </c>
      <c r="H57" s="4">
        <v>152.81</v>
      </c>
      <c r="I57" s="4">
        <v>5</v>
      </c>
      <c r="J57" s="4">
        <v>4</v>
      </c>
      <c r="K57" s="4">
        <v>0</v>
      </c>
      <c r="L57" s="4">
        <v>1</v>
      </c>
      <c r="M57" s="4">
        <v>3.6</v>
      </c>
      <c r="N57" s="4" t="s">
        <v>2509</v>
      </c>
      <c r="O57" s="4" t="s">
        <v>2519</v>
      </c>
      <c r="P57" s="4" t="s">
        <v>2523</v>
      </c>
      <c r="Q57" s="4" t="s">
        <v>2525</v>
      </c>
      <c r="R57" s="4">
        <v>77.540000000000006</v>
      </c>
      <c r="S57" s="4">
        <v>2.2400000000000002</v>
      </c>
      <c r="T57" s="4" t="s">
        <v>2527</v>
      </c>
      <c r="U57" s="4" t="s">
        <v>2532</v>
      </c>
      <c r="V57" s="4" t="s">
        <v>2536</v>
      </c>
    </row>
    <row r="58" spans="1:22" x14ac:dyDescent="0.25">
      <c r="A58" s="5" t="s">
        <v>80</v>
      </c>
      <c r="B58" s="4" t="s">
        <v>2008</v>
      </c>
      <c r="C58" s="4" t="s">
        <v>2010</v>
      </c>
      <c r="D58" s="4" t="s">
        <v>2013</v>
      </c>
      <c r="E58" s="4" t="s">
        <v>2069</v>
      </c>
      <c r="F58" s="4" t="s">
        <v>2507</v>
      </c>
      <c r="G58" s="4">
        <v>1994</v>
      </c>
      <c r="H58" s="4">
        <v>51.45</v>
      </c>
      <c r="I58" s="4">
        <v>6</v>
      </c>
      <c r="J58" s="4">
        <v>5</v>
      </c>
      <c r="K58" s="4">
        <v>1</v>
      </c>
      <c r="L58" s="4">
        <v>0</v>
      </c>
      <c r="M58" s="4">
        <v>4</v>
      </c>
      <c r="N58" s="4" t="s">
        <v>2513</v>
      </c>
      <c r="O58" s="4" t="s">
        <v>2515</v>
      </c>
      <c r="P58" s="4" t="s">
        <v>2523</v>
      </c>
      <c r="Q58" s="4" t="s">
        <v>2525</v>
      </c>
      <c r="R58" s="4">
        <v>95.91</v>
      </c>
      <c r="S58" s="4">
        <v>3.99</v>
      </c>
      <c r="T58" s="4" t="s">
        <v>2526</v>
      </c>
      <c r="U58" s="4" t="s">
        <v>2530</v>
      </c>
      <c r="V58" s="4" t="s">
        <v>2535</v>
      </c>
    </row>
    <row r="59" spans="1:22" x14ac:dyDescent="0.25">
      <c r="A59" s="5" t="s">
        <v>81</v>
      </c>
      <c r="B59" s="4" t="s">
        <v>2003</v>
      </c>
      <c r="C59" s="4" t="s">
        <v>2009</v>
      </c>
      <c r="D59" s="4" t="s">
        <v>2013</v>
      </c>
      <c r="E59" s="4" t="s">
        <v>2070</v>
      </c>
      <c r="F59" s="4" t="s">
        <v>2502</v>
      </c>
      <c r="G59" s="4">
        <v>2011</v>
      </c>
      <c r="H59" s="4">
        <v>123.88</v>
      </c>
      <c r="I59" s="4">
        <v>5</v>
      </c>
      <c r="J59" s="4">
        <v>4</v>
      </c>
      <c r="K59" s="4">
        <v>1</v>
      </c>
      <c r="L59" s="4">
        <v>0</v>
      </c>
      <c r="M59" s="4">
        <v>3.8</v>
      </c>
      <c r="N59" s="4" t="s">
        <v>2511</v>
      </c>
      <c r="O59" s="4" t="s">
        <v>2518</v>
      </c>
      <c r="P59" s="4" t="s">
        <v>2523</v>
      </c>
      <c r="Q59" s="4" t="s">
        <v>2525</v>
      </c>
      <c r="R59" s="4">
        <v>11.69</v>
      </c>
      <c r="S59" s="4">
        <v>3.36</v>
      </c>
      <c r="T59" s="4" t="s">
        <v>2527</v>
      </c>
      <c r="U59" s="4" t="s">
        <v>2531</v>
      </c>
      <c r="V59" s="4" t="s">
        <v>2537</v>
      </c>
    </row>
    <row r="60" spans="1:22" x14ac:dyDescent="0.25">
      <c r="A60" s="5" t="s">
        <v>82</v>
      </c>
      <c r="B60" s="4" t="s">
        <v>2007</v>
      </c>
      <c r="C60" s="4" t="s">
        <v>2009</v>
      </c>
      <c r="D60" s="4" t="s">
        <v>2013</v>
      </c>
      <c r="E60" s="4" t="s">
        <v>2071</v>
      </c>
      <c r="F60" s="4" t="s">
        <v>2503</v>
      </c>
      <c r="G60" s="4">
        <v>2017</v>
      </c>
      <c r="H60" s="4">
        <v>96.5</v>
      </c>
      <c r="I60" s="4">
        <v>3</v>
      </c>
      <c r="J60" s="4">
        <v>1</v>
      </c>
      <c r="K60" s="4">
        <v>1</v>
      </c>
      <c r="L60" s="4">
        <v>0</v>
      </c>
      <c r="M60" s="4">
        <v>1.4</v>
      </c>
      <c r="N60" s="4" t="s">
        <v>2512</v>
      </c>
      <c r="O60" s="4" t="s">
        <v>2516</v>
      </c>
      <c r="P60" s="4" t="s">
        <v>2520</v>
      </c>
      <c r="Q60" s="4" t="s">
        <v>2524</v>
      </c>
      <c r="R60" s="4">
        <v>36.57</v>
      </c>
      <c r="S60" s="4">
        <v>4.3</v>
      </c>
      <c r="T60" s="4" t="s">
        <v>2529</v>
      </c>
      <c r="U60" s="4" t="s">
        <v>2531</v>
      </c>
      <c r="V60" s="4" t="s">
        <v>2535</v>
      </c>
    </row>
    <row r="61" spans="1:22" x14ac:dyDescent="0.25">
      <c r="A61" s="5" t="s">
        <v>83</v>
      </c>
      <c r="B61" s="4" t="s">
        <v>2008</v>
      </c>
      <c r="C61" s="4" t="s">
        <v>2009</v>
      </c>
      <c r="D61" s="4" t="s">
        <v>2012</v>
      </c>
      <c r="E61" s="4" t="s">
        <v>2072</v>
      </c>
      <c r="F61" s="4" t="s">
        <v>2508</v>
      </c>
      <c r="G61" s="4">
        <v>2013</v>
      </c>
      <c r="H61" s="4">
        <v>114.56</v>
      </c>
      <c r="I61" s="4">
        <v>7</v>
      </c>
      <c r="J61" s="4">
        <v>0</v>
      </c>
      <c r="K61" s="4">
        <v>1</v>
      </c>
      <c r="L61" s="4">
        <v>0</v>
      </c>
      <c r="M61" s="4">
        <v>2.9</v>
      </c>
      <c r="N61" s="4" t="s">
        <v>2513</v>
      </c>
      <c r="O61" s="4" t="s">
        <v>2519</v>
      </c>
      <c r="P61" s="4" t="s">
        <v>2523</v>
      </c>
      <c r="Q61" s="4" t="s">
        <v>2525</v>
      </c>
      <c r="R61" s="4">
        <v>99.63</v>
      </c>
      <c r="S61" s="4">
        <v>3.84</v>
      </c>
      <c r="T61" s="4" t="s">
        <v>2526</v>
      </c>
      <c r="U61" s="4" t="s">
        <v>2532</v>
      </c>
      <c r="V61" s="4" t="s">
        <v>2537</v>
      </c>
    </row>
    <row r="62" spans="1:22" x14ac:dyDescent="0.25">
      <c r="A62" s="5" t="s">
        <v>84</v>
      </c>
      <c r="B62" s="4" t="s">
        <v>2008</v>
      </c>
      <c r="C62" s="4" t="s">
        <v>2009</v>
      </c>
      <c r="D62" s="4" t="s">
        <v>2012</v>
      </c>
      <c r="E62" s="4" t="s">
        <v>2073</v>
      </c>
      <c r="F62" s="4" t="s">
        <v>2507</v>
      </c>
      <c r="G62" s="4">
        <v>1991</v>
      </c>
      <c r="H62" s="4">
        <v>69.2</v>
      </c>
      <c r="I62" s="4">
        <v>5</v>
      </c>
      <c r="J62" s="4">
        <v>4</v>
      </c>
      <c r="K62" s="4">
        <v>0</v>
      </c>
      <c r="L62" s="4">
        <v>1</v>
      </c>
      <c r="M62" s="4">
        <v>2.8</v>
      </c>
      <c r="N62" s="4" t="s">
        <v>2509</v>
      </c>
      <c r="O62" s="4" t="s">
        <v>2519</v>
      </c>
      <c r="P62" s="4" t="s">
        <v>2523</v>
      </c>
      <c r="Q62" s="4" t="s">
        <v>2524</v>
      </c>
      <c r="R62" s="4">
        <v>38.08</v>
      </c>
      <c r="S62" s="4">
        <v>4.0999999999999996</v>
      </c>
      <c r="T62" s="4" t="s">
        <v>2529</v>
      </c>
      <c r="U62" s="4" t="s">
        <v>2531</v>
      </c>
      <c r="V62" s="4" t="s">
        <v>2537</v>
      </c>
    </row>
    <row r="63" spans="1:22" x14ac:dyDescent="0.25">
      <c r="A63" s="5" t="s">
        <v>85</v>
      </c>
      <c r="B63" s="4" t="s">
        <v>2008</v>
      </c>
      <c r="C63" s="4" t="s">
        <v>2010</v>
      </c>
      <c r="D63" s="4" t="s">
        <v>2013</v>
      </c>
      <c r="E63" s="4" t="s">
        <v>2027</v>
      </c>
      <c r="F63" s="4" t="s">
        <v>2508</v>
      </c>
      <c r="G63" s="4">
        <v>2014</v>
      </c>
      <c r="H63" s="4">
        <v>65.14</v>
      </c>
      <c r="I63" s="4">
        <v>0</v>
      </c>
      <c r="J63" s="4">
        <v>0</v>
      </c>
      <c r="K63" s="4">
        <v>0</v>
      </c>
      <c r="L63" s="4">
        <v>1</v>
      </c>
      <c r="M63" s="4">
        <v>1.5</v>
      </c>
      <c r="N63" s="4" t="s">
        <v>2509</v>
      </c>
      <c r="O63" s="4" t="s">
        <v>2516</v>
      </c>
      <c r="P63" s="4" t="s">
        <v>2520</v>
      </c>
      <c r="Q63" s="4" t="s">
        <v>2525</v>
      </c>
      <c r="R63" s="4">
        <v>79.06</v>
      </c>
      <c r="S63" s="4">
        <v>0.14000000000000001</v>
      </c>
      <c r="T63" s="4" t="s">
        <v>2529</v>
      </c>
      <c r="U63" s="4" t="s">
        <v>2530</v>
      </c>
      <c r="V63" s="4" t="s">
        <v>2535</v>
      </c>
    </row>
    <row r="64" spans="1:22" x14ac:dyDescent="0.25">
      <c r="A64" s="5" t="s">
        <v>86</v>
      </c>
      <c r="B64" s="4" t="s">
        <v>2005</v>
      </c>
      <c r="C64" s="4" t="s">
        <v>2009</v>
      </c>
      <c r="D64" s="4" t="s">
        <v>2012</v>
      </c>
      <c r="E64" s="4" t="s">
        <v>2074</v>
      </c>
      <c r="F64" s="4" t="s">
        <v>2502</v>
      </c>
      <c r="G64" s="4">
        <v>1995</v>
      </c>
      <c r="H64" s="4">
        <v>154.28</v>
      </c>
      <c r="I64" s="4">
        <v>8</v>
      </c>
      <c r="J64" s="4">
        <v>1</v>
      </c>
      <c r="K64" s="4">
        <v>0</v>
      </c>
      <c r="L64" s="4">
        <v>1</v>
      </c>
      <c r="M64" s="4">
        <v>3.2</v>
      </c>
      <c r="N64" s="4" t="s">
        <v>2509</v>
      </c>
      <c r="O64" s="4" t="s">
        <v>2519</v>
      </c>
      <c r="P64" s="4" t="s">
        <v>2523</v>
      </c>
      <c r="Q64" s="4" t="s">
        <v>2524</v>
      </c>
      <c r="R64" s="4">
        <v>95.8</v>
      </c>
      <c r="S64" s="4">
        <v>0.87</v>
      </c>
      <c r="T64" s="4" t="s">
        <v>2526</v>
      </c>
      <c r="U64" s="4" t="s">
        <v>2533</v>
      </c>
      <c r="V64" s="4" t="s">
        <v>2537</v>
      </c>
    </row>
    <row r="65" spans="1:22" x14ac:dyDescent="0.25">
      <c r="A65" s="5" t="s">
        <v>87</v>
      </c>
      <c r="B65" s="4" t="s">
        <v>2006</v>
      </c>
      <c r="C65" s="4" t="s">
        <v>2011</v>
      </c>
      <c r="D65" s="4" t="s">
        <v>2012</v>
      </c>
      <c r="E65" s="4" t="s">
        <v>2075</v>
      </c>
      <c r="F65" s="4" t="s">
        <v>2505</v>
      </c>
      <c r="G65" s="4">
        <v>2012</v>
      </c>
      <c r="H65" s="4">
        <v>40.65</v>
      </c>
      <c r="I65" s="4">
        <v>2</v>
      </c>
      <c r="J65" s="4">
        <v>1</v>
      </c>
      <c r="K65" s="4">
        <v>0</v>
      </c>
      <c r="L65" s="4">
        <v>1</v>
      </c>
      <c r="M65" s="4">
        <v>2.2000000000000002</v>
      </c>
      <c r="N65" s="4" t="s">
        <v>2509</v>
      </c>
      <c r="O65" s="4" t="s">
        <v>2516</v>
      </c>
      <c r="P65" s="4" t="s">
        <v>2523</v>
      </c>
      <c r="Q65" s="4" t="s">
        <v>2524</v>
      </c>
      <c r="R65" s="4">
        <v>58.5</v>
      </c>
      <c r="S65" s="4">
        <v>3.53</v>
      </c>
      <c r="T65" s="4" t="s">
        <v>2526</v>
      </c>
      <c r="U65" s="4" t="s">
        <v>2530</v>
      </c>
      <c r="V65" s="4" t="s">
        <v>2537</v>
      </c>
    </row>
    <row r="66" spans="1:22" x14ac:dyDescent="0.25">
      <c r="A66" s="5" t="s">
        <v>88</v>
      </c>
      <c r="B66" s="4" t="s">
        <v>2004</v>
      </c>
      <c r="C66" s="4" t="s">
        <v>2010</v>
      </c>
      <c r="D66" s="4" t="s">
        <v>2013</v>
      </c>
      <c r="E66" s="4" t="s">
        <v>2076</v>
      </c>
      <c r="F66" s="4" t="s">
        <v>2506</v>
      </c>
      <c r="G66" s="4">
        <v>2020</v>
      </c>
      <c r="H66" s="4">
        <v>107.51</v>
      </c>
      <c r="I66" s="4">
        <v>2</v>
      </c>
      <c r="J66" s="4">
        <v>1</v>
      </c>
      <c r="K66" s="4">
        <v>0</v>
      </c>
      <c r="L66" s="4">
        <v>1</v>
      </c>
      <c r="M66" s="4">
        <v>4.9000000000000004</v>
      </c>
      <c r="N66" s="4" t="s">
        <v>2509</v>
      </c>
      <c r="O66" s="4" t="s">
        <v>2518</v>
      </c>
      <c r="P66" s="4" t="s">
        <v>2521</v>
      </c>
      <c r="Q66" s="4" t="s">
        <v>2524</v>
      </c>
      <c r="R66" s="4">
        <v>96.2</v>
      </c>
      <c r="S66" s="4">
        <v>1.18</v>
      </c>
      <c r="T66" s="4" t="s">
        <v>2527</v>
      </c>
      <c r="U66" s="4" t="s">
        <v>2534</v>
      </c>
      <c r="V66" s="4" t="s">
        <v>2536</v>
      </c>
    </row>
    <row r="67" spans="1:22" x14ac:dyDescent="0.25">
      <c r="A67" s="5" t="s">
        <v>89</v>
      </c>
      <c r="B67" s="4" t="s">
        <v>2008</v>
      </c>
      <c r="C67" s="4" t="s">
        <v>2011</v>
      </c>
      <c r="D67" s="4" t="s">
        <v>2013</v>
      </c>
      <c r="E67" s="4" t="s">
        <v>2077</v>
      </c>
      <c r="F67" s="4" t="s">
        <v>2501</v>
      </c>
      <c r="G67" s="4">
        <v>2023</v>
      </c>
      <c r="H67" s="4">
        <v>137.66999999999999</v>
      </c>
      <c r="I67" s="4">
        <v>4</v>
      </c>
      <c r="J67" s="4">
        <v>2</v>
      </c>
      <c r="K67" s="4">
        <v>0</v>
      </c>
      <c r="L67" s="4">
        <v>1</v>
      </c>
      <c r="M67" s="4">
        <v>1.7</v>
      </c>
      <c r="N67" s="4" t="s">
        <v>2509</v>
      </c>
      <c r="O67" s="4" t="s">
        <v>2516</v>
      </c>
      <c r="P67" s="4" t="s">
        <v>2522</v>
      </c>
      <c r="Q67" s="4" t="s">
        <v>2524</v>
      </c>
      <c r="R67" s="4">
        <v>60.74</v>
      </c>
      <c r="S67" s="4">
        <v>2.93</v>
      </c>
      <c r="T67" s="4" t="s">
        <v>2526</v>
      </c>
      <c r="U67" s="4" t="s">
        <v>2534</v>
      </c>
      <c r="V67" s="4" t="s">
        <v>2536</v>
      </c>
    </row>
    <row r="68" spans="1:22" x14ac:dyDescent="0.25">
      <c r="A68" s="5" t="s">
        <v>90</v>
      </c>
      <c r="B68" s="4" t="s">
        <v>2001</v>
      </c>
      <c r="C68" s="4" t="s">
        <v>2011</v>
      </c>
      <c r="D68" s="4" t="s">
        <v>2012</v>
      </c>
      <c r="E68" s="4" t="s">
        <v>2078</v>
      </c>
      <c r="F68" s="4" t="s">
        <v>2504</v>
      </c>
      <c r="G68" s="4">
        <v>2008</v>
      </c>
      <c r="H68" s="4">
        <v>9.5500000000000007</v>
      </c>
      <c r="I68" s="4">
        <v>5</v>
      </c>
      <c r="J68" s="4">
        <v>4</v>
      </c>
      <c r="K68" s="4">
        <v>1</v>
      </c>
      <c r="L68" s="4">
        <v>0</v>
      </c>
      <c r="M68" s="4">
        <v>3.9</v>
      </c>
      <c r="N68" s="4" t="s">
        <v>2513</v>
      </c>
      <c r="O68" s="4" t="s">
        <v>2519</v>
      </c>
      <c r="P68" s="4" t="s">
        <v>2521</v>
      </c>
      <c r="Q68" s="4" t="s">
        <v>2525</v>
      </c>
      <c r="R68" s="4">
        <v>88.36</v>
      </c>
      <c r="S68" s="4">
        <v>2.06</v>
      </c>
      <c r="T68" s="4" t="s">
        <v>2529</v>
      </c>
      <c r="U68" s="4" t="s">
        <v>2532</v>
      </c>
      <c r="V68" s="4" t="s">
        <v>2536</v>
      </c>
    </row>
    <row r="69" spans="1:22" x14ac:dyDescent="0.25">
      <c r="A69" s="5" t="s">
        <v>91</v>
      </c>
      <c r="B69" s="4" t="s">
        <v>2005</v>
      </c>
      <c r="C69" s="4" t="s">
        <v>2011</v>
      </c>
      <c r="D69" s="4" t="s">
        <v>2012</v>
      </c>
      <c r="E69" s="4" t="s">
        <v>2079</v>
      </c>
      <c r="F69" s="4" t="s">
        <v>2505</v>
      </c>
      <c r="G69" s="4">
        <v>1996</v>
      </c>
      <c r="H69" s="4">
        <v>27.64</v>
      </c>
      <c r="I69" s="4">
        <v>3</v>
      </c>
      <c r="J69" s="4">
        <v>3</v>
      </c>
      <c r="K69" s="4">
        <v>0</v>
      </c>
      <c r="L69" s="4">
        <v>1</v>
      </c>
      <c r="M69" s="4">
        <v>2.9</v>
      </c>
      <c r="N69" s="4" t="s">
        <v>2509</v>
      </c>
      <c r="O69" s="4" t="s">
        <v>2519</v>
      </c>
      <c r="P69" s="4" t="s">
        <v>2523</v>
      </c>
      <c r="Q69" s="4" t="s">
        <v>2525</v>
      </c>
      <c r="R69" s="4">
        <v>8.75</v>
      </c>
      <c r="S69" s="4">
        <v>2.6</v>
      </c>
      <c r="T69" s="4" t="s">
        <v>2527</v>
      </c>
      <c r="U69" s="4" t="s">
        <v>2531</v>
      </c>
      <c r="V69" s="4" t="s">
        <v>2537</v>
      </c>
    </row>
    <row r="70" spans="1:22" x14ac:dyDescent="0.25">
      <c r="A70" s="5" t="s">
        <v>92</v>
      </c>
      <c r="B70" s="4" t="s">
        <v>2007</v>
      </c>
      <c r="C70" s="4" t="s">
        <v>2009</v>
      </c>
      <c r="D70" s="4" t="s">
        <v>2013</v>
      </c>
      <c r="E70" s="4" t="s">
        <v>2080</v>
      </c>
      <c r="F70" s="4" t="s">
        <v>2507</v>
      </c>
      <c r="G70" s="4">
        <v>2001</v>
      </c>
      <c r="H70" s="4">
        <v>92.5</v>
      </c>
      <c r="I70" s="4">
        <v>9</v>
      </c>
      <c r="J70" s="4">
        <v>4</v>
      </c>
      <c r="K70" s="4">
        <v>1</v>
      </c>
      <c r="L70" s="4">
        <v>0</v>
      </c>
      <c r="M70" s="4">
        <v>2.1</v>
      </c>
      <c r="N70" s="4" t="s">
        <v>2511</v>
      </c>
      <c r="O70" s="4" t="s">
        <v>2518</v>
      </c>
      <c r="P70" s="4" t="s">
        <v>2523</v>
      </c>
      <c r="Q70" s="4" t="s">
        <v>2524</v>
      </c>
      <c r="R70" s="4">
        <v>20.440000000000001</v>
      </c>
      <c r="S70" s="4">
        <v>4.92</v>
      </c>
      <c r="T70" s="4" t="s">
        <v>2529</v>
      </c>
      <c r="U70" s="4" t="s">
        <v>2532</v>
      </c>
      <c r="V70" s="4" t="s">
        <v>2535</v>
      </c>
    </row>
    <row r="71" spans="1:22" x14ac:dyDescent="0.25">
      <c r="A71" s="5" t="s">
        <v>93</v>
      </c>
      <c r="B71" s="4" t="s">
        <v>2002</v>
      </c>
      <c r="C71" s="4" t="s">
        <v>2009</v>
      </c>
      <c r="D71" s="4" t="s">
        <v>2013</v>
      </c>
      <c r="E71" s="4" t="s">
        <v>2081</v>
      </c>
      <c r="F71" s="4" t="s">
        <v>2506</v>
      </c>
      <c r="G71" s="4">
        <v>1998</v>
      </c>
      <c r="H71" s="4">
        <v>139.5</v>
      </c>
      <c r="I71" s="4">
        <v>10</v>
      </c>
      <c r="J71" s="4">
        <v>4</v>
      </c>
      <c r="K71" s="4">
        <v>0</v>
      </c>
      <c r="L71" s="4">
        <v>1</v>
      </c>
      <c r="M71" s="4">
        <v>2.1</v>
      </c>
      <c r="N71" s="4" t="s">
        <v>2509</v>
      </c>
      <c r="O71" s="4" t="s">
        <v>2518</v>
      </c>
      <c r="P71" s="4" t="s">
        <v>2520</v>
      </c>
      <c r="Q71" s="4" t="s">
        <v>2524</v>
      </c>
      <c r="R71" s="4">
        <v>76.599999999999994</v>
      </c>
      <c r="S71" s="4">
        <v>0.49</v>
      </c>
      <c r="T71" s="4" t="s">
        <v>2527</v>
      </c>
      <c r="U71" s="4" t="s">
        <v>2533</v>
      </c>
      <c r="V71" s="4" t="s">
        <v>2535</v>
      </c>
    </row>
    <row r="72" spans="1:22" x14ac:dyDescent="0.25">
      <c r="A72" s="5" t="s">
        <v>94</v>
      </c>
      <c r="B72" s="4" t="s">
        <v>2003</v>
      </c>
      <c r="C72" s="4" t="s">
        <v>2010</v>
      </c>
      <c r="D72" s="4" t="s">
        <v>2012</v>
      </c>
      <c r="E72" s="4" t="s">
        <v>2056</v>
      </c>
      <c r="F72" s="4" t="s">
        <v>2505</v>
      </c>
      <c r="G72" s="4">
        <v>2012</v>
      </c>
      <c r="H72" s="4">
        <v>10.78</v>
      </c>
      <c r="I72" s="4">
        <v>6</v>
      </c>
      <c r="J72" s="4">
        <v>1</v>
      </c>
      <c r="K72" s="4">
        <v>0</v>
      </c>
      <c r="L72" s="4">
        <v>1</v>
      </c>
      <c r="M72" s="4">
        <v>3.9</v>
      </c>
      <c r="N72" s="4" t="s">
        <v>2509</v>
      </c>
      <c r="O72" s="4" t="s">
        <v>2517</v>
      </c>
      <c r="P72" s="4" t="s">
        <v>2523</v>
      </c>
      <c r="Q72" s="4" t="s">
        <v>2524</v>
      </c>
      <c r="R72" s="4">
        <v>69.78</v>
      </c>
      <c r="S72" s="4">
        <v>3.59</v>
      </c>
      <c r="T72" s="4" t="s">
        <v>2528</v>
      </c>
      <c r="U72" s="4" t="s">
        <v>2533</v>
      </c>
      <c r="V72" s="4" t="s">
        <v>2537</v>
      </c>
    </row>
    <row r="73" spans="1:22" x14ac:dyDescent="0.25">
      <c r="A73" s="5" t="s">
        <v>95</v>
      </c>
      <c r="B73" s="4" t="s">
        <v>2006</v>
      </c>
      <c r="C73" s="4" t="s">
        <v>2010</v>
      </c>
      <c r="D73" s="4" t="s">
        <v>2013</v>
      </c>
      <c r="E73" s="4" t="s">
        <v>2082</v>
      </c>
      <c r="F73" s="4" t="s">
        <v>2508</v>
      </c>
      <c r="G73" s="4">
        <v>2002</v>
      </c>
      <c r="H73" s="4">
        <v>84.41</v>
      </c>
      <c r="I73" s="4">
        <v>0</v>
      </c>
      <c r="J73" s="4">
        <v>5</v>
      </c>
      <c r="K73" s="4">
        <v>0</v>
      </c>
      <c r="L73" s="4">
        <v>1</v>
      </c>
      <c r="M73" s="4">
        <v>2.4</v>
      </c>
      <c r="N73" s="4" t="s">
        <v>2509</v>
      </c>
      <c r="O73" s="4" t="s">
        <v>2515</v>
      </c>
      <c r="P73" s="4" t="s">
        <v>2522</v>
      </c>
      <c r="Q73" s="4" t="s">
        <v>2524</v>
      </c>
      <c r="R73" s="4">
        <v>46.45</v>
      </c>
      <c r="S73" s="4">
        <v>3.47</v>
      </c>
      <c r="T73" s="4" t="s">
        <v>2528</v>
      </c>
      <c r="U73" s="4" t="s">
        <v>2530</v>
      </c>
      <c r="V73" s="4" t="s">
        <v>2537</v>
      </c>
    </row>
    <row r="74" spans="1:22" x14ac:dyDescent="0.25">
      <c r="A74" s="5" t="s">
        <v>96</v>
      </c>
      <c r="B74" s="4" t="s">
        <v>2008</v>
      </c>
      <c r="C74" s="4" t="s">
        <v>2009</v>
      </c>
      <c r="D74" s="4" t="s">
        <v>2012</v>
      </c>
      <c r="E74" s="4" t="s">
        <v>2081</v>
      </c>
      <c r="F74" s="4" t="s">
        <v>2506</v>
      </c>
      <c r="G74" s="4">
        <v>2000</v>
      </c>
      <c r="H74" s="4">
        <v>122.12</v>
      </c>
      <c r="I74" s="4">
        <v>4</v>
      </c>
      <c r="J74" s="4">
        <v>1</v>
      </c>
      <c r="K74" s="4">
        <v>0</v>
      </c>
      <c r="L74" s="4">
        <v>1</v>
      </c>
      <c r="M74" s="4">
        <v>2.2999999999999998</v>
      </c>
      <c r="N74" s="4" t="s">
        <v>2509</v>
      </c>
      <c r="O74" s="4" t="s">
        <v>2518</v>
      </c>
      <c r="P74" s="4" t="s">
        <v>2523</v>
      </c>
      <c r="Q74" s="4" t="s">
        <v>2525</v>
      </c>
      <c r="R74" s="4">
        <v>19.87</v>
      </c>
      <c r="S74" s="4">
        <v>4.97</v>
      </c>
      <c r="T74" s="4" t="s">
        <v>2526</v>
      </c>
      <c r="U74" s="4" t="s">
        <v>2533</v>
      </c>
      <c r="V74" s="4" t="s">
        <v>2536</v>
      </c>
    </row>
    <row r="75" spans="1:22" x14ac:dyDescent="0.25">
      <c r="A75" s="5" t="s">
        <v>97</v>
      </c>
      <c r="B75" s="4" t="s">
        <v>2003</v>
      </c>
      <c r="C75" s="4" t="s">
        <v>2011</v>
      </c>
      <c r="D75" s="4" t="s">
        <v>2013</v>
      </c>
      <c r="E75" s="4" t="s">
        <v>2041</v>
      </c>
      <c r="F75" s="4" t="s">
        <v>2507</v>
      </c>
      <c r="G75" s="4">
        <v>2018</v>
      </c>
      <c r="H75" s="4">
        <v>113.45</v>
      </c>
      <c r="I75" s="4">
        <v>1</v>
      </c>
      <c r="J75" s="4">
        <v>0</v>
      </c>
      <c r="K75" s="4">
        <v>1</v>
      </c>
      <c r="L75" s="4">
        <v>0</v>
      </c>
      <c r="M75" s="4">
        <v>2.5</v>
      </c>
      <c r="N75" s="4" t="s">
        <v>2510</v>
      </c>
      <c r="O75" s="4" t="s">
        <v>2516</v>
      </c>
      <c r="P75" s="4" t="s">
        <v>2521</v>
      </c>
      <c r="Q75" s="4" t="s">
        <v>2524</v>
      </c>
      <c r="R75" s="4">
        <v>26.16</v>
      </c>
      <c r="S75" s="4">
        <v>3</v>
      </c>
      <c r="T75" s="4" t="s">
        <v>2526</v>
      </c>
      <c r="U75" s="4" t="s">
        <v>2532</v>
      </c>
      <c r="V75" s="4" t="s">
        <v>2537</v>
      </c>
    </row>
    <row r="76" spans="1:22" x14ac:dyDescent="0.25">
      <c r="A76" s="5" t="s">
        <v>98</v>
      </c>
      <c r="B76" s="4" t="s">
        <v>2003</v>
      </c>
      <c r="C76" s="4" t="s">
        <v>2011</v>
      </c>
      <c r="D76" s="4" t="s">
        <v>2013</v>
      </c>
      <c r="E76" s="4" t="s">
        <v>2028</v>
      </c>
      <c r="F76" s="4" t="s">
        <v>2504</v>
      </c>
      <c r="G76" s="4">
        <v>2011</v>
      </c>
      <c r="H76" s="4">
        <v>110.04</v>
      </c>
      <c r="I76" s="4">
        <v>4</v>
      </c>
      <c r="J76" s="4">
        <v>4</v>
      </c>
      <c r="K76" s="4">
        <v>1</v>
      </c>
      <c r="L76" s="4">
        <v>0</v>
      </c>
      <c r="M76" s="4">
        <v>3.5</v>
      </c>
      <c r="N76" s="4" t="s">
        <v>2514</v>
      </c>
      <c r="O76" s="4" t="s">
        <v>2518</v>
      </c>
      <c r="P76" s="4" t="s">
        <v>2521</v>
      </c>
      <c r="Q76" s="4" t="s">
        <v>2525</v>
      </c>
      <c r="R76" s="4">
        <v>64.81</v>
      </c>
      <c r="S76" s="4">
        <v>3.62</v>
      </c>
      <c r="T76" s="4" t="s">
        <v>2526</v>
      </c>
      <c r="U76" s="4" t="s">
        <v>2531</v>
      </c>
      <c r="V76" s="4" t="s">
        <v>2535</v>
      </c>
    </row>
    <row r="77" spans="1:22" x14ac:dyDescent="0.25">
      <c r="A77" s="5" t="s">
        <v>99</v>
      </c>
      <c r="B77" s="4" t="s">
        <v>2007</v>
      </c>
      <c r="C77" s="4" t="s">
        <v>2009</v>
      </c>
      <c r="D77" s="4" t="s">
        <v>2013</v>
      </c>
      <c r="E77" s="4" t="s">
        <v>2083</v>
      </c>
      <c r="F77" s="4" t="s">
        <v>2506</v>
      </c>
      <c r="G77" s="4">
        <v>2016</v>
      </c>
      <c r="H77" s="4">
        <v>102.45</v>
      </c>
      <c r="I77" s="4">
        <v>3</v>
      </c>
      <c r="J77" s="4">
        <v>2</v>
      </c>
      <c r="K77" s="4">
        <v>0</v>
      </c>
      <c r="L77" s="4">
        <v>1</v>
      </c>
      <c r="M77" s="4">
        <v>1.6</v>
      </c>
      <c r="N77" s="4" t="s">
        <v>2509</v>
      </c>
      <c r="O77" s="4" t="s">
        <v>2516</v>
      </c>
      <c r="P77" s="4" t="s">
        <v>2521</v>
      </c>
      <c r="Q77" s="4" t="s">
        <v>2525</v>
      </c>
      <c r="R77" s="4">
        <v>51.04</v>
      </c>
      <c r="S77" s="4">
        <v>2.14</v>
      </c>
      <c r="T77" s="4" t="s">
        <v>2527</v>
      </c>
      <c r="U77" s="4" t="s">
        <v>2530</v>
      </c>
      <c r="V77" s="4" t="s">
        <v>2537</v>
      </c>
    </row>
    <row r="78" spans="1:22" x14ac:dyDescent="0.25">
      <c r="A78" s="5" t="s">
        <v>100</v>
      </c>
      <c r="B78" s="4" t="s">
        <v>2005</v>
      </c>
      <c r="C78" s="4" t="s">
        <v>2009</v>
      </c>
      <c r="D78" s="4" t="s">
        <v>2012</v>
      </c>
      <c r="E78" s="4" t="s">
        <v>2084</v>
      </c>
      <c r="F78" s="4" t="s">
        <v>2501</v>
      </c>
      <c r="G78" s="4">
        <v>2013</v>
      </c>
      <c r="H78" s="4">
        <v>91.62</v>
      </c>
      <c r="I78" s="4">
        <v>4</v>
      </c>
      <c r="J78" s="4">
        <v>3</v>
      </c>
      <c r="K78" s="4">
        <v>0</v>
      </c>
      <c r="L78" s="4">
        <v>1</v>
      </c>
      <c r="M78" s="4">
        <v>1.7</v>
      </c>
      <c r="N78" s="4" t="s">
        <v>2509</v>
      </c>
      <c r="O78" s="4" t="s">
        <v>2516</v>
      </c>
      <c r="P78" s="4" t="s">
        <v>2521</v>
      </c>
      <c r="Q78" s="4" t="s">
        <v>2524</v>
      </c>
      <c r="R78" s="4">
        <v>73.42</v>
      </c>
      <c r="S78" s="4">
        <v>1.51</v>
      </c>
      <c r="T78" s="4" t="s">
        <v>2527</v>
      </c>
      <c r="U78" s="4" t="s">
        <v>2534</v>
      </c>
      <c r="V78" s="4" t="s">
        <v>2536</v>
      </c>
    </row>
    <row r="79" spans="1:22" x14ac:dyDescent="0.25">
      <c r="A79" s="5" t="s">
        <v>101</v>
      </c>
      <c r="B79" s="4" t="s">
        <v>2002</v>
      </c>
      <c r="C79" s="4" t="s">
        <v>2010</v>
      </c>
      <c r="D79" s="4" t="s">
        <v>2013</v>
      </c>
      <c r="E79" s="4" t="s">
        <v>2085</v>
      </c>
      <c r="F79" s="4" t="s">
        <v>2502</v>
      </c>
      <c r="G79" s="4">
        <v>2010</v>
      </c>
      <c r="H79" s="4">
        <v>135.55000000000001</v>
      </c>
      <c r="I79" s="4">
        <v>7</v>
      </c>
      <c r="J79" s="4">
        <v>2</v>
      </c>
      <c r="K79" s="4">
        <v>0</v>
      </c>
      <c r="L79" s="4">
        <v>1</v>
      </c>
      <c r="M79" s="4">
        <v>3.7</v>
      </c>
      <c r="N79" s="4" t="s">
        <v>2509</v>
      </c>
      <c r="O79" s="4" t="s">
        <v>2517</v>
      </c>
      <c r="P79" s="4" t="s">
        <v>2523</v>
      </c>
      <c r="Q79" s="4" t="s">
        <v>2525</v>
      </c>
      <c r="R79" s="4">
        <v>24.27</v>
      </c>
      <c r="S79" s="4">
        <v>2.92</v>
      </c>
      <c r="T79" s="4" t="s">
        <v>2528</v>
      </c>
      <c r="U79" s="4" t="s">
        <v>2533</v>
      </c>
      <c r="V79" s="4" t="s">
        <v>2537</v>
      </c>
    </row>
    <row r="80" spans="1:22" x14ac:dyDescent="0.25">
      <c r="A80" s="5" t="s">
        <v>102</v>
      </c>
      <c r="B80" s="4" t="s">
        <v>2001</v>
      </c>
      <c r="C80" s="4" t="s">
        <v>2009</v>
      </c>
      <c r="D80" s="4" t="s">
        <v>2012</v>
      </c>
      <c r="E80" s="4" t="s">
        <v>2086</v>
      </c>
      <c r="F80" s="4" t="s">
        <v>2503</v>
      </c>
      <c r="G80" s="4">
        <v>1998</v>
      </c>
      <c r="H80" s="4">
        <v>154.15</v>
      </c>
      <c r="I80" s="4">
        <v>3</v>
      </c>
      <c r="J80" s="4">
        <v>1</v>
      </c>
      <c r="K80" s="4">
        <v>0</v>
      </c>
      <c r="L80" s="4">
        <v>1</v>
      </c>
      <c r="M80" s="4">
        <v>3</v>
      </c>
      <c r="N80" s="4" t="s">
        <v>2509</v>
      </c>
      <c r="O80" s="4" t="s">
        <v>2518</v>
      </c>
      <c r="P80" s="4" t="s">
        <v>2521</v>
      </c>
      <c r="Q80" s="4" t="s">
        <v>2525</v>
      </c>
      <c r="R80" s="4">
        <v>30.46</v>
      </c>
      <c r="S80" s="4">
        <v>3.13</v>
      </c>
      <c r="T80" s="4" t="s">
        <v>2527</v>
      </c>
      <c r="U80" s="4" t="s">
        <v>2533</v>
      </c>
      <c r="V80" s="4" t="s">
        <v>2537</v>
      </c>
    </row>
    <row r="81" spans="1:22" x14ac:dyDescent="0.25">
      <c r="A81" s="5" t="s">
        <v>103</v>
      </c>
      <c r="B81" s="4" t="s">
        <v>2003</v>
      </c>
      <c r="C81" s="4" t="s">
        <v>2009</v>
      </c>
      <c r="D81" s="4" t="s">
        <v>2012</v>
      </c>
      <c r="E81" s="4" t="s">
        <v>2026</v>
      </c>
      <c r="F81" s="4" t="s">
        <v>2504</v>
      </c>
      <c r="G81" s="4">
        <v>2017</v>
      </c>
      <c r="H81" s="4">
        <v>85.03</v>
      </c>
      <c r="I81" s="4">
        <v>7</v>
      </c>
      <c r="J81" s="4">
        <v>4</v>
      </c>
      <c r="K81" s="4">
        <v>0</v>
      </c>
      <c r="L81" s="4">
        <v>1</v>
      </c>
      <c r="M81" s="4">
        <v>2.1</v>
      </c>
      <c r="N81" s="4" t="s">
        <v>2509</v>
      </c>
      <c r="O81" s="4" t="s">
        <v>2517</v>
      </c>
      <c r="P81" s="4" t="s">
        <v>2521</v>
      </c>
      <c r="Q81" s="4" t="s">
        <v>2525</v>
      </c>
      <c r="R81" s="4">
        <v>68.14</v>
      </c>
      <c r="S81" s="4">
        <v>0.16</v>
      </c>
      <c r="T81" s="4" t="s">
        <v>2526</v>
      </c>
      <c r="U81" s="4" t="s">
        <v>2531</v>
      </c>
      <c r="V81" s="4" t="s">
        <v>2536</v>
      </c>
    </row>
    <row r="82" spans="1:22" x14ac:dyDescent="0.25">
      <c r="A82" s="5" t="s">
        <v>104</v>
      </c>
      <c r="B82" s="4" t="s">
        <v>2002</v>
      </c>
      <c r="C82" s="4" t="s">
        <v>2010</v>
      </c>
      <c r="D82" s="4" t="s">
        <v>2013</v>
      </c>
      <c r="E82" s="4" t="s">
        <v>2087</v>
      </c>
      <c r="F82" s="4" t="s">
        <v>2501</v>
      </c>
      <c r="G82" s="4">
        <v>2014</v>
      </c>
      <c r="H82" s="4">
        <v>174.77</v>
      </c>
      <c r="I82" s="4">
        <v>6</v>
      </c>
      <c r="J82" s="4">
        <v>4</v>
      </c>
      <c r="K82" s="4">
        <v>1</v>
      </c>
      <c r="L82" s="4">
        <v>0</v>
      </c>
      <c r="M82" s="4">
        <v>4.5</v>
      </c>
      <c r="N82" s="4" t="s">
        <v>2511</v>
      </c>
      <c r="O82" s="4" t="s">
        <v>2519</v>
      </c>
      <c r="P82" s="4" t="s">
        <v>2522</v>
      </c>
      <c r="Q82" s="4" t="s">
        <v>2525</v>
      </c>
      <c r="R82" s="4">
        <v>29.35</v>
      </c>
      <c r="S82" s="4">
        <v>4.4800000000000004</v>
      </c>
      <c r="T82" s="4" t="s">
        <v>2528</v>
      </c>
      <c r="U82" s="4" t="s">
        <v>2533</v>
      </c>
      <c r="V82" s="4" t="s">
        <v>2535</v>
      </c>
    </row>
    <row r="83" spans="1:22" x14ac:dyDescent="0.25">
      <c r="A83" s="5" t="s">
        <v>105</v>
      </c>
      <c r="B83" s="4" t="s">
        <v>2005</v>
      </c>
      <c r="C83" s="4" t="s">
        <v>2010</v>
      </c>
      <c r="D83" s="4" t="s">
        <v>2012</v>
      </c>
      <c r="E83" s="4" t="s">
        <v>2088</v>
      </c>
      <c r="F83" s="4" t="s">
        <v>2504</v>
      </c>
      <c r="G83" s="4">
        <v>2005</v>
      </c>
      <c r="H83" s="4">
        <v>152.38</v>
      </c>
      <c r="I83" s="4">
        <v>0</v>
      </c>
      <c r="J83" s="4">
        <v>2</v>
      </c>
      <c r="K83" s="4">
        <v>0</v>
      </c>
      <c r="L83" s="4">
        <v>1</v>
      </c>
      <c r="M83" s="4">
        <v>4.3</v>
      </c>
      <c r="N83" s="4" t="s">
        <v>2509</v>
      </c>
      <c r="O83" s="4" t="s">
        <v>2519</v>
      </c>
      <c r="P83" s="4" t="s">
        <v>2523</v>
      </c>
      <c r="Q83" s="4" t="s">
        <v>2524</v>
      </c>
      <c r="R83" s="4">
        <v>36.200000000000003</v>
      </c>
      <c r="S83" s="4">
        <v>1.59</v>
      </c>
      <c r="T83" s="4" t="s">
        <v>2529</v>
      </c>
      <c r="U83" s="4" t="s">
        <v>2532</v>
      </c>
      <c r="V83" s="4" t="s">
        <v>2535</v>
      </c>
    </row>
    <row r="84" spans="1:22" x14ac:dyDescent="0.25">
      <c r="A84" s="5" t="s">
        <v>106</v>
      </c>
      <c r="B84" s="4" t="s">
        <v>2007</v>
      </c>
      <c r="C84" s="4" t="s">
        <v>2010</v>
      </c>
      <c r="D84" s="4" t="s">
        <v>2013</v>
      </c>
      <c r="E84" s="4" t="s">
        <v>2089</v>
      </c>
      <c r="F84" s="4" t="s">
        <v>2502</v>
      </c>
      <c r="G84" s="4">
        <v>2003</v>
      </c>
      <c r="H84" s="4">
        <v>6.83</v>
      </c>
      <c r="I84" s="4">
        <v>10</v>
      </c>
      <c r="J84" s="4">
        <v>0</v>
      </c>
      <c r="K84" s="4">
        <v>0</v>
      </c>
      <c r="L84" s="4">
        <v>1</v>
      </c>
      <c r="M84" s="4">
        <v>4.9000000000000004</v>
      </c>
      <c r="N84" s="4" t="s">
        <v>2509</v>
      </c>
      <c r="O84" s="4" t="s">
        <v>2517</v>
      </c>
      <c r="P84" s="4" t="s">
        <v>2520</v>
      </c>
      <c r="Q84" s="4" t="s">
        <v>2524</v>
      </c>
      <c r="R84" s="4">
        <v>5.67</v>
      </c>
      <c r="S84" s="4">
        <v>4.0599999999999996</v>
      </c>
      <c r="T84" s="4" t="s">
        <v>2527</v>
      </c>
      <c r="U84" s="4" t="s">
        <v>2531</v>
      </c>
      <c r="V84" s="4" t="s">
        <v>2536</v>
      </c>
    </row>
    <row r="85" spans="1:22" x14ac:dyDescent="0.25">
      <c r="A85" s="5" t="s">
        <v>107</v>
      </c>
      <c r="B85" s="4" t="s">
        <v>2006</v>
      </c>
      <c r="C85" s="4" t="s">
        <v>2010</v>
      </c>
      <c r="D85" s="4" t="s">
        <v>2012</v>
      </c>
      <c r="E85" s="4" t="s">
        <v>2090</v>
      </c>
      <c r="F85" s="4" t="s">
        <v>2502</v>
      </c>
      <c r="G85" s="4">
        <v>2015</v>
      </c>
      <c r="H85" s="4">
        <v>38.6</v>
      </c>
      <c r="I85" s="4">
        <v>6</v>
      </c>
      <c r="J85" s="4">
        <v>4</v>
      </c>
      <c r="K85" s="4">
        <v>1</v>
      </c>
      <c r="L85" s="4">
        <v>0</v>
      </c>
      <c r="M85" s="4">
        <v>3.8</v>
      </c>
      <c r="N85" s="4" t="s">
        <v>2509</v>
      </c>
      <c r="O85" s="4" t="s">
        <v>2517</v>
      </c>
      <c r="P85" s="4" t="s">
        <v>2523</v>
      </c>
      <c r="Q85" s="4" t="s">
        <v>2524</v>
      </c>
      <c r="R85" s="4">
        <v>5.66</v>
      </c>
      <c r="S85" s="4">
        <v>1.57</v>
      </c>
      <c r="T85" s="4" t="s">
        <v>2528</v>
      </c>
      <c r="U85" s="4" t="s">
        <v>2534</v>
      </c>
      <c r="V85" s="4" t="s">
        <v>2536</v>
      </c>
    </row>
    <row r="86" spans="1:22" x14ac:dyDescent="0.25">
      <c r="A86" s="5" t="s">
        <v>108</v>
      </c>
      <c r="B86" s="4" t="s">
        <v>2004</v>
      </c>
      <c r="C86" s="4" t="s">
        <v>2009</v>
      </c>
      <c r="D86" s="4" t="s">
        <v>2012</v>
      </c>
      <c r="E86" s="4" t="s">
        <v>2091</v>
      </c>
      <c r="F86" s="4" t="s">
        <v>2508</v>
      </c>
      <c r="G86" s="4">
        <v>1991</v>
      </c>
      <c r="H86" s="4">
        <v>133.43</v>
      </c>
      <c r="I86" s="4">
        <v>8</v>
      </c>
      <c r="J86" s="4">
        <v>3</v>
      </c>
      <c r="K86" s="4">
        <v>0</v>
      </c>
      <c r="L86" s="4">
        <v>1</v>
      </c>
      <c r="M86" s="4">
        <v>1.1000000000000001</v>
      </c>
      <c r="N86" s="4" t="s">
        <v>2509</v>
      </c>
      <c r="O86" s="4" t="s">
        <v>2517</v>
      </c>
      <c r="P86" s="4" t="s">
        <v>2520</v>
      </c>
      <c r="Q86" s="4" t="s">
        <v>2524</v>
      </c>
      <c r="R86" s="4">
        <v>81.260000000000005</v>
      </c>
      <c r="S86" s="4">
        <v>2.31</v>
      </c>
      <c r="T86" s="4" t="s">
        <v>2527</v>
      </c>
      <c r="U86" s="4" t="s">
        <v>2531</v>
      </c>
      <c r="V86" s="4" t="s">
        <v>2536</v>
      </c>
    </row>
    <row r="87" spans="1:22" x14ac:dyDescent="0.25">
      <c r="A87" s="5" t="s">
        <v>109</v>
      </c>
      <c r="B87" s="4" t="s">
        <v>2008</v>
      </c>
      <c r="C87" s="4" t="s">
        <v>2009</v>
      </c>
      <c r="D87" s="4" t="s">
        <v>2012</v>
      </c>
      <c r="E87" s="4" t="s">
        <v>2092</v>
      </c>
      <c r="F87" s="4" t="s">
        <v>2506</v>
      </c>
      <c r="G87" s="4">
        <v>2018</v>
      </c>
      <c r="H87" s="4">
        <v>111.57</v>
      </c>
      <c r="I87" s="4">
        <v>10</v>
      </c>
      <c r="J87" s="4">
        <v>4</v>
      </c>
      <c r="K87" s="4">
        <v>0</v>
      </c>
      <c r="L87" s="4">
        <v>1</v>
      </c>
      <c r="M87" s="4">
        <v>2</v>
      </c>
      <c r="N87" s="4" t="s">
        <v>2509</v>
      </c>
      <c r="O87" s="4" t="s">
        <v>2515</v>
      </c>
      <c r="P87" s="4" t="s">
        <v>2522</v>
      </c>
      <c r="Q87" s="4" t="s">
        <v>2525</v>
      </c>
      <c r="R87" s="4">
        <v>72.44</v>
      </c>
      <c r="S87" s="4">
        <v>3.67</v>
      </c>
      <c r="T87" s="4" t="s">
        <v>2526</v>
      </c>
      <c r="U87" s="4" t="s">
        <v>2532</v>
      </c>
      <c r="V87" s="4" t="s">
        <v>2537</v>
      </c>
    </row>
    <row r="88" spans="1:22" x14ac:dyDescent="0.25">
      <c r="A88" s="5" t="s">
        <v>110</v>
      </c>
      <c r="B88" s="4" t="s">
        <v>2002</v>
      </c>
      <c r="C88" s="4" t="s">
        <v>2010</v>
      </c>
      <c r="D88" s="4" t="s">
        <v>2012</v>
      </c>
      <c r="E88" s="4" t="s">
        <v>2093</v>
      </c>
      <c r="F88" s="4" t="s">
        <v>2503</v>
      </c>
      <c r="G88" s="4">
        <v>1990</v>
      </c>
      <c r="H88" s="4">
        <v>154.54</v>
      </c>
      <c r="I88" s="4">
        <v>1</v>
      </c>
      <c r="J88" s="4">
        <v>1</v>
      </c>
      <c r="K88" s="4">
        <v>1</v>
      </c>
      <c r="L88" s="4">
        <v>0</v>
      </c>
      <c r="M88" s="4">
        <v>4.7</v>
      </c>
      <c r="N88" s="4" t="s">
        <v>2512</v>
      </c>
      <c r="O88" s="4" t="s">
        <v>2515</v>
      </c>
      <c r="P88" s="4" t="s">
        <v>2521</v>
      </c>
      <c r="Q88" s="4" t="s">
        <v>2524</v>
      </c>
      <c r="R88" s="4">
        <v>48.15</v>
      </c>
      <c r="S88" s="4">
        <v>1.1200000000000001</v>
      </c>
      <c r="T88" s="4" t="s">
        <v>2527</v>
      </c>
      <c r="U88" s="4" t="s">
        <v>2531</v>
      </c>
      <c r="V88" s="4" t="s">
        <v>2535</v>
      </c>
    </row>
    <row r="89" spans="1:22" x14ac:dyDescent="0.25">
      <c r="A89" s="5" t="s">
        <v>111</v>
      </c>
      <c r="B89" s="4" t="s">
        <v>2007</v>
      </c>
      <c r="C89" s="4" t="s">
        <v>2011</v>
      </c>
      <c r="D89" s="4" t="s">
        <v>2012</v>
      </c>
      <c r="E89" s="4" t="s">
        <v>2063</v>
      </c>
      <c r="F89" s="4" t="s">
        <v>2507</v>
      </c>
      <c r="G89" s="4">
        <v>2013</v>
      </c>
      <c r="H89" s="4">
        <v>65.08</v>
      </c>
      <c r="I89" s="4">
        <v>4</v>
      </c>
      <c r="J89" s="4">
        <v>1</v>
      </c>
      <c r="K89" s="4">
        <v>0</v>
      </c>
      <c r="L89" s="4">
        <v>1</v>
      </c>
      <c r="M89" s="4">
        <v>3</v>
      </c>
      <c r="N89" s="4" t="s">
        <v>2509</v>
      </c>
      <c r="O89" s="4" t="s">
        <v>2515</v>
      </c>
      <c r="P89" s="4" t="s">
        <v>2523</v>
      </c>
      <c r="Q89" s="4" t="s">
        <v>2524</v>
      </c>
      <c r="R89" s="4">
        <v>57.31</v>
      </c>
      <c r="S89" s="4">
        <v>1.46</v>
      </c>
      <c r="T89" s="4" t="s">
        <v>2527</v>
      </c>
      <c r="U89" s="4" t="s">
        <v>2530</v>
      </c>
      <c r="V89" s="4" t="s">
        <v>2536</v>
      </c>
    </row>
    <row r="90" spans="1:22" x14ac:dyDescent="0.25">
      <c r="A90" s="5" t="s">
        <v>112</v>
      </c>
      <c r="B90" s="4" t="s">
        <v>2001</v>
      </c>
      <c r="C90" s="4" t="s">
        <v>2010</v>
      </c>
      <c r="D90" s="4" t="s">
        <v>2013</v>
      </c>
      <c r="E90" s="4" t="s">
        <v>2094</v>
      </c>
      <c r="F90" s="4" t="s">
        <v>2502</v>
      </c>
      <c r="G90" s="4">
        <v>2016</v>
      </c>
      <c r="H90" s="4">
        <v>30</v>
      </c>
      <c r="I90" s="4">
        <v>5</v>
      </c>
      <c r="J90" s="4">
        <v>1</v>
      </c>
      <c r="K90" s="4">
        <v>1</v>
      </c>
      <c r="L90" s="4">
        <v>0</v>
      </c>
      <c r="M90" s="4">
        <v>2.1</v>
      </c>
      <c r="N90" s="4" t="s">
        <v>2512</v>
      </c>
      <c r="O90" s="4" t="s">
        <v>2515</v>
      </c>
      <c r="P90" s="4" t="s">
        <v>2523</v>
      </c>
      <c r="Q90" s="4" t="s">
        <v>2525</v>
      </c>
      <c r="R90" s="4">
        <v>86.2</v>
      </c>
      <c r="S90" s="4">
        <v>0.12</v>
      </c>
      <c r="T90" s="4" t="s">
        <v>2527</v>
      </c>
      <c r="U90" s="4" t="s">
        <v>2533</v>
      </c>
      <c r="V90" s="4" t="s">
        <v>2536</v>
      </c>
    </row>
    <row r="91" spans="1:22" x14ac:dyDescent="0.25">
      <c r="A91" s="5" t="s">
        <v>113</v>
      </c>
      <c r="B91" s="4" t="s">
        <v>2003</v>
      </c>
      <c r="C91" s="4" t="s">
        <v>2011</v>
      </c>
      <c r="D91" s="4" t="s">
        <v>2012</v>
      </c>
      <c r="E91" s="4" t="s">
        <v>2095</v>
      </c>
      <c r="F91" s="4" t="s">
        <v>2506</v>
      </c>
      <c r="G91" s="4">
        <v>2005</v>
      </c>
      <c r="H91" s="4">
        <v>53.57</v>
      </c>
      <c r="I91" s="4">
        <v>9</v>
      </c>
      <c r="J91" s="4">
        <v>4</v>
      </c>
      <c r="K91" s="4">
        <v>0</v>
      </c>
      <c r="L91" s="4">
        <v>1</v>
      </c>
      <c r="M91" s="4">
        <v>2.2000000000000002</v>
      </c>
      <c r="N91" s="4" t="s">
        <v>2509</v>
      </c>
      <c r="O91" s="4" t="s">
        <v>2515</v>
      </c>
      <c r="P91" s="4" t="s">
        <v>2521</v>
      </c>
      <c r="Q91" s="4" t="s">
        <v>2524</v>
      </c>
      <c r="R91" s="4">
        <v>78.81</v>
      </c>
      <c r="S91" s="4">
        <v>0.82</v>
      </c>
      <c r="T91" s="4" t="s">
        <v>2529</v>
      </c>
      <c r="U91" s="4" t="s">
        <v>2530</v>
      </c>
      <c r="V91" s="4" t="s">
        <v>2537</v>
      </c>
    </row>
    <row r="92" spans="1:22" x14ac:dyDescent="0.25">
      <c r="A92" s="5" t="s">
        <v>114</v>
      </c>
      <c r="B92" s="4" t="s">
        <v>2006</v>
      </c>
      <c r="C92" s="4" t="s">
        <v>2009</v>
      </c>
      <c r="D92" s="4" t="s">
        <v>2012</v>
      </c>
      <c r="E92" s="4" t="s">
        <v>2096</v>
      </c>
      <c r="F92" s="4" t="s">
        <v>2503</v>
      </c>
      <c r="G92" s="4">
        <v>2006</v>
      </c>
      <c r="H92" s="4">
        <v>61.59</v>
      </c>
      <c r="I92" s="4">
        <v>2</v>
      </c>
      <c r="J92" s="4">
        <v>5</v>
      </c>
      <c r="K92" s="4">
        <v>0</v>
      </c>
      <c r="L92" s="4">
        <v>1</v>
      </c>
      <c r="M92" s="4">
        <v>1.6</v>
      </c>
      <c r="N92" s="4" t="s">
        <v>2509</v>
      </c>
      <c r="O92" s="4" t="s">
        <v>2519</v>
      </c>
      <c r="P92" s="4" t="s">
        <v>2521</v>
      </c>
      <c r="Q92" s="4" t="s">
        <v>2525</v>
      </c>
      <c r="R92" s="4">
        <v>40.909999999999997</v>
      </c>
      <c r="S92" s="4">
        <v>1.22</v>
      </c>
      <c r="T92" s="4" t="s">
        <v>2526</v>
      </c>
      <c r="U92" s="4" t="s">
        <v>2533</v>
      </c>
      <c r="V92" s="4" t="s">
        <v>2536</v>
      </c>
    </row>
    <row r="93" spans="1:22" x14ac:dyDescent="0.25">
      <c r="A93" s="5" t="s">
        <v>115</v>
      </c>
      <c r="B93" s="4" t="s">
        <v>2002</v>
      </c>
      <c r="C93" s="4" t="s">
        <v>2010</v>
      </c>
      <c r="D93" s="4" t="s">
        <v>2013</v>
      </c>
      <c r="E93" s="4" t="s">
        <v>2097</v>
      </c>
      <c r="F93" s="4" t="s">
        <v>2503</v>
      </c>
      <c r="G93" s="4">
        <v>1995</v>
      </c>
      <c r="H93" s="4">
        <v>48.87</v>
      </c>
      <c r="I93" s="4">
        <v>2</v>
      </c>
      <c r="J93" s="4">
        <v>2</v>
      </c>
      <c r="K93" s="4">
        <v>0</v>
      </c>
      <c r="L93" s="4">
        <v>1</v>
      </c>
      <c r="M93" s="4">
        <v>2.4</v>
      </c>
      <c r="N93" s="4" t="s">
        <v>2509</v>
      </c>
      <c r="O93" s="4" t="s">
        <v>2515</v>
      </c>
      <c r="P93" s="4" t="s">
        <v>2523</v>
      </c>
      <c r="Q93" s="4" t="s">
        <v>2525</v>
      </c>
      <c r="R93" s="4">
        <v>14.58</v>
      </c>
      <c r="S93" s="4">
        <v>2.38</v>
      </c>
      <c r="T93" s="4" t="s">
        <v>2527</v>
      </c>
      <c r="U93" s="4" t="s">
        <v>2530</v>
      </c>
      <c r="V93" s="4" t="s">
        <v>2536</v>
      </c>
    </row>
    <row r="94" spans="1:22" x14ac:dyDescent="0.25">
      <c r="A94" s="5" t="s">
        <v>116</v>
      </c>
      <c r="B94" s="4" t="s">
        <v>2008</v>
      </c>
      <c r="C94" s="4" t="s">
        <v>2010</v>
      </c>
      <c r="D94" s="4" t="s">
        <v>2012</v>
      </c>
      <c r="E94" s="4" t="s">
        <v>2098</v>
      </c>
      <c r="F94" s="4" t="s">
        <v>2506</v>
      </c>
      <c r="G94" s="4">
        <v>2018</v>
      </c>
      <c r="H94" s="4">
        <v>6.06</v>
      </c>
      <c r="I94" s="4">
        <v>4</v>
      </c>
      <c r="J94" s="4">
        <v>5</v>
      </c>
      <c r="K94" s="4">
        <v>0</v>
      </c>
      <c r="L94" s="4">
        <v>1</v>
      </c>
      <c r="M94" s="4">
        <v>2.1</v>
      </c>
      <c r="N94" s="4" t="s">
        <v>2509</v>
      </c>
      <c r="O94" s="4" t="s">
        <v>2519</v>
      </c>
      <c r="P94" s="4" t="s">
        <v>2522</v>
      </c>
      <c r="Q94" s="4" t="s">
        <v>2525</v>
      </c>
      <c r="R94" s="4">
        <v>30.02</v>
      </c>
      <c r="S94" s="4">
        <v>1.97</v>
      </c>
      <c r="T94" s="4" t="s">
        <v>2528</v>
      </c>
      <c r="U94" s="4" t="s">
        <v>2534</v>
      </c>
      <c r="V94" s="4" t="s">
        <v>2536</v>
      </c>
    </row>
    <row r="95" spans="1:22" x14ac:dyDescent="0.25">
      <c r="A95" s="5" t="s">
        <v>117</v>
      </c>
      <c r="B95" s="4" t="s">
        <v>2002</v>
      </c>
      <c r="C95" s="4" t="s">
        <v>2011</v>
      </c>
      <c r="D95" s="4" t="s">
        <v>2012</v>
      </c>
      <c r="E95" s="4" t="s">
        <v>2099</v>
      </c>
      <c r="F95" s="4" t="s">
        <v>2506</v>
      </c>
      <c r="G95" s="4">
        <v>2010</v>
      </c>
      <c r="H95" s="4">
        <v>67.349999999999994</v>
      </c>
      <c r="I95" s="4">
        <v>0</v>
      </c>
      <c r="J95" s="4">
        <v>1</v>
      </c>
      <c r="K95" s="4">
        <v>0</v>
      </c>
      <c r="L95" s="4">
        <v>1</v>
      </c>
      <c r="M95" s="4">
        <v>3.3</v>
      </c>
      <c r="N95" s="4" t="s">
        <v>2509</v>
      </c>
      <c r="O95" s="4" t="s">
        <v>2518</v>
      </c>
      <c r="P95" s="4" t="s">
        <v>2523</v>
      </c>
      <c r="Q95" s="4" t="s">
        <v>2524</v>
      </c>
      <c r="R95" s="4">
        <v>45.5</v>
      </c>
      <c r="S95" s="4">
        <v>2.4300000000000002</v>
      </c>
      <c r="T95" s="4" t="s">
        <v>2528</v>
      </c>
      <c r="U95" s="4" t="s">
        <v>2531</v>
      </c>
      <c r="V95" s="4" t="s">
        <v>2535</v>
      </c>
    </row>
    <row r="96" spans="1:22" x14ac:dyDescent="0.25">
      <c r="A96" s="5" t="s">
        <v>118</v>
      </c>
      <c r="B96" s="4" t="s">
        <v>2001</v>
      </c>
      <c r="C96" s="4" t="s">
        <v>2011</v>
      </c>
      <c r="D96" s="4" t="s">
        <v>2013</v>
      </c>
      <c r="E96" s="4" t="s">
        <v>2058</v>
      </c>
      <c r="F96" s="4" t="s">
        <v>2505</v>
      </c>
      <c r="G96" s="4">
        <v>2006</v>
      </c>
      <c r="H96" s="4">
        <v>8.34</v>
      </c>
      <c r="I96" s="4">
        <v>2</v>
      </c>
      <c r="J96" s="4">
        <v>5</v>
      </c>
      <c r="K96" s="4">
        <v>0</v>
      </c>
      <c r="L96" s="4">
        <v>1</v>
      </c>
      <c r="M96" s="4">
        <v>4.9000000000000004</v>
      </c>
      <c r="N96" s="4" t="s">
        <v>2509</v>
      </c>
      <c r="O96" s="4" t="s">
        <v>2517</v>
      </c>
      <c r="P96" s="4" t="s">
        <v>2521</v>
      </c>
      <c r="Q96" s="4" t="s">
        <v>2525</v>
      </c>
      <c r="R96" s="4">
        <v>59.33</v>
      </c>
      <c r="S96" s="4">
        <v>4.1100000000000003</v>
      </c>
      <c r="T96" s="4" t="s">
        <v>2529</v>
      </c>
      <c r="U96" s="4" t="s">
        <v>2534</v>
      </c>
      <c r="V96" s="4" t="s">
        <v>2537</v>
      </c>
    </row>
    <row r="97" spans="1:22" x14ac:dyDescent="0.25">
      <c r="A97" s="5" t="s">
        <v>119</v>
      </c>
      <c r="B97" s="4" t="s">
        <v>2001</v>
      </c>
      <c r="C97" s="4" t="s">
        <v>2009</v>
      </c>
      <c r="D97" s="4" t="s">
        <v>2013</v>
      </c>
      <c r="E97" s="4" t="s">
        <v>2100</v>
      </c>
      <c r="F97" s="4" t="s">
        <v>2505</v>
      </c>
      <c r="G97" s="4">
        <v>2017</v>
      </c>
      <c r="H97" s="4">
        <v>179.7</v>
      </c>
      <c r="I97" s="4">
        <v>7</v>
      </c>
      <c r="J97" s="4">
        <v>2</v>
      </c>
      <c r="K97" s="4">
        <v>1</v>
      </c>
      <c r="L97" s="4">
        <v>0</v>
      </c>
      <c r="M97" s="4">
        <v>2.1</v>
      </c>
      <c r="N97" s="4" t="s">
        <v>2513</v>
      </c>
      <c r="O97" s="4" t="s">
        <v>2515</v>
      </c>
      <c r="P97" s="4" t="s">
        <v>2521</v>
      </c>
      <c r="Q97" s="4" t="s">
        <v>2524</v>
      </c>
      <c r="R97" s="4">
        <v>80.569999999999993</v>
      </c>
      <c r="S97" s="4">
        <v>3.72</v>
      </c>
      <c r="T97" s="4" t="s">
        <v>2527</v>
      </c>
      <c r="U97" s="4" t="s">
        <v>2532</v>
      </c>
      <c r="V97" s="4" t="s">
        <v>2536</v>
      </c>
    </row>
    <row r="98" spans="1:22" x14ac:dyDescent="0.25">
      <c r="A98" s="5" t="s">
        <v>120</v>
      </c>
      <c r="B98" s="4" t="s">
        <v>2007</v>
      </c>
      <c r="C98" s="4" t="s">
        <v>2009</v>
      </c>
      <c r="D98" s="4" t="s">
        <v>2013</v>
      </c>
      <c r="E98" s="4" t="s">
        <v>2101</v>
      </c>
      <c r="F98" s="4" t="s">
        <v>2501</v>
      </c>
      <c r="G98" s="4">
        <v>1999</v>
      </c>
      <c r="H98" s="4">
        <v>94.34</v>
      </c>
      <c r="I98" s="4">
        <v>0</v>
      </c>
      <c r="J98" s="4">
        <v>0</v>
      </c>
      <c r="K98" s="4">
        <v>0</v>
      </c>
      <c r="L98" s="4">
        <v>1</v>
      </c>
      <c r="M98" s="4">
        <v>3</v>
      </c>
      <c r="N98" s="4" t="s">
        <v>2509</v>
      </c>
      <c r="O98" s="4" t="s">
        <v>2517</v>
      </c>
      <c r="P98" s="4" t="s">
        <v>2520</v>
      </c>
      <c r="Q98" s="4" t="s">
        <v>2525</v>
      </c>
      <c r="R98" s="4">
        <v>51.58</v>
      </c>
      <c r="S98" s="4">
        <v>1.72</v>
      </c>
      <c r="T98" s="4" t="s">
        <v>2526</v>
      </c>
      <c r="U98" s="4" t="s">
        <v>2532</v>
      </c>
      <c r="V98" s="4" t="s">
        <v>2537</v>
      </c>
    </row>
    <row r="99" spans="1:22" x14ac:dyDescent="0.25">
      <c r="A99" s="5" t="s">
        <v>121</v>
      </c>
      <c r="B99" s="4" t="s">
        <v>2007</v>
      </c>
      <c r="C99" s="4" t="s">
        <v>2011</v>
      </c>
      <c r="D99" s="4" t="s">
        <v>2012</v>
      </c>
      <c r="E99" s="4" t="s">
        <v>2078</v>
      </c>
      <c r="F99" s="4" t="s">
        <v>2502</v>
      </c>
      <c r="G99" s="4">
        <v>1995</v>
      </c>
      <c r="H99" s="4">
        <v>71.95</v>
      </c>
      <c r="I99" s="4">
        <v>9</v>
      </c>
      <c r="J99" s="4">
        <v>2</v>
      </c>
      <c r="K99" s="4">
        <v>0</v>
      </c>
      <c r="L99" s="4">
        <v>1</v>
      </c>
      <c r="M99" s="4">
        <v>3.9</v>
      </c>
      <c r="N99" s="4" t="s">
        <v>2509</v>
      </c>
      <c r="O99" s="4" t="s">
        <v>2515</v>
      </c>
      <c r="P99" s="4" t="s">
        <v>2520</v>
      </c>
      <c r="Q99" s="4" t="s">
        <v>2524</v>
      </c>
      <c r="R99" s="4">
        <v>87.21</v>
      </c>
      <c r="S99" s="4">
        <v>4.53</v>
      </c>
      <c r="T99" s="4" t="s">
        <v>2529</v>
      </c>
      <c r="U99" s="4" t="s">
        <v>2532</v>
      </c>
      <c r="V99" s="4" t="s">
        <v>2535</v>
      </c>
    </row>
    <row r="100" spans="1:22" x14ac:dyDescent="0.25">
      <c r="A100" s="5" t="s">
        <v>122</v>
      </c>
      <c r="B100" s="4" t="s">
        <v>2007</v>
      </c>
      <c r="C100" s="4" t="s">
        <v>2010</v>
      </c>
      <c r="D100" s="4" t="s">
        <v>2012</v>
      </c>
      <c r="E100" s="4" t="s">
        <v>2102</v>
      </c>
      <c r="F100" s="4" t="s">
        <v>2501</v>
      </c>
      <c r="G100" s="4">
        <v>2002</v>
      </c>
      <c r="H100" s="4">
        <v>72.8</v>
      </c>
      <c r="I100" s="4">
        <v>3</v>
      </c>
      <c r="J100" s="4">
        <v>4</v>
      </c>
      <c r="K100" s="4">
        <v>0</v>
      </c>
      <c r="L100" s="4">
        <v>1</v>
      </c>
      <c r="M100" s="4">
        <v>2.7</v>
      </c>
      <c r="N100" s="4" t="s">
        <v>2509</v>
      </c>
      <c r="O100" s="4" t="s">
        <v>2518</v>
      </c>
      <c r="P100" s="4" t="s">
        <v>2523</v>
      </c>
      <c r="Q100" s="4" t="s">
        <v>2524</v>
      </c>
      <c r="R100" s="4">
        <v>67.13</v>
      </c>
      <c r="S100" s="4">
        <v>3.52</v>
      </c>
      <c r="T100" s="4" t="s">
        <v>2527</v>
      </c>
      <c r="U100" s="4" t="s">
        <v>2534</v>
      </c>
      <c r="V100" s="4" t="s">
        <v>2535</v>
      </c>
    </row>
    <row r="101" spans="1:22" x14ac:dyDescent="0.25">
      <c r="A101" s="5" t="s">
        <v>123</v>
      </c>
      <c r="B101" s="4" t="s">
        <v>2004</v>
      </c>
      <c r="C101" s="4" t="s">
        <v>2011</v>
      </c>
      <c r="D101" s="4" t="s">
        <v>2012</v>
      </c>
      <c r="E101" s="4" t="s">
        <v>2103</v>
      </c>
      <c r="F101" s="4" t="s">
        <v>2505</v>
      </c>
      <c r="G101" s="4">
        <v>1998</v>
      </c>
      <c r="H101" s="4">
        <v>65.69</v>
      </c>
      <c r="I101" s="4">
        <v>9</v>
      </c>
      <c r="J101" s="4">
        <v>2</v>
      </c>
      <c r="K101" s="4">
        <v>1</v>
      </c>
      <c r="L101" s="4">
        <v>0</v>
      </c>
      <c r="M101" s="4">
        <v>3.1</v>
      </c>
      <c r="N101" s="4" t="s">
        <v>2510</v>
      </c>
      <c r="O101" s="4" t="s">
        <v>2519</v>
      </c>
      <c r="P101" s="4" t="s">
        <v>2523</v>
      </c>
      <c r="Q101" s="4" t="s">
        <v>2525</v>
      </c>
      <c r="R101" s="4">
        <v>87.22</v>
      </c>
      <c r="S101" s="4">
        <v>0.39</v>
      </c>
      <c r="T101" s="4" t="s">
        <v>2529</v>
      </c>
      <c r="U101" s="4" t="s">
        <v>2534</v>
      </c>
      <c r="V101" s="4" t="s">
        <v>2537</v>
      </c>
    </row>
    <row r="102" spans="1:22" x14ac:dyDescent="0.25">
      <c r="A102" s="5" t="s">
        <v>124</v>
      </c>
      <c r="B102" s="4" t="s">
        <v>2002</v>
      </c>
      <c r="C102" s="4" t="s">
        <v>2010</v>
      </c>
      <c r="D102" s="4" t="s">
        <v>2013</v>
      </c>
      <c r="E102" s="4" t="s">
        <v>2021</v>
      </c>
      <c r="F102" s="4" t="s">
        <v>2504</v>
      </c>
      <c r="G102" s="4">
        <v>1999</v>
      </c>
      <c r="H102" s="4">
        <v>158.80000000000001</v>
      </c>
      <c r="I102" s="4">
        <v>9</v>
      </c>
      <c r="J102" s="4">
        <v>1</v>
      </c>
      <c r="K102" s="4">
        <v>0</v>
      </c>
      <c r="L102" s="4">
        <v>1</v>
      </c>
      <c r="M102" s="4">
        <v>3.1</v>
      </c>
      <c r="N102" s="4" t="s">
        <v>2509</v>
      </c>
      <c r="O102" s="4" t="s">
        <v>2518</v>
      </c>
      <c r="P102" s="4" t="s">
        <v>2522</v>
      </c>
      <c r="Q102" s="4" t="s">
        <v>2525</v>
      </c>
      <c r="R102" s="4">
        <v>93.01</v>
      </c>
      <c r="S102" s="4">
        <v>3.48</v>
      </c>
      <c r="T102" s="4" t="s">
        <v>2526</v>
      </c>
      <c r="U102" s="4" t="s">
        <v>2533</v>
      </c>
      <c r="V102" s="4" t="s">
        <v>2537</v>
      </c>
    </row>
    <row r="103" spans="1:22" x14ac:dyDescent="0.25">
      <c r="A103" s="5" t="s">
        <v>125</v>
      </c>
      <c r="B103" s="4" t="s">
        <v>2005</v>
      </c>
      <c r="C103" s="4" t="s">
        <v>2009</v>
      </c>
      <c r="D103" s="4" t="s">
        <v>2012</v>
      </c>
      <c r="E103" s="4" t="s">
        <v>2104</v>
      </c>
      <c r="F103" s="4" t="s">
        <v>2503</v>
      </c>
      <c r="G103" s="4">
        <v>1999</v>
      </c>
      <c r="H103" s="4">
        <v>103.02</v>
      </c>
      <c r="I103" s="4">
        <v>2</v>
      </c>
      <c r="J103" s="4">
        <v>0</v>
      </c>
      <c r="K103" s="4">
        <v>0</v>
      </c>
      <c r="L103" s="4">
        <v>1</v>
      </c>
      <c r="M103" s="4">
        <v>2.8</v>
      </c>
      <c r="N103" s="4" t="s">
        <v>2509</v>
      </c>
      <c r="O103" s="4" t="s">
        <v>2517</v>
      </c>
      <c r="P103" s="4" t="s">
        <v>2520</v>
      </c>
      <c r="Q103" s="4" t="s">
        <v>2525</v>
      </c>
      <c r="R103" s="4">
        <v>68.66</v>
      </c>
      <c r="S103" s="4">
        <v>4.92</v>
      </c>
      <c r="T103" s="4" t="s">
        <v>2527</v>
      </c>
      <c r="U103" s="4" t="s">
        <v>2530</v>
      </c>
      <c r="V103" s="4" t="s">
        <v>2536</v>
      </c>
    </row>
    <row r="104" spans="1:22" x14ac:dyDescent="0.25">
      <c r="A104" s="5" t="s">
        <v>126</v>
      </c>
      <c r="B104" s="4" t="s">
        <v>2003</v>
      </c>
      <c r="C104" s="4" t="s">
        <v>2009</v>
      </c>
      <c r="D104" s="4" t="s">
        <v>2013</v>
      </c>
      <c r="E104" s="4" t="s">
        <v>2079</v>
      </c>
      <c r="F104" s="4" t="s">
        <v>2505</v>
      </c>
      <c r="G104" s="4">
        <v>2005</v>
      </c>
      <c r="H104" s="4">
        <v>80.05</v>
      </c>
      <c r="I104" s="4">
        <v>1</v>
      </c>
      <c r="J104" s="4">
        <v>2</v>
      </c>
      <c r="K104" s="4">
        <v>1</v>
      </c>
      <c r="L104" s="4">
        <v>0</v>
      </c>
      <c r="M104" s="4">
        <v>4.5999999999999996</v>
      </c>
      <c r="N104" s="4" t="s">
        <v>2509</v>
      </c>
      <c r="O104" s="4" t="s">
        <v>2518</v>
      </c>
      <c r="P104" s="4" t="s">
        <v>2523</v>
      </c>
      <c r="Q104" s="4" t="s">
        <v>2525</v>
      </c>
      <c r="R104" s="4">
        <v>42.39</v>
      </c>
      <c r="S104" s="4">
        <v>3.5</v>
      </c>
      <c r="T104" s="4" t="s">
        <v>2526</v>
      </c>
      <c r="U104" s="4" t="s">
        <v>2532</v>
      </c>
      <c r="V104" s="4" t="s">
        <v>2536</v>
      </c>
    </row>
    <row r="105" spans="1:22" x14ac:dyDescent="0.25">
      <c r="A105" s="5" t="s">
        <v>127</v>
      </c>
      <c r="B105" s="4" t="s">
        <v>2003</v>
      </c>
      <c r="C105" s="4" t="s">
        <v>2011</v>
      </c>
      <c r="D105" s="4" t="s">
        <v>2013</v>
      </c>
      <c r="E105" s="4" t="s">
        <v>2037</v>
      </c>
      <c r="F105" s="4" t="s">
        <v>2506</v>
      </c>
      <c r="G105" s="4">
        <v>2017</v>
      </c>
      <c r="H105" s="4">
        <v>151.06</v>
      </c>
      <c r="I105" s="4">
        <v>4</v>
      </c>
      <c r="J105" s="4">
        <v>3</v>
      </c>
      <c r="K105" s="4">
        <v>0</v>
      </c>
      <c r="L105" s="4">
        <v>1</v>
      </c>
      <c r="M105" s="4">
        <v>3.9</v>
      </c>
      <c r="N105" s="4" t="s">
        <v>2509</v>
      </c>
      <c r="O105" s="4" t="s">
        <v>2517</v>
      </c>
      <c r="P105" s="4" t="s">
        <v>2522</v>
      </c>
      <c r="Q105" s="4" t="s">
        <v>2525</v>
      </c>
      <c r="R105" s="4">
        <v>41.94</v>
      </c>
      <c r="S105" s="4">
        <v>0.47</v>
      </c>
      <c r="T105" s="4" t="s">
        <v>2529</v>
      </c>
      <c r="U105" s="4" t="s">
        <v>2532</v>
      </c>
      <c r="V105" s="4" t="s">
        <v>2535</v>
      </c>
    </row>
    <row r="106" spans="1:22" x14ac:dyDescent="0.25">
      <c r="A106" s="5" t="s">
        <v>128</v>
      </c>
      <c r="B106" s="4" t="s">
        <v>2002</v>
      </c>
      <c r="C106" s="4" t="s">
        <v>2009</v>
      </c>
      <c r="D106" s="4" t="s">
        <v>2012</v>
      </c>
      <c r="E106" s="4" t="s">
        <v>2105</v>
      </c>
      <c r="F106" s="4" t="s">
        <v>2505</v>
      </c>
      <c r="G106" s="4">
        <v>2021</v>
      </c>
      <c r="H106" s="4">
        <v>159.02000000000001</v>
      </c>
      <c r="I106" s="4">
        <v>0</v>
      </c>
      <c r="J106" s="4">
        <v>3</v>
      </c>
      <c r="K106" s="4">
        <v>0</v>
      </c>
      <c r="L106" s="4">
        <v>1</v>
      </c>
      <c r="M106" s="4">
        <v>4.3</v>
      </c>
      <c r="N106" s="4" t="s">
        <v>2509</v>
      </c>
      <c r="O106" s="4" t="s">
        <v>2516</v>
      </c>
      <c r="P106" s="4" t="s">
        <v>2523</v>
      </c>
      <c r="Q106" s="4" t="s">
        <v>2524</v>
      </c>
      <c r="R106" s="4">
        <v>66.14</v>
      </c>
      <c r="S106" s="4">
        <v>4.29</v>
      </c>
      <c r="T106" s="4" t="s">
        <v>2529</v>
      </c>
      <c r="U106" s="4" t="s">
        <v>2533</v>
      </c>
      <c r="V106" s="4" t="s">
        <v>2537</v>
      </c>
    </row>
    <row r="107" spans="1:22" x14ac:dyDescent="0.25">
      <c r="A107" s="5" t="s">
        <v>129</v>
      </c>
      <c r="B107" s="4" t="s">
        <v>2006</v>
      </c>
      <c r="C107" s="4" t="s">
        <v>2010</v>
      </c>
      <c r="D107" s="4" t="s">
        <v>2013</v>
      </c>
      <c r="E107" s="4" t="s">
        <v>2039</v>
      </c>
      <c r="F107" s="4" t="s">
        <v>2505</v>
      </c>
      <c r="G107" s="4">
        <v>1997</v>
      </c>
      <c r="H107" s="4">
        <v>5.27</v>
      </c>
      <c r="I107" s="4">
        <v>0</v>
      </c>
      <c r="J107" s="4">
        <v>1</v>
      </c>
      <c r="K107" s="4">
        <v>1</v>
      </c>
      <c r="L107" s="4">
        <v>0</v>
      </c>
      <c r="M107" s="4">
        <v>2.5</v>
      </c>
      <c r="N107" s="4" t="s">
        <v>2509</v>
      </c>
      <c r="O107" s="4" t="s">
        <v>2517</v>
      </c>
      <c r="P107" s="4" t="s">
        <v>2522</v>
      </c>
      <c r="Q107" s="4" t="s">
        <v>2525</v>
      </c>
      <c r="R107" s="4">
        <v>50.09</v>
      </c>
      <c r="S107" s="4">
        <v>3.5</v>
      </c>
      <c r="T107" s="4" t="s">
        <v>2528</v>
      </c>
      <c r="U107" s="4" t="s">
        <v>2530</v>
      </c>
      <c r="V107" s="4" t="s">
        <v>2537</v>
      </c>
    </row>
    <row r="108" spans="1:22" x14ac:dyDescent="0.25">
      <c r="A108" s="5" t="s">
        <v>130</v>
      </c>
      <c r="B108" s="4" t="s">
        <v>2001</v>
      </c>
      <c r="C108" s="4" t="s">
        <v>2010</v>
      </c>
      <c r="D108" s="4" t="s">
        <v>2012</v>
      </c>
      <c r="E108" s="4" t="s">
        <v>2086</v>
      </c>
      <c r="F108" s="4" t="s">
        <v>2503</v>
      </c>
      <c r="G108" s="4">
        <v>1994</v>
      </c>
      <c r="H108" s="4">
        <v>128.26</v>
      </c>
      <c r="I108" s="4">
        <v>6</v>
      </c>
      <c r="J108" s="4">
        <v>0</v>
      </c>
      <c r="K108" s="4">
        <v>0</v>
      </c>
      <c r="L108" s="4">
        <v>1</v>
      </c>
      <c r="M108" s="4">
        <v>4.8</v>
      </c>
      <c r="N108" s="4" t="s">
        <v>2509</v>
      </c>
      <c r="O108" s="4" t="s">
        <v>2519</v>
      </c>
      <c r="P108" s="4" t="s">
        <v>2522</v>
      </c>
      <c r="Q108" s="4" t="s">
        <v>2524</v>
      </c>
      <c r="R108" s="4">
        <v>46.28</v>
      </c>
      <c r="S108" s="4">
        <v>4.83</v>
      </c>
      <c r="T108" s="4" t="s">
        <v>2528</v>
      </c>
      <c r="U108" s="4" t="s">
        <v>2530</v>
      </c>
      <c r="V108" s="4" t="s">
        <v>2536</v>
      </c>
    </row>
    <row r="109" spans="1:22" x14ac:dyDescent="0.25">
      <c r="A109" s="5" t="s">
        <v>131</v>
      </c>
      <c r="B109" s="4" t="s">
        <v>2001</v>
      </c>
      <c r="C109" s="4" t="s">
        <v>2009</v>
      </c>
      <c r="D109" s="4" t="s">
        <v>2013</v>
      </c>
      <c r="E109" s="4" t="s">
        <v>2106</v>
      </c>
      <c r="F109" s="4" t="s">
        <v>2504</v>
      </c>
      <c r="G109" s="4">
        <v>2021</v>
      </c>
      <c r="H109" s="4">
        <v>40.22</v>
      </c>
      <c r="I109" s="4">
        <v>3</v>
      </c>
      <c r="J109" s="4">
        <v>4</v>
      </c>
      <c r="K109" s="4">
        <v>0</v>
      </c>
      <c r="L109" s="4">
        <v>1</v>
      </c>
      <c r="M109" s="4">
        <v>3.6</v>
      </c>
      <c r="N109" s="4" t="s">
        <v>2509</v>
      </c>
      <c r="O109" s="4" t="s">
        <v>2515</v>
      </c>
      <c r="P109" s="4" t="s">
        <v>2523</v>
      </c>
      <c r="Q109" s="4" t="s">
        <v>2525</v>
      </c>
      <c r="R109" s="4">
        <v>51.5</v>
      </c>
      <c r="S109" s="4">
        <v>1.95</v>
      </c>
      <c r="T109" s="4" t="s">
        <v>2528</v>
      </c>
      <c r="U109" s="4" t="s">
        <v>2533</v>
      </c>
      <c r="V109" s="4" t="s">
        <v>2535</v>
      </c>
    </row>
    <row r="110" spans="1:22" x14ac:dyDescent="0.25">
      <c r="A110" s="5" t="s">
        <v>132</v>
      </c>
      <c r="B110" s="4" t="s">
        <v>2004</v>
      </c>
      <c r="C110" s="4" t="s">
        <v>2010</v>
      </c>
      <c r="D110" s="4" t="s">
        <v>2012</v>
      </c>
      <c r="E110" s="4" t="s">
        <v>2104</v>
      </c>
      <c r="F110" s="4" t="s">
        <v>2506</v>
      </c>
      <c r="G110" s="4">
        <v>2017</v>
      </c>
      <c r="H110" s="4">
        <v>85.47</v>
      </c>
      <c r="I110" s="4">
        <v>5</v>
      </c>
      <c r="J110" s="4">
        <v>2</v>
      </c>
      <c r="K110" s="4">
        <v>0</v>
      </c>
      <c r="L110" s="4">
        <v>1</v>
      </c>
      <c r="M110" s="4">
        <v>2.5</v>
      </c>
      <c r="N110" s="4" t="s">
        <v>2509</v>
      </c>
      <c r="O110" s="4" t="s">
        <v>2515</v>
      </c>
      <c r="P110" s="4" t="s">
        <v>2523</v>
      </c>
      <c r="Q110" s="4" t="s">
        <v>2524</v>
      </c>
      <c r="R110" s="4">
        <v>41.8</v>
      </c>
      <c r="S110" s="4">
        <v>4</v>
      </c>
      <c r="T110" s="4" t="s">
        <v>2528</v>
      </c>
      <c r="U110" s="4" t="s">
        <v>2531</v>
      </c>
      <c r="V110" s="4" t="s">
        <v>2535</v>
      </c>
    </row>
    <row r="111" spans="1:22" x14ac:dyDescent="0.25">
      <c r="A111" s="5" t="s">
        <v>133</v>
      </c>
      <c r="B111" s="4" t="s">
        <v>2008</v>
      </c>
      <c r="C111" s="4" t="s">
        <v>2011</v>
      </c>
      <c r="D111" s="4" t="s">
        <v>2012</v>
      </c>
      <c r="E111" s="4" t="s">
        <v>2107</v>
      </c>
      <c r="F111" s="4" t="s">
        <v>2504</v>
      </c>
      <c r="G111" s="4">
        <v>2013</v>
      </c>
      <c r="H111" s="4">
        <v>21.89</v>
      </c>
      <c r="I111" s="4">
        <v>5</v>
      </c>
      <c r="J111" s="4">
        <v>0</v>
      </c>
      <c r="K111" s="4">
        <v>0</v>
      </c>
      <c r="L111" s="4">
        <v>1</v>
      </c>
      <c r="M111" s="4">
        <v>4.8</v>
      </c>
      <c r="N111" s="4" t="s">
        <v>2509</v>
      </c>
      <c r="O111" s="4" t="s">
        <v>2516</v>
      </c>
      <c r="P111" s="4" t="s">
        <v>2523</v>
      </c>
      <c r="Q111" s="4" t="s">
        <v>2525</v>
      </c>
      <c r="R111" s="4">
        <v>86.41</v>
      </c>
      <c r="S111" s="4">
        <v>3.58</v>
      </c>
      <c r="T111" s="4" t="s">
        <v>2529</v>
      </c>
      <c r="U111" s="4" t="s">
        <v>2531</v>
      </c>
      <c r="V111" s="4" t="s">
        <v>2535</v>
      </c>
    </row>
    <row r="112" spans="1:22" x14ac:dyDescent="0.25">
      <c r="A112" s="5" t="s">
        <v>134</v>
      </c>
      <c r="B112" s="4" t="s">
        <v>2005</v>
      </c>
      <c r="C112" s="4" t="s">
        <v>2009</v>
      </c>
      <c r="D112" s="4" t="s">
        <v>2012</v>
      </c>
      <c r="E112" s="4" t="s">
        <v>2041</v>
      </c>
      <c r="F112" s="4" t="s">
        <v>2504</v>
      </c>
      <c r="G112" s="4">
        <v>2003</v>
      </c>
      <c r="H112" s="4">
        <v>163.66999999999999</v>
      </c>
      <c r="I112" s="4">
        <v>7</v>
      </c>
      <c r="J112" s="4">
        <v>2</v>
      </c>
      <c r="K112" s="4">
        <v>0</v>
      </c>
      <c r="L112" s="4">
        <v>1</v>
      </c>
      <c r="M112" s="4">
        <v>4.8</v>
      </c>
      <c r="N112" s="4" t="s">
        <v>2509</v>
      </c>
      <c r="O112" s="4" t="s">
        <v>2519</v>
      </c>
      <c r="P112" s="4" t="s">
        <v>2523</v>
      </c>
      <c r="Q112" s="4" t="s">
        <v>2525</v>
      </c>
      <c r="R112" s="4">
        <v>21.12</v>
      </c>
      <c r="S112" s="4">
        <v>3.16</v>
      </c>
      <c r="T112" s="4" t="s">
        <v>2527</v>
      </c>
      <c r="U112" s="4" t="s">
        <v>2532</v>
      </c>
      <c r="V112" s="4" t="s">
        <v>2536</v>
      </c>
    </row>
    <row r="113" spans="1:22" x14ac:dyDescent="0.25">
      <c r="A113" s="5" t="s">
        <v>135</v>
      </c>
      <c r="B113" s="4" t="s">
        <v>2004</v>
      </c>
      <c r="C113" s="4" t="s">
        <v>2010</v>
      </c>
      <c r="D113" s="4" t="s">
        <v>2012</v>
      </c>
      <c r="E113" s="4" t="s">
        <v>2108</v>
      </c>
      <c r="F113" s="4" t="s">
        <v>2501</v>
      </c>
      <c r="G113" s="4">
        <v>1992</v>
      </c>
      <c r="H113" s="4">
        <v>83.31</v>
      </c>
      <c r="I113" s="4">
        <v>2</v>
      </c>
      <c r="J113" s="4">
        <v>2</v>
      </c>
      <c r="K113" s="4">
        <v>1</v>
      </c>
      <c r="L113" s="4">
        <v>0</v>
      </c>
      <c r="M113" s="4">
        <v>3.3</v>
      </c>
      <c r="N113" s="4" t="s">
        <v>2509</v>
      </c>
      <c r="O113" s="4" t="s">
        <v>2517</v>
      </c>
      <c r="P113" s="4" t="s">
        <v>2523</v>
      </c>
      <c r="Q113" s="4" t="s">
        <v>2524</v>
      </c>
      <c r="R113" s="4">
        <v>91.98</v>
      </c>
      <c r="S113" s="4">
        <v>4.07</v>
      </c>
      <c r="T113" s="4" t="s">
        <v>2528</v>
      </c>
      <c r="U113" s="4" t="s">
        <v>2530</v>
      </c>
      <c r="V113" s="4" t="s">
        <v>2535</v>
      </c>
    </row>
    <row r="114" spans="1:22" x14ac:dyDescent="0.25">
      <c r="A114" s="5" t="s">
        <v>136</v>
      </c>
      <c r="B114" s="4" t="s">
        <v>2004</v>
      </c>
      <c r="C114" s="4" t="s">
        <v>2010</v>
      </c>
      <c r="D114" s="4" t="s">
        <v>2012</v>
      </c>
      <c r="E114" s="4" t="s">
        <v>2109</v>
      </c>
      <c r="F114" s="4" t="s">
        <v>2507</v>
      </c>
      <c r="G114" s="4">
        <v>2005</v>
      </c>
      <c r="H114" s="4">
        <v>29.56</v>
      </c>
      <c r="I114" s="4">
        <v>10</v>
      </c>
      <c r="J114" s="4">
        <v>0</v>
      </c>
      <c r="K114" s="4">
        <v>0</v>
      </c>
      <c r="L114" s="4">
        <v>1</v>
      </c>
      <c r="M114" s="4">
        <v>4</v>
      </c>
      <c r="N114" s="4" t="s">
        <v>2509</v>
      </c>
      <c r="O114" s="4" t="s">
        <v>2516</v>
      </c>
      <c r="P114" s="4" t="s">
        <v>2523</v>
      </c>
      <c r="Q114" s="4" t="s">
        <v>2524</v>
      </c>
      <c r="R114" s="4">
        <v>81.37</v>
      </c>
      <c r="S114" s="4">
        <v>3.13</v>
      </c>
      <c r="T114" s="4" t="s">
        <v>2529</v>
      </c>
      <c r="U114" s="4" t="s">
        <v>2533</v>
      </c>
      <c r="V114" s="4" t="s">
        <v>2537</v>
      </c>
    </row>
    <row r="115" spans="1:22" x14ac:dyDescent="0.25">
      <c r="A115" s="5" t="s">
        <v>137</v>
      </c>
      <c r="B115" s="4" t="s">
        <v>2008</v>
      </c>
      <c r="C115" s="4" t="s">
        <v>2009</v>
      </c>
      <c r="D115" s="4" t="s">
        <v>2012</v>
      </c>
      <c r="E115" s="4" t="s">
        <v>2089</v>
      </c>
      <c r="F115" s="4" t="s">
        <v>2502</v>
      </c>
      <c r="G115" s="4">
        <v>2001</v>
      </c>
      <c r="H115" s="4">
        <v>136.72</v>
      </c>
      <c r="I115" s="4">
        <v>8</v>
      </c>
      <c r="J115" s="4">
        <v>1</v>
      </c>
      <c r="K115" s="4">
        <v>0</v>
      </c>
      <c r="L115" s="4">
        <v>1</v>
      </c>
      <c r="M115" s="4">
        <v>1</v>
      </c>
      <c r="N115" s="4" t="s">
        <v>2509</v>
      </c>
      <c r="O115" s="4" t="s">
        <v>2518</v>
      </c>
      <c r="P115" s="4" t="s">
        <v>2521</v>
      </c>
      <c r="Q115" s="4" t="s">
        <v>2524</v>
      </c>
      <c r="R115" s="4">
        <v>77.37</v>
      </c>
      <c r="S115" s="4">
        <v>2.86</v>
      </c>
      <c r="T115" s="4" t="s">
        <v>2527</v>
      </c>
      <c r="U115" s="4" t="s">
        <v>2531</v>
      </c>
      <c r="V115" s="4" t="s">
        <v>2536</v>
      </c>
    </row>
    <row r="116" spans="1:22" x14ac:dyDescent="0.25">
      <c r="A116" s="5" t="s">
        <v>138</v>
      </c>
      <c r="B116" s="4" t="s">
        <v>2008</v>
      </c>
      <c r="C116" s="4" t="s">
        <v>2010</v>
      </c>
      <c r="D116" s="4" t="s">
        <v>2013</v>
      </c>
      <c r="E116" s="4" t="s">
        <v>2110</v>
      </c>
      <c r="F116" s="4" t="s">
        <v>2504</v>
      </c>
      <c r="G116" s="4">
        <v>2006</v>
      </c>
      <c r="H116" s="4">
        <v>58.84</v>
      </c>
      <c r="I116" s="4">
        <v>6</v>
      </c>
      <c r="J116" s="4">
        <v>5</v>
      </c>
      <c r="K116" s="4">
        <v>0</v>
      </c>
      <c r="L116" s="4">
        <v>1</v>
      </c>
      <c r="M116" s="4">
        <v>5</v>
      </c>
      <c r="N116" s="4" t="s">
        <v>2509</v>
      </c>
      <c r="O116" s="4" t="s">
        <v>2518</v>
      </c>
      <c r="P116" s="4" t="s">
        <v>2520</v>
      </c>
      <c r="Q116" s="4" t="s">
        <v>2524</v>
      </c>
      <c r="R116" s="4">
        <v>96.63</v>
      </c>
      <c r="S116" s="4">
        <v>0.76</v>
      </c>
      <c r="T116" s="4" t="s">
        <v>2526</v>
      </c>
      <c r="U116" s="4" t="s">
        <v>2533</v>
      </c>
      <c r="V116" s="4" t="s">
        <v>2535</v>
      </c>
    </row>
    <row r="117" spans="1:22" x14ac:dyDescent="0.25">
      <c r="A117" s="5" t="s">
        <v>139</v>
      </c>
      <c r="B117" s="4" t="s">
        <v>2006</v>
      </c>
      <c r="C117" s="4" t="s">
        <v>2010</v>
      </c>
      <c r="D117" s="4" t="s">
        <v>2012</v>
      </c>
      <c r="E117" s="4" t="s">
        <v>2111</v>
      </c>
      <c r="F117" s="4" t="s">
        <v>2503</v>
      </c>
      <c r="G117" s="4">
        <v>1994</v>
      </c>
      <c r="H117" s="4">
        <v>72.209999999999994</v>
      </c>
      <c r="I117" s="4">
        <v>10</v>
      </c>
      <c r="J117" s="4">
        <v>3</v>
      </c>
      <c r="K117" s="4">
        <v>0</v>
      </c>
      <c r="L117" s="4">
        <v>1</v>
      </c>
      <c r="M117" s="4">
        <v>4</v>
      </c>
      <c r="N117" s="4" t="s">
        <v>2509</v>
      </c>
      <c r="O117" s="4" t="s">
        <v>2515</v>
      </c>
      <c r="P117" s="4" t="s">
        <v>2520</v>
      </c>
      <c r="Q117" s="4" t="s">
        <v>2525</v>
      </c>
      <c r="R117" s="4">
        <v>50.45</v>
      </c>
      <c r="S117" s="4">
        <v>0.34</v>
      </c>
      <c r="T117" s="4" t="s">
        <v>2528</v>
      </c>
      <c r="U117" s="4" t="s">
        <v>2534</v>
      </c>
      <c r="V117" s="4" t="s">
        <v>2536</v>
      </c>
    </row>
    <row r="118" spans="1:22" x14ac:dyDescent="0.25">
      <c r="A118" s="5" t="s">
        <v>140</v>
      </c>
      <c r="B118" s="4" t="s">
        <v>2008</v>
      </c>
      <c r="C118" s="4" t="s">
        <v>2011</v>
      </c>
      <c r="D118" s="4" t="s">
        <v>2012</v>
      </c>
      <c r="E118" s="4" t="s">
        <v>2112</v>
      </c>
      <c r="F118" s="4" t="s">
        <v>2506</v>
      </c>
      <c r="G118" s="4">
        <v>2023</v>
      </c>
      <c r="H118" s="4">
        <v>68.290000000000006</v>
      </c>
      <c r="I118" s="4">
        <v>4</v>
      </c>
      <c r="J118" s="4">
        <v>2</v>
      </c>
      <c r="K118" s="4">
        <v>1</v>
      </c>
      <c r="L118" s="4">
        <v>0</v>
      </c>
      <c r="M118" s="4">
        <v>2.1</v>
      </c>
      <c r="N118" s="4" t="s">
        <v>2510</v>
      </c>
      <c r="O118" s="4" t="s">
        <v>2518</v>
      </c>
      <c r="P118" s="4" t="s">
        <v>2521</v>
      </c>
      <c r="Q118" s="4" t="s">
        <v>2525</v>
      </c>
      <c r="R118" s="4">
        <v>95.87</v>
      </c>
      <c r="S118" s="4">
        <v>4.16</v>
      </c>
      <c r="T118" s="4" t="s">
        <v>2529</v>
      </c>
      <c r="U118" s="4" t="s">
        <v>2531</v>
      </c>
      <c r="V118" s="4" t="s">
        <v>2536</v>
      </c>
    </row>
    <row r="119" spans="1:22" x14ac:dyDescent="0.25">
      <c r="A119" s="5" t="s">
        <v>141</v>
      </c>
      <c r="B119" s="4" t="s">
        <v>2003</v>
      </c>
      <c r="C119" s="4" t="s">
        <v>2009</v>
      </c>
      <c r="D119" s="4" t="s">
        <v>2013</v>
      </c>
      <c r="E119" s="4" t="s">
        <v>2113</v>
      </c>
      <c r="F119" s="4" t="s">
        <v>2508</v>
      </c>
      <c r="G119" s="4">
        <v>2003</v>
      </c>
      <c r="H119" s="4">
        <v>157.38999999999999</v>
      </c>
      <c r="I119" s="4">
        <v>1</v>
      </c>
      <c r="J119" s="4">
        <v>1</v>
      </c>
      <c r="K119" s="4">
        <v>0</v>
      </c>
      <c r="L119" s="4">
        <v>1</v>
      </c>
      <c r="M119" s="4">
        <v>2.7</v>
      </c>
      <c r="N119" s="4" t="s">
        <v>2509</v>
      </c>
      <c r="O119" s="4" t="s">
        <v>2518</v>
      </c>
      <c r="P119" s="4" t="s">
        <v>2522</v>
      </c>
      <c r="Q119" s="4" t="s">
        <v>2524</v>
      </c>
      <c r="R119" s="4">
        <v>27.15</v>
      </c>
      <c r="S119" s="4">
        <v>4.53</v>
      </c>
      <c r="T119" s="4" t="s">
        <v>2529</v>
      </c>
      <c r="U119" s="4" t="s">
        <v>2531</v>
      </c>
      <c r="V119" s="4" t="s">
        <v>2536</v>
      </c>
    </row>
    <row r="120" spans="1:22" x14ac:dyDescent="0.25">
      <c r="A120" s="5" t="s">
        <v>142</v>
      </c>
      <c r="B120" s="4" t="s">
        <v>2007</v>
      </c>
      <c r="C120" s="4" t="s">
        <v>2010</v>
      </c>
      <c r="D120" s="4" t="s">
        <v>2013</v>
      </c>
      <c r="E120" s="4" t="s">
        <v>2114</v>
      </c>
      <c r="F120" s="4" t="s">
        <v>2508</v>
      </c>
      <c r="G120" s="4">
        <v>2009</v>
      </c>
      <c r="H120" s="4">
        <v>23.75</v>
      </c>
      <c r="I120" s="4">
        <v>2</v>
      </c>
      <c r="J120" s="4">
        <v>3</v>
      </c>
      <c r="K120" s="4">
        <v>1</v>
      </c>
      <c r="L120" s="4">
        <v>0</v>
      </c>
      <c r="M120" s="4">
        <v>4.0999999999999996</v>
      </c>
      <c r="N120" s="4" t="s">
        <v>2511</v>
      </c>
      <c r="O120" s="4" t="s">
        <v>2515</v>
      </c>
      <c r="P120" s="4" t="s">
        <v>2522</v>
      </c>
      <c r="Q120" s="4" t="s">
        <v>2525</v>
      </c>
      <c r="R120" s="4">
        <v>8.9700000000000006</v>
      </c>
      <c r="S120" s="4">
        <v>2.12</v>
      </c>
      <c r="T120" s="4" t="s">
        <v>2527</v>
      </c>
      <c r="U120" s="4" t="s">
        <v>2531</v>
      </c>
      <c r="V120" s="4" t="s">
        <v>2535</v>
      </c>
    </row>
    <row r="121" spans="1:22" x14ac:dyDescent="0.25">
      <c r="A121" s="5" t="s">
        <v>143</v>
      </c>
      <c r="B121" s="4" t="s">
        <v>2006</v>
      </c>
      <c r="C121" s="4" t="s">
        <v>2011</v>
      </c>
      <c r="D121" s="4" t="s">
        <v>2012</v>
      </c>
      <c r="E121" s="4" t="s">
        <v>2115</v>
      </c>
      <c r="F121" s="4" t="s">
        <v>2501</v>
      </c>
      <c r="G121" s="4">
        <v>2000</v>
      </c>
      <c r="H121" s="4">
        <v>97.38</v>
      </c>
      <c r="I121" s="4">
        <v>0</v>
      </c>
      <c r="J121" s="4">
        <v>2</v>
      </c>
      <c r="K121" s="4">
        <v>0</v>
      </c>
      <c r="L121" s="4">
        <v>1</v>
      </c>
      <c r="M121" s="4">
        <v>3.3</v>
      </c>
      <c r="N121" s="4" t="s">
        <v>2509</v>
      </c>
      <c r="O121" s="4" t="s">
        <v>2516</v>
      </c>
      <c r="P121" s="4" t="s">
        <v>2520</v>
      </c>
      <c r="Q121" s="4" t="s">
        <v>2524</v>
      </c>
      <c r="R121" s="4">
        <v>55.51</v>
      </c>
      <c r="S121" s="4">
        <v>0.56000000000000005</v>
      </c>
      <c r="T121" s="4" t="s">
        <v>2529</v>
      </c>
      <c r="U121" s="4" t="s">
        <v>2533</v>
      </c>
      <c r="V121" s="4" t="s">
        <v>2537</v>
      </c>
    </row>
    <row r="122" spans="1:22" x14ac:dyDescent="0.25">
      <c r="A122" s="5" t="s">
        <v>144</v>
      </c>
      <c r="B122" s="4" t="s">
        <v>2007</v>
      </c>
      <c r="C122" s="4" t="s">
        <v>2011</v>
      </c>
      <c r="D122" s="4" t="s">
        <v>2013</v>
      </c>
      <c r="E122" s="4" t="s">
        <v>2116</v>
      </c>
      <c r="F122" s="4" t="s">
        <v>2505</v>
      </c>
      <c r="G122" s="4">
        <v>2023</v>
      </c>
      <c r="H122" s="4">
        <v>162.80000000000001</v>
      </c>
      <c r="I122" s="4">
        <v>7</v>
      </c>
      <c r="J122" s="4">
        <v>5</v>
      </c>
      <c r="K122" s="4">
        <v>0</v>
      </c>
      <c r="L122" s="4">
        <v>1</v>
      </c>
      <c r="M122" s="4">
        <v>4.5</v>
      </c>
      <c r="N122" s="4" t="s">
        <v>2509</v>
      </c>
      <c r="O122" s="4" t="s">
        <v>2515</v>
      </c>
      <c r="P122" s="4" t="s">
        <v>2523</v>
      </c>
      <c r="Q122" s="4" t="s">
        <v>2524</v>
      </c>
      <c r="R122" s="4">
        <v>20.03</v>
      </c>
      <c r="S122" s="4">
        <v>1.74</v>
      </c>
      <c r="T122" s="4" t="s">
        <v>2527</v>
      </c>
      <c r="U122" s="4" t="s">
        <v>2533</v>
      </c>
      <c r="V122" s="4" t="s">
        <v>2535</v>
      </c>
    </row>
    <row r="123" spans="1:22" x14ac:dyDescent="0.25">
      <c r="A123" s="5" t="s">
        <v>145</v>
      </c>
      <c r="B123" s="4" t="s">
        <v>2007</v>
      </c>
      <c r="C123" s="4" t="s">
        <v>2011</v>
      </c>
      <c r="D123" s="4" t="s">
        <v>2012</v>
      </c>
      <c r="E123" s="4" t="s">
        <v>2117</v>
      </c>
      <c r="F123" s="4" t="s">
        <v>2506</v>
      </c>
      <c r="G123" s="4">
        <v>1996</v>
      </c>
      <c r="H123" s="4">
        <v>170.97</v>
      </c>
      <c r="I123" s="4">
        <v>6</v>
      </c>
      <c r="J123" s="4">
        <v>0</v>
      </c>
      <c r="K123" s="4">
        <v>0</v>
      </c>
      <c r="L123" s="4">
        <v>1</v>
      </c>
      <c r="M123" s="4">
        <v>2.4</v>
      </c>
      <c r="N123" s="4" t="s">
        <v>2509</v>
      </c>
      <c r="O123" s="4" t="s">
        <v>2517</v>
      </c>
      <c r="P123" s="4" t="s">
        <v>2521</v>
      </c>
      <c r="Q123" s="4" t="s">
        <v>2524</v>
      </c>
      <c r="R123" s="4">
        <v>71.34</v>
      </c>
      <c r="S123" s="4">
        <v>1.18</v>
      </c>
      <c r="T123" s="4" t="s">
        <v>2529</v>
      </c>
      <c r="U123" s="4" t="s">
        <v>2533</v>
      </c>
      <c r="V123" s="4" t="s">
        <v>2537</v>
      </c>
    </row>
    <row r="124" spans="1:22" x14ac:dyDescent="0.25">
      <c r="A124" s="5" t="s">
        <v>146</v>
      </c>
      <c r="B124" s="4" t="s">
        <v>2001</v>
      </c>
      <c r="C124" s="4" t="s">
        <v>2009</v>
      </c>
      <c r="D124" s="4" t="s">
        <v>2013</v>
      </c>
      <c r="E124" s="4" t="s">
        <v>2047</v>
      </c>
      <c r="F124" s="4" t="s">
        <v>2505</v>
      </c>
      <c r="G124" s="4">
        <v>2018</v>
      </c>
      <c r="H124" s="4">
        <v>172.55</v>
      </c>
      <c r="I124" s="4">
        <v>8</v>
      </c>
      <c r="J124" s="4">
        <v>3</v>
      </c>
      <c r="K124" s="4">
        <v>0</v>
      </c>
      <c r="L124" s="4">
        <v>1</v>
      </c>
      <c r="M124" s="4">
        <v>2.2000000000000002</v>
      </c>
      <c r="N124" s="4" t="s">
        <v>2509</v>
      </c>
      <c r="O124" s="4" t="s">
        <v>2519</v>
      </c>
      <c r="P124" s="4" t="s">
        <v>2521</v>
      </c>
      <c r="Q124" s="4" t="s">
        <v>2524</v>
      </c>
      <c r="R124" s="4">
        <v>13.07</v>
      </c>
      <c r="S124" s="4">
        <v>1.41</v>
      </c>
      <c r="T124" s="4" t="s">
        <v>2528</v>
      </c>
      <c r="U124" s="4" t="s">
        <v>2533</v>
      </c>
      <c r="V124" s="4" t="s">
        <v>2537</v>
      </c>
    </row>
    <row r="125" spans="1:22" x14ac:dyDescent="0.25">
      <c r="A125" s="5" t="s">
        <v>147</v>
      </c>
      <c r="B125" s="4" t="s">
        <v>2004</v>
      </c>
      <c r="C125" s="4" t="s">
        <v>2010</v>
      </c>
      <c r="D125" s="4" t="s">
        <v>2013</v>
      </c>
      <c r="E125" s="4" t="s">
        <v>2118</v>
      </c>
      <c r="F125" s="4" t="s">
        <v>2501</v>
      </c>
      <c r="G125" s="4">
        <v>2018</v>
      </c>
      <c r="H125" s="4">
        <v>18.670000000000002</v>
      </c>
      <c r="I125" s="4">
        <v>10</v>
      </c>
      <c r="J125" s="4">
        <v>4</v>
      </c>
      <c r="K125" s="4">
        <v>0</v>
      </c>
      <c r="L125" s="4">
        <v>1</v>
      </c>
      <c r="M125" s="4">
        <v>4</v>
      </c>
      <c r="N125" s="4" t="s">
        <v>2509</v>
      </c>
      <c r="O125" s="4" t="s">
        <v>2519</v>
      </c>
      <c r="P125" s="4" t="s">
        <v>2523</v>
      </c>
      <c r="Q125" s="4" t="s">
        <v>2524</v>
      </c>
      <c r="R125" s="4">
        <v>21.83</v>
      </c>
      <c r="S125" s="4">
        <v>4.0999999999999996</v>
      </c>
      <c r="T125" s="4" t="s">
        <v>2526</v>
      </c>
      <c r="U125" s="4" t="s">
        <v>2532</v>
      </c>
      <c r="V125" s="4" t="s">
        <v>2536</v>
      </c>
    </row>
    <row r="126" spans="1:22" x14ac:dyDescent="0.25">
      <c r="A126" s="5" t="s">
        <v>148</v>
      </c>
      <c r="B126" s="4" t="s">
        <v>2001</v>
      </c>
      <c r="C126" s="4" t="s">
        <v>2011</v>
      </c>
      <c r="D126" s="4" t="s">
        <v>2012</v>
      </c>
      <c r="E126" s="4" t="s">
        <v>2119</v>
      </c>
      <c r="F126" s="4" t="s">
        <v>2501</v>
      </c>
      <c r="G126" s="4">
        <v>2008</v>
      </c>
      <c r="H126" s="4">
        <v>101.75</v>
      </c>
      <c r="I126" s="4">
        <v>2</v>
      </c>
      <c r="J126" s="4">
        <v>4</v>
      </c>
      <c r="K126" s="4">
        <v>0</v>
      </c>
      <c r="L126" s="4">
        <v>1</v>
      </c>
      <c r="M126" s="4">
        <v>5</v>
      </c>
      <c r="N126" s="4" t="s">
        <v>2509</v>
      </c>
      <c r="O126" s="4" t="s">
        <v>2516</v>
      </c>
      <c r="P126" s="4" t="s">
        <v>2523</v>
      </c>
      <c r="Q126" s="4" t="s">
        <v>2525</v>
      </c>
      <c r="R126" s="4">
        <v>40.6</v>
      </c>
      <c r="S126" s="4">
        <v>0.63</v>
      </c>
      <c r="T126" s="4" t="s">
        <v>2526</v>
      </c>
      <c r="U126" s="4" t="s">
        <v>2534</v>
      </c>
      <c r="V126" s="4" t="s">
        <v>2537</v>
      </c>
    </row>
    <row r="127" spans="1:22" x14ac:dyDescent="0.25">
      <c r="A127" s="5" t="s">
        <v>149</v>
      </c>
      <c r="B127" s="4" t="s">
        <v>2002</v>
      </c>
      <c r="C127" s="4" t="s">
        <v>2010</v>
      </c>
      <c r="D127" s="4" t="s">
        <v>2013</v>
      </c>
      <c r="E127" s="4" t="s">
        <v>2017</v>
      </c>
      <c r="F127" s="4" t="s">
        <v>2508</v>
      </c>
      <c r="G127" s="4">
        <v>2021</v>
      </c>
      <c r="H127" s="4">
        <v>93.77</v>
      </c>
      <c r="I127" s="4">
        <v>4</v>
      </c>
      <c r="J127" s="4">
        <v>3</v>
      </c>
      <c r="K127" s="4">
        <v>1</v>
      </c>
      <c r="L127" s="4">
        <v>0</v>
      </c>
      <c r="M127" s="4">
        <v>1.9</v>
      </c>
      <c r="N127" s="4" t="s">
        <v>2511</v>
      </c>
      <c r="O127" s="4" t="s">
        <v>2515</v>
      </c>
      <c r="P127" s="4" t="s">
        <v>2522</v>
      </c>
      <c r="Q127" s="4" t="s">
        <v>2525</v>
      </c>
      <c r="R127" s="4">
        <v>10.71</v>
      </c>
      <c r="S127" s="4">
        <v>1.21</v>
      </c>
      <c r="T127" s="4" t="s">
        <v>2527</v>
      </c>
      <c r="U127" s="4" t="s">
        <v>2533</v>
      </c>
      <c r="V127" s="4" t="s">
        <v>2535</v>
      </c>
    </row>
    <row r="128" spans="1:22" x14ac:dyDescent="0.25">
      <c r="A128" s="5" t="s">
        <v>150</v>
      </c>
      <c r="B128" s="4" t="s">
        <v>2005</v>
      </c>
      <c r="C128" s="4" t="s">
        <v>2010</v>
      </c>
      <c r="D128" s="4" t="s">
        <v>2012</v>
      </c>
      <c r="E128" s="4" t="s">
        <v>2120</v>
      </c>
      <c r="F128" s="4" t="s">
        <v>2506</v>
      </c>
      <c r="G128" s="4">
        <v>2000</v>
      </c>
      <c r="H128" s="4">
        <v>161.77000000000001</v>
      </c>
      <c r="I128" s="4">
        <v>7</v>
      </c>
      <c r="J128" s="4">
        <v>3</v>
      </c>
      <c r="K128" s="4">
        <v>1</v>
      </c>
      <c r="L128" s="4">
        <v>0</v>
      </c>
      <c r="M128" s="4">
        <v>4.3</v>
      </c>
      <c r="N128" s="4" t="s">
        <v>2510</v>
      </c>
      <c r="O128" s="4" t="s">
        <v>2518</v>
      </c>
      <c r="P128" s="4" t="s">
        <v>2523</v>
      </c>
      <c r="Q128" s="4" t="s">
        <v>2524</v>
      </c>
      <c r="R128" s="4">
        <v>42.75</v>
      </c>
      <c r="S128" s="4">
        <v>2.48</v>
      </c>
      <c r="T128" s="4" t="s">
        <v>2528</v>
      </c>
      <c r="U128" s="4" t="s">
        <v>2533</v>
      </c>
      <c r="V128" s="4" t="s">
        <v>2535</v>
      </c>
    </row>
    <row r="129" spans="1:22" x14ac:dyDescent="0.25">
      <c r="A129" s="5" t="s">
        <v>151</v>
      </c>
      <c r="B129" s="4" t="s">
        <v>2001</v>
      </c>
      <c r="C129" s="4" t="s">
        <v>2009</v>
      </c>
      <c r="D129" s="4" t="s">
        <v>2013</v>
      </c>
      <c r="E129" s="4" t="s">
        <v>2115</v>
      </c>
      <c r="F129" s="4" t="s">
        <v>2508</v>
      </c>
      <c r="G129" s="4">
        <v>2017</v>
      </c>
      <c r="H129" s="4">
        <v>9.06</v>
      </c>
      <c r="I129" s="4">
        <v>8</v>
      </c>
      <c r="J129" s="4">
        <v>5</v>
      </c>
      <c r="K129" s="4">
        <v>1</v>
      </c>
      <c r="L129" s="4">
        <v>0</v>
      </c>
      <c r="M129" s="4">
        <v>2.6</v>
      </c>
      <c r="N129" s="4" t="s">
        <v>2514</v>
      </c>
      <c r="O129" s="4" t="s">
        <v>2518</v>
      </c>
      <c r="P129" s="4" t="s">
        <v>2522</v>
      </c>
      <c r="Q129" s="4" t="s">
        <v>2524</v>
      </c>
      <c r="R129" s="4">
        <v>36.549999999999997</v>
      </c>
      <c r="S129" s="4">
        <v>2.39</v>
      </c>
      <c r="T129" s="4" t="s">
        <v>2529</v>
      </c>
      <c r="U129" s="4" t="s">
        <v>2530</v>
      </c>
      <c r="V129" s="4" t="s">
        <v>2536</v>
      </c>
    </row>
    <row r="130" spans="1:22" x14ac:dyDescent="0.25">
      <c r="A130" s="5" t="s">
        <v>152</v>
      </c>
      <c r="B130" s="4" t="s">
        <v>2005</v>
      </c>
      <c r="C130" s="4" t="s">
        <v>2010</v>
      </c>
      <c r="D130" s="4" t="s">
        <v>2012</v>
      </c>
      <c r="E130" s="4" t="s">
        <v>2121</v>
      </c>
      <c r="F130" s="4" t="s">
        <v>2501</v>
      </c>
      <c r="G130" s="4">
        <v>2012</v>
      </c>
      <c r="H130" s="4">
        <v>101.07</v>
      </c>
      <c r="I130" s="4">
        <v>8</v>
      </c>
      <c r="J130" s="4">
        <v>1</v>
      </c>
      <c r="K130" s="4">
        <v>0</v>
      </c>
      <c r="L130" s="4">
        <v>1</v>
      </c>
      <c r="M130" s="4">
        <v>3.4</v>
      </c>
      <c r="N130" s="4" t="s">
        <v>2509</v>
      </c>
      <c r="O130" s="4" t="s">
        <v>2519</v>
      </c>
      <c r="P130" s="4" t="s">
        <v>2521</v>
      </c>
      <c r="Q130" s="4" t="s">
        <v>2525</v>
      </c>
      <c r="R130" s="4">
        <v>55.25</v>
      </c>
      <c r="S130" s="4">
        <v>0.25</v>
      </c>
      <c r="T130" s="4" t="s">
        <v>2528</v>
      </c>
      <c r="U130" s="4" t="s">
        <v>2532</v>
      </c>
      <c r="V130" s="4" t="s">
        <v>2537</v>
      </c>
    </row>
    <row r="131" spans="1:22" x14ac:dyDescent="0.25">
      <c r="A131" s="5" t="s">
        <v>153</v>
      </c>
      <c r="B131" s="4" t="s">
        <v>2003</v>
      </c>
      <c r="C131" s="4" t="s">
        <v>2011</v>
      </c>
      <c r="D131" s="4" t="s">
        <v>2013</v>
      </c>
      <c r="E131" s="4" t="s">
        <v>2122</v>
      </c>
      <c r="F131" s="4" t="s">
        <v>2502</v>
      </c>
      <c r="G131" s="4">
        <v>2023</v>
      </c>
      <c r="H131" s="4">
        <v>151.4</v>
      </c>
      <c r="I131" s="4">
        <v>2</v>
      </c>
      <c r="J131" s="4">
        <v>5</v>
      </c>
      <c r="K131" s="4">
        <v>1</v>
      </c>
      <c r="L131" s="4">
        <v>0</v>
      </c>
      <c r="M131" s="4">
        <v>4.2</v>
      </c>
      <c r="N131" s="4" t="s">
        <v>2511</v>
      </c>
      <c r="O131" s="4" t="s">
        <v>2516</v>
      </c>
      <c r="P131" s="4" t="s">
        <v>2522</v>
      </c>
      <c r="Q131" s="4" t="s">
        <v>2525</v>
      </c>
      <c r="R131" s="4">
        <v>62.49</v>
      </c>
      <c r="S131" s="4">
        <v>1.1599999999999999</v>
      </c>
      <c r="T131" s="4" t="s">
        <v>2528</v>
      </c>
      <c r="U131" s="4" t="s">
        <v>2533</v>
      </c>
      <c r="V131" s="4" t="s">
        <v>2537</v>
      </c>
    </row>
    <row r="132" spans="1:22" x14ac:dyDescent="0.25">
      <c r="A132" s="5" t="s">
        <v>154</v>
      </c>
      <c r="B132" s="4" t="s">
        <v>2001</v>
      </c>
      <c r="C132" s="4" t="s">
        <v>2011</v>
      </c>
      <c r="D132" s="4" t="s">
        <v>2013</v>
      </c>
      <c r="E132" s="4" t="s">
        <v>2058</v>
      </c>
      <c r="F132" s="4" t="s">
        <v>2502</v>
      </c>
      <c r="G132" s="4">
        <v>2012</v>
      </c>
      <c r="H132" s="4">
        <v>110.91</v>
      </c>
      <c r="I132" s="4">
        <v>0</v>
      </c>
      <c r="J132" s="4">
        <v>1</v>
      </c>
      <c r="K132" s="4">
        <v>1</v>
      </c>
      <c r="L132" s="4">
        <v>0</v>
      </c>
      <c r="M132" s="4">
        <v>1.7</v>
      </c>
      <c r="N132" s="4" t="s">
        <v>2514</v>
      </c>
      <c r="O132" s="4" t="s">
        <v>2517</v>
      </c>
      <c r="P132" s="4" t="s">
        <v>2523</v>
      </c>
      <c r="Q132" s="4" t="s">
        <v>2525</v>
      </c>
      <c r="R132" s="4">
        <v>17.739999999999998</v>
      </c>
      <c r="S132" s="4">
        <v>3.14</v>
      </c>
      <c r="T132" s="4" t="s">
        <v>2526</v>
      </c>
      <c r="U132" s="4" t="s">
        <v>2534</v>
      </c>
      <c r="V132" s="4" t="s">
        <v>2536</v>
      </c>
    </row>
    <row r="133" spans="1:22" x14ac:dyDescent="0.25">
      <c r="A133" s="5" t="s">
        <v>155</v>
      </c>
      <c r="B133" s="4" t="s">
        <v>2004</v>
      </c>
      <c r="C133" s="4" t="s">
        <v>2009</v>
      </c>
      <c r="D133" s="4" t="s">
        <v>2012</v>
      </c>
      <c r="E133" s="4" t="s">
        <v>2123</v>
      </c>
      <c r="F133" s="4" t="s">
        <v>2501</v>
      </c>
      <c r="G133" s="4">
        <v>2019</v>
      </c>
      <c r="H133" s="4">
        <v>106.36</v>
      </c>
      <c r="I133" s="4">
        <v>9</v>
      </c>
      <c r="J133" s="4">
        <v>5</v>
      </c>
      <c r="K133" s="4">
        <v>1</v>
      </c>
      <c r="L133" s="4">
        <v>0</v>
      </c>
      <c r="M133" s="4">
        <v>4</v>
      </c>
      <c r="N133" s="4" t="s">
        <v>2510</v>
      </c>
      <c r="O133" s="4" t="s">
        <v>2515</v>
      </c>
      <c r="P133" s="4" t="s">
        <v>2522</v>
      </c>
      <c r="Q133" s="4" t="s">
        <v>2524</v>
      </c>
      <c r="R133" s="4">
        <v>8.42</v>
      </c>
      <c r="S133" s="4">
        <v>2.52</v>
      </c>
      <c r="T133" s="4" t="s">
        <v>2527</v>
      </c>
      <c r="U133" s="4" t="s">
        <v>2531</v>
      </c>
      <c r="V133" s="4" t="s">
        <v>2535</v>
      </c>
    </row>
    <row r="134" spans="1:22" x14ac:dyDescent="0.25">
      <c r="A134" s="5" t="s">
        <v>156</v>
      </c>
      <c r="B134" s="4" t="s">
        <v>2006</v>
      </c>
      <c r="C134" s="4" t="s">
        <v>2009</v>
      </c>
      <c r="D134" s="4" t="s">
        <v>2013</v>
      </c>
      <c r="E134" s="4" t="s">
        <v>2124</v>
      </c>
      <c r="F134" s="4" t="s">
        <v>2503</v>
      </c>
      <c r="G134" s="4">
        <v>1998</v>
      </c>
      <c r="H134" s="4">
        <v>23.96</v>
      </c>
      <c r="I134" s="4">
        <v>3</v>
      </c>
      <c r="J134" s="4">
        <v>0</v>
      </c>
      <c r="K134" s="4">
        <v>1</v>
      </c>
      <c r="L134" s="4">
        <v>0</v>
      </c>
      <c r="M134" s="4">
        <v>1.2</v>
      </c>
      <c r="N134" s="4" t="s">
        <v>2513</v>
      </c>
      <c r="O134" s="4" t="s">
        <v>2519</v>
      </c>
      <c r="P134" s="4" t="s">
        <v>2523</v>
      </c>
      <c r="Q134" s="4" t="s">
        <v>2524</v>
      </c>
      <c r="R134" s="4">
        <v>65.92</v>
      </c>
      <c r="S134" s="4">
        <v>2.16</v>
      </c>
      <c r="T134" s="4" t="s">
        <v>2527</v>
      </c>
      <c r="U134" s="4" t="s">
        <v>2530</v>
      </c>
      <c r="V134" s="4" t="s">
        <v>2535</v>
      </c>
    </row>
    <row r="135" spans="1:22" x14ac:dyDescent="0.25">
      <c r="A135" s="5" t="s">
        <v>157</v>
      </c>
      <c r="B135" s="4" t="s">
        <v>2001</v>
      </c>
      <c r="C135" s="4" t="s">
        <v>2011</v>
      </c>
      <c r="D135" s="4" t="s">
        <v>2012</v>
      </c>
      <c r="E135" s="4" t="s">
        <v>2125</v>
      </c>
      <c r="F135" s="4" t="s">
        <v>2508</v>
      </c>
      <c r="G135" s="4">
        <v>1994</v>
      </c>
      <c r="H135" s="4">
        <v>14.82</v>
      </c>
      <c r="I135" s="4">
        <v>6</v>
      </c>
      <c r="J135" s="4">
        <v>5</v>
      </c>
      <c r="K135" s="4">
        <v>1</v>
      </c>
      <c r="L135" s="4">
        <v>0</v>
      </c>
      <c r="M135" s="4">
        <v>3.3</v>
      </c>
      <c r="N135" s="4" t="s">
        <v>2513</v>
      </c>
      <c r="O135" s="4" t="s">
        <v>2516</v>
      </c>
      <c r="P135" s="4" t="s">
        <v>2520</v>
      </c>
      <c r="Q135" s="4" t="s">
        <v>2524</v>
      </c>
      <c r="R135" s="4">
        <v>69.66</v>
      </c>
      <c r="S135" s="4">
        <v>2.5</v>
      </c>
      <c r="T135" s="4" t="s">
        <v>2527</v>
      </c>
      <c r="U135" s="4" t="s">
        <v>2530</v>
      </c>
      <c r="V135" s="4" t="s">
        <v>2536</v>
      </c>
    </row>
    <row r="136" spans="1:22" x14ac:dyDescent="0.25">
      <c r="A136" s="5" t="s">
        <v>158</v>
      </c>
      <c r="B136" s="4" t="s">
        <v>2001</v>
      </c>
      <c r="C136" s="4" t="s">
        <v>2011</v>
      </c>
      <c r="D136" s="4" t="s">
        <v>2013</v>
      </c>
      <c r="E136" s="4" t="s">
        <v>2086</v>
      </c>
      <c r="F136" s="4" t="s">
        <v>2504</v>
      </c>
      <c r="G136" s="4">
        <v>2015</v>
      </c>
      <c r="H136" s="4">
        <v>37.44</v>
      </c>
      <c r="I136" s="4">
        <v>5</v>
      </c>
      <c r="J136" s="4">
        <v>4</v>
      </c>
      <c r="K136" s="4">
        <v>0</v>
      </c>
      <c r="L136" s="4">
        <v>1</v>
      </c>
      <c r="M136" s="4">
        <v>3.9</v>
      </c>
      <c r="N136" s="4" t="s">
        <v>2509</v>
      </c>
      <c r="O136" s="4" t="s">
        <v>2515</v>
      </c>
      <c r="P136" s="4" t="s">
        <v>2520</v>
      </c>
      <c r="Q136" s="4" t="s">
        <v>2525</v>
      </c>
      <c r="R136" s="4">
        <v>99.71</v>
      </c>
      <c r="S136" s="4">
        <v>2.96</v>
      </c>
      <c r="T136" s="4" t="s">
        <v>2527</v>
      </c>
      <c r="U136" s="4" t="s">
        <v>2531</v>
      </c>
      <c r="V136" s="4" t="s">
        <v>2535</v>
      </c>
    </row>
    <row r="137" spans="1:22" x14ac:dyDescent="0.25">
      <c r="A137" s="5" t="s">
        <v>159</v>
      </c>
      <c r="B137" s="4" t="s">
        <v>2008</v>
      </c>
      <c r="C137" s="4" t="s">
        <v>2011</v>
      </c>
      <c r="D137" s="4" t="s">
        <v>2013</v>
      </c>
      <c r="E137" s="4" t="s">
        <v>2126</v>
      </c>
      <c r="F137" s="4" t="s">
        <v>2506</v>
      </c>
      <c r="G137" s="4">
        <v>2012</v>
      </c>
      <c r="H137" s="4">
        <v>142.41</v>
      </c>
      <c r="I137" s="4">
        <v>6</v>
      </c>
      <c r="J137" s="4">
        <v>2</v>
      </c>
      <c r="K137" s="4">
        <v>1</v>
      </c>
      <c r="L137" s="4">
        <v>0</v>
      </c>
      <c r="M137" s="4">
        <v>3.4</v>
      </c>
      <c r="N137" s="4" t="s">
        <v>2510</v>
      </c>
      <c r="O137" s="4" t="s">
        <v>2518</v>
      </c>
      <c r="P137" s="4" t="s">
        <v>2522</v>
      </c>
      <c r="Q137" s="4" t="s">
        <v>2525</v>
      </c>
      <c r="R137" s="4">
        <v>16.079999999999998</v>
      </c>
      <c r="S137" s="4">
        <v>0.01</v>
      </c>
      <c r="T137" s="4" t="s">
        <v>2527</v>
      </c>
      <c r="U137" s="4" t="s">
        <v>2530</v>
      </c>
      <c r="V137" s="4" t="s">
        <v>2537</v>
      </c>
    </row>
    <row r="138" spans="1:22" x14ac:dyDescent="0.25">
      <c r="A138" s="5" t="s">
        <v>160</v>
      </c>
      <c r="B138" s="4" t="s">
        <v>2001</v>
      </c>
      <c r="C138" s="4" t="s">
        <v>2011</v>
      </c>
      <c r="D138" s="4" t="s">
        <v>2012</v>
      </c>
      <c r="E138" s="4" t="s">
        <v>2127</v>
      </c>
      <c r="F138" s="4" t="s">
        <v>2503</v>
      </c>
      <c r="G138" s="4">
        <v>1993</v>
      </c>
      <c r="H138" s="4">
        <v>63.99</v>
      </c>
      <c r="I138" s="4">
        <v>6</v>
      </c>
      <c r="J138" s="4">
        <v>2</v>
      </c>
      <c r="K138" s="4">
        <v>1</v>
      </c>
      <c r="L138" s="4">
        <v>0</v>
      </c>
      <c r="M138" s="4">
        <v>4</v>
      </c>
      <c r="N138" s="4" t="s">
        <v>2514</v>
      </c>
      <c r="O138" s="4" t="s">
        <v>2515</v>
      </c>
      <c r="P138" s="4" t="s">
        <v>2522</v>
      </c>
      <c r="Q138" s="4" t="s">
        <v>2525</v>
      </c>
      <c r="R138" s="4">
        <v>48.58</v>
      </c>
      <c r="S138" s="4">
        <v>4.01</v>
      </c>
      <c r="T138" s="4" t="s">
        <v>2527</v>
      </c>
      <c r="U138" s="4" t="s">
        <v>2532</v>
      </c>
      <c r="V138" s="4" t="s">
        <v>2535</v>
      </c>
    </row>
    <row r="139" spans="1:22" x14ac:dyDescent="0.25">
      <c r="A139" s="5" t="s">
        <v>161</v>
      </c>
      <c r="B139" s="4" t="s">
        <v>2006</v>
      </c>
      <c r="C139" s="4" t="s">
        <v>2011</v>
      </c>
      <c r="D139" s="4" t="s">
        <v>2013</v>
      </c>
      <c r="E139" s="4" t="s">
        <v>2128</v>
      </c>
      <c r="F139" s="4" t="s">
        <v>2504</v>
      </c>
      <c r="G139" s="4">
        <v>2005</v>
      </c>
      <c r="H139" s="4">
        <v>35.29</v>
      </c>
      <c r="I139" s="4">
        <v>5</v>
      </c>
      <c r="J139" s="4">
        <v>2</v>
      </c>
      <c r="K139" s="4">
        <v>0</v>
      </c>
      <c r="L139" s="4">
        <v>1</v>
      </c>
      <c r="M139" s="4">
        <v>1.5</v>
      </c>
      <c r="N139" s="4" t="s">
        <v>2509</v>
      </c>
      <c r="O139" s="4" t="s">
        <v>2518</v>
      </c>
      <c r="P139" s="4" t="s">
        <v>2521</v>
      </c>
      <c r="Q139" s="4" t="s">
        <v>2524</v>
      </c>
      <c r="R139" s="4">
        <v>15.8</v>
      </c>
      <c r="S139" s="4">
        <v>1.84</v>
      </c>
      <c r="T139" s="4" t="s">
        <v>2526</v>
      </c>
      <c r="U139" s="4" t="s">
        <v>2533</v>
      </c>
      <c r="V139" s="4" t="s">
        <v>2536</v>
      </c>
    </row>
    <row r="140" spans="1:22" x14ac:dyDescent="0.25">
      <c r="A140" s="5" t="s">
        <v>162</v>
      </c>
      <c r="B140" s="4" t="s">
        <v>2008</v>
      </c>
      <c r="C140" s="4" t="s">
        <v>2010</v>
      </c>
      <c r="D140" s="4" t="s">
        <v>2013</v>
      </c>
      <c r="E140" s="4" t="s">
        <v>2129</v>
      </c>
      <c r="F140" s="4" t="s">
        <v>2508</v>
      </c>
      <c r="G140" s="4">
        <v>2014</v>
      </c>
      <c r="H140" s="4">
        <v>140.52000000000001</v>
      </c>
      <c r="I140" s="4">
        <v>6</v>
      </c>
      <c r="J140" s="4">
        <v>1</v>
      </c>
      <c r="K140" s="4">
        <v>0</v>
      </c>
      <c r="L140" s="4">
        <v>1</v>
      </c>
      <c r="M140" s="4">
        <v>1.5</v>
      </c>
      <c r="N140" s="4" t="s">
        <v>2509</v>
      </c>
      <c r="O140" s="4" t="s">
        <v>2519</v>
      </c>
      <c r="P140" s="4" t="s">
        <v>2522</v>
      </c>
      <c r="Q140" s="4" t="s">
        <v>2525</v>
      </c>
      <c r="R140" s="4">
        <v>12.91</v>
      </c>
      <c r="S140" s="4">
        <v>1.07</v>
      </c>
      <c r="T140" s="4" t="s">
        <v>2528</v>
      </c>
      <c r="U140" s="4" t="s">
        <v>2531</v>
      </c>
      <c r="V140" s="4" t="s">
        <v>2535</v>
      </c>
    </row>
    <row r="141" spans="1:22" x14ac:dyDescent="0.25">
      <c r="A141" s="5" t="s">
        <v>163</v>
      </c>
      <c r="B141" s="4" t="s">
        <v>2007</v>
      </c>
      <c r="C141" s="4" t="s">
        <v>2010</v>
      </c>
      <c r="D141" s="4" t="s">
        <v>2013</v>
      </c>
      <c r="E141" s="4" t="s">
        <v>2130</v>
      </c>
      <c r="F141" s="4" t="s">
        <v>2504</v>
      </c>
      <c r="G141" s="4">
        <v>1990</v>
      </c>
      <c r="H141" s="4">
        <v>97.28</v>
      </c>
      <c r="I141" s="4">
        <v>9</v>
      </c>
      <c r="J141" s="4">
        <v>2</v>
      </c>
      <c r="K141" s="4">
        <v>1</v>
      </c>
      <c r="L141" s="4">
        <v>0</v>
      </c>
      <c r="M141" s="4">
        <v>1.7</v>
      </c>
      <c r="N141" s="4" t="s">
        <v>2514</v>
      </c>
      <c r="O141" s="4" t="s">
        <v>2516</v>
      </c>
      <c r="P141" s="4" t="s">
        <v>2523</v>
      </c>
      <c r="Q141" s="4" t="s">
        <v>2525</v>
      </c>
      <c r="R141" s="4">
        <v>20.149999999999999</v>
      </c>
      <c r="S141" s="4">
        <v>0.21</v>
      </c>
      <c r="T141" s="4" t="s">
        <v>2528</v>
      </c>
      <c r="U141" s="4" t="s">
        <v>2534</v>
      </c>
      <c r="V141" s="4" t="s">
        <v>2536</v>
      </c>
    </row>
    <row r="142" spans="1:22" x14ac:dyDescent="0.25">
      <c r="A142" s="5" t="s">
        <v>164</v>
      </c>
      <c r="B142" s="4" t="s">
        <v>2007</v>
      </c>
      <c r="C142" s="4" t="s">
        <v>2011</v>
      </c>
      <c r="D142" s="4" t="s">
        <v>2012</v>
      </c>
      <c r="E142" s="4" t="s">
        <v>2131</v>
      </c>
      <c r="F142" s="4" t="s">
        <v>2502</v>
      </c>
      <c r="G142" s="4">
        <v>2016</v>
      </c>
      <c r="H142" s="4">
        <v>71.760000000000005</v>
      </c>
      <c r="I142" s="4">
        <v>4</v>
      </c>
      <c r="J142" s="4">
        <v>0</v>
      </c>
      <c r="K142" s="4">
        <v>0</v>
      </c>
      <c r="L142" s="4">
        <v>1</v>
      </c>
      <c r="M142" s="4">
        <v>3.6</v>
      </c>
      <c r="N142" s="4" t="s">
        <v>2509</v>
      </c>
      <c r="O142" s="4" t="s">
        <v>2519</v>
      </c>
      <c r="P142" s="4" t="s">
        <v>2520</v>
      </c>
      <c r="Q142" s="4" t="s">
        <v>2524</v>
      </c>
      <c r="R142" s="4">
        <v>20.11</v>
      </c>
      <c r="S142" s="4">
        <v>0.92</v>
      </c>
      <c r="T142" s="4" t="s">
        <v>2528</v>
      </c>
      <c r="U142" s="4" t="s">
        <v>2533</v>
      </c>
      <c r="V142" s="4" t="s">
        <v>2535</v>
      </c>
    </row>
    <row r="143" spans="1:22" x14ac:dyDescent="0.25">
      <c r="A143" s="5" t="s">
        <v>165</v>
      </c>
      <c r="B143" s="4" t="s">
        <v>2002</v>
      </c>
      <c r="C143" s="4" t="s">
        <v>2009</v>
      </c>
      <c r="D143" s="4" t="s">
        <v>2013</v>
      </c>
      <c r="E143" s="4" t="s">
        <v>2132</v>
      </c>
      <c r="F143" s="4" t="s">
        <v>2506</v>
      </c>
      <c r="G143" s="4">
        <v>2022</v>
      </c>
      <c r="H143" s="4">
        <v>76.95</v>
      </c>
      <c r="I143" s="4">
        <v>10</v>
      </c>
      <c r="J143" s="4">
        <v>0</v>
      </c>
      <c r="K143" s="4">
        <v>1</v>
      </c>
      <c r="L143" s="4">
        <v>0</v>
      </c>
      <c r="M143" s="4">
        <v>3.6</v>
      </c>
      <c r="N143" s="4" t="s">
        <v>2513</v>
      </c>
      <c r="O143" s="4" t="s">
        <v>2516</v>
      </c>
      <c r="P143" s="4" t="s">
        <v>2521</v>
      </c>
      <c r="Q143" s="4" t="s">
        <v>2525</v>
      </c>
      <c r="R143" s="4">
        <v>81.08</v>
      </c>
      <c r="S143" s="4">
        <v>0.96</v>
      </c>
      <c r="T143" s="4" t="s">
        <v>2526</v>
      </c>
      <c r="U143" s="4" t="s">
        <v>2530</v>
      </c>
      <c r="V143" s="4" t="s">
        <v>2537</v>
      </c>
    </row>
    <row r="144" spans="1:22" x14ac:dyDescent="0.25">
      <c r="A144" s="5" t="s">
        <v>166</v>
      </c>
      <c r="B144" s="4" t="s">
        <v>2004</v>
      </c>
      <c r="C144" s="4" t="s">
        <v>2011</v>
      </c>
      <c r="D144" s="4" t="s">
        <v>2013</v>
      </c>
      <c r="E144" s="4" t="s">
        <v>2133</v>
      </c>
      <c r="F144" s="4" t="s">
        <v>2502</v>
      </c>
      <c r="G144" s="4">
        <v>1999</v>
      </c>
      <c r="H144" s="4">
        <v>113.98</v>
      </c>
      <c r="I144" s="4">
        <v>10</v>
      </c>
      <c r="J144" s="4">
        <v>5</v>
      </c>
      <c r="K144" s="4">
        <v>0</v>
      </c>
      <c r="L144" s="4">
        <v>1</v>
      </c>
      <c r="M144" s="4">
        <v>3</v>
      </c>
      <c r="N144" s="4" t="s">
        <v>2509</v>
      </c>
      <c r="O144" s="4" t="s">
        <v>2518</v>
      </c>
      <c r="P144" s="4" t="s">
        <v>2521</v>
      </c>
      <c r="Q144" s="4" t="s">
        <v>2524</v>
      </c>
      <c r="R144" s="4">
        <v>12.85</v>
      </c>
      <c r="S144" s="4">
        <v>1.96</v>
      </c>
      <c r="T144" s="4" t="s">
        <v>2528</v>
      </c>
      <c r="U144" s="4" t="s">
        <v>2531</v>
      </c>
      <c r="V144" s="4" t="s">
        <v>2536</v>
      </c>
    </row>
    <row r="145" spans="1:22" x14ac:dyDescent="0.25">
      <c r="A145" s="5" t="s">
        <v>167</v>
      </c>
      <c r="B145" s="4" t="s">
        <v>2001</v>
      </c>
      <c r="C145" s="4" t="s">
        <v>2010</v>
      </c>
      <c r="D145" s="4" t="s">
        <v>2012</v>
      </c>
      <c r="E145" s="4" t="s">
        <v>2134</v>
      </c>
      <c r="F145" s="4" t="s">
        <v>2504</v>
      </c>
      <c r="G145" s="4">
        <v>1999</v>
      </c>
      <c r="H145" s="4">
        <v>136.41</v>
      </c>
      <c r="I145" s="4">
        <v>3</v>
      </c>
      <c r="J145" s="4">
        <v>1</v>
      </c>
      <c r="K145" s="4">
        <v>1</v>
      </c>
      <c r="L145" s="4">
        <v>0</v>
      </c>
      <c r="M145" s="4">
        <v>3.1</v>
      </c>
      <c r="N145" s="4" t="s">
        <v>2511</v>
      </c>
      <c r="O145" s="4" t="s">
        <v>2516</v>
      </c>
      <c r="P145" s="4" t="s">
        <v>2521</v>
      </c>
      <c r="Q145" s="4" t="s">
        <v>2524</v>
      </c>
      <c r="R145" s="4">
        <v>92.9</v>
      </c>
      <c r="S145" s="4">
        <v>2.2000000000000002</v>
      </c>
      <c r="T145" s="4" t="s">
        <v>2529</v>
      </c>
      <c r="U145" s="4" t="s">
        <v>2534</v>
      </c>
      <c r="V145" s="4" t="s">
        <v>2537</v>
      </c>
    </row>
    <row r="146" spans="1:22" x14ac:dyDescent="0.25">
      <c r="A146" s="5" t="s">
        <v>168</v>
      </c>
      <c r="B146" s="4" t="s">
        <v>2001</v>
      </c>
      <c r="C146" s="4" t="s">
        <v>2009</v>
      </c>
      <c r="D146" s="4" t="s">
        <v>2013</v>
      </c>
      <c r="E146" s="4" t="s">
        <v>2135</v>
      </c>
      <c r="F146" s="4" t="s">
        <v>2508</v>
      </c>
      <c r="G146" s="4">
        <v>2013</v>
      </c>
      <c r="H146" s="4">
        <v>173.75</v>
      </c>
      <c r="I146" s="4">
        <v>8</v>
      </c>
      <c r="J146" s="4">
        <v>1</v>
      </c>
      <c r="K146" s="4">
        <v>1</v>
      </c>
      <c r="L146" s="4">
        <v>0</v>
      </c>
      <c r="M146" s="4">
        <v>4.9000000000000004</v>
      </c>
      <c r="N146" s="4" t="s">
        <v>2509</v>
      </c>
      <c r="O146" s="4" t="s">
        <v>2515</v>
      </c>
      <c r="P146" s="4" t="s">
        <v>2521</v>
      </c>
      <c r="Q146" s="4" t="s">
        <v>2525</v>
      </c>
      <c r="R146" s="4">
        <v>55.1</v>
      </c>
      <c r="S146" s="4">
        <v>3.04</v>
      </c>
      <c r="T146" s="4" t="s">
        <v>2529</v>
      </c>
      <c r="U146" s="4" t="s">
        <v>2531</v>
      </c>
      <c r="V146" s="4" t="s">
        <v>2536</v>
      </c>
    </row>
    <row r="147" spans="1:22" x14ac:dyDescent="0.25">
      <c r="A147" s="5" t="s">
        <v>169</v>
      </c>
      <c r="B147" s="4" t="s">
        <v>2006</v>
      </c>
      <c r="C147" s="4" t="s">
        <v>2009</v>
      </c>
      <c r="D147" s="4" t="s">
        <v>2013</v>
      </c>
      <c r="E147" s="4" t="s">
        <v>2136</v>
      </c>
      <c r="F147" s="4" t="s">
        <v>2508</v>
      </c>
      <c r="G147" s="4">
        <v>2007</v>
      </c>
      <c r="H147" s="4">
        <v>171.77</v>
      </c>
      <c r="I147" s="4">
        <v>6</v>
      </c>
      <c r="J147" s="4">
        <v>5</v>
      </c>
      <c r="K147" s="4">
        <v>1</v>
      </c>
      <c r="L147" s="4">
        <v>0</v>
      </c>
      <c r="M147" s="4">
        <v>1</v>
      </c>
      <c r="N147" s="4" t="s">
        <v>2514</v>
      </c>
      <c r="O147" s="4" t="s">
        <v>2515</v>
      </c>
      <c r="P147" s="4" t="s">
        <v>2522</v>
      </c>
      <c r="Q147" s="4" t="s">
        <v>2525</v>
      </c>
      <c r="R147" s="4">
        <v>85.09</v>
      </c>
      <c r="S147" s="4">
        <v>2.35</v>
      </c>
      <c r="T147" s="4" t="s">
        <v>2526</v>
      </c>
      <c r="U147" s="4" t="s">
        <v>2532</v>
      </c>
      <c r="V147" s="4" t="s">
        <v>2535</v>
      </c>
    </row>
    <row r="148" spans="1:22" x14ac:dyDescent="0.25">
      <c r="A148" s="5" t="s">
        <v>170</v>
      </c>
      <c r="B148" s="4" t="s">
        <v>2005</v>
      </c>
      <c r="C148" s="4" t="s">
        <v>2011</v>
      </c>
      <c r="D148" s="4" t="s">
        <v>2013</v>
      </c>
      <c r="E148" s="4" t="s">
        <v>2137</v>
      </c>
      <c r="F148" s="4" t="s">
        <v>2508</v>
      </c>
      <c r="G148" s="4">
        <v>2007</v>
      </c>
      <c r="H148" s="4">
        <v>77.87</v>
      </c>
      <c r="I148" s="4">
        <v>6</v>
      </c>
      <c r="J148" s="4">
        <v>1</v>
      </c>
      <c r="K148" s="4">
        <v>1</v>
      </c>
      <c r="L148" s="4">
        <v>0</v>
      </c>
      <c r="M148" s="4">
        <v>1.4</v>
      </c>
      <c r="N148" s="4" t="s">
        <v>2509</v>
      </c>
      <c r="O148" s="4" t="s">
        <v>2517</v>
      </c>
      <c r="P148" s="4" t="s">
        <v>2521</v>
      </c>
      <c r="Q148" s="4" t="s">
        <v>2524</v>
      </c>
      <c r="R148" s="4">
        <v>90.29</v>
      </c>
      <c r="S148" s="4">
        <v>3.9</v>
      </c>
      <c r="T148" s="4" t="s">
        <v>2529</v>
      </c>
      <c r="U148" s="4" t="s">
        <v>2531</v>
      </c>
      <c r="V148" s="4" t="s">
        <v>2535</v>
      </c>
    </row>
    <row r="149" spans="1:22" x14ac:dyDescent="0.25">
      <c r="A149" s="5" t="s">
        <v>171</v>
      </c>
      <c r="B149" s="4" t="s">
        <v>2003</v>
      </c>
      <c r="C149" s="4" t="s">
        <v>2011</v>
      </c>
      <c r="D149" s="4" t="s">
        <v>2012</v>
      </c>
      <c r="E149" s="4" t="s">
        <v>2138</v>
      </c>
      <c r="F149" s="4" t="s">
        <v>2504</v>
      </c>
      <c r="G149" s="4">
        <v>1996</v>
      </c>
      <c r="H149" s="4">
        <v>122.57</v>
      </c>
      <c r="I149" s="4">
        <v>7</v>
      </c>
      <c r="J149" s="4">
        <v>3</v>
      </c>
      <c r="K149" s="4">
        <v>0</v>
      </c>
      <c r="L149" s="4">
        <v>1</v>
      </c>
      <c r="M149" s="4">
        <v>4.7</v>
      </c>
      <c r="N149" s="4" t="s">
        <v>2509</v>
      </c>
      <c r="O149" s="4" t="s">
        <v>2519</v>
      </c>
      <c r="P149" s="4" t="s">
        <v>2520</v>
      </c>
      <c r="Q149" s="4" t="s">
        <v>2525</v>
      </c>
      <c r="R149" s="4">
        <v>43.28</v>
      </c>
      <c r="S149" s="4">
        <v>4.3</v>
      </c>
      <c r="T149" s="4" t="s">
        <v>2526</v>
      </c>
      <c r="U149" s="4" t="s">
        <v>2534</v>
      </c>
      <c r="V149" s="4" t="s">
        <v>2535</v>
      </c>
    </row>
    <row r="150" spans="1:22" x14ac:dyDescent="0.25">
      <c r="A150" s="5" t="s">
        <v>172</v>
      </c>
      <c r="B150" s="4" t="s">
        <v>2002</v>
      </c>
      <c r="C150" s="4" t="s">
        <v>2009</v>
      </c>
      <c r="D150" s="4" t="s">
        <v>2012</v>
      </c>
      <c r="E150" s="4" t="s">
        <v>2139</v>
      </c>
      <c r="F150" s="4" t="s">
        <v>2502</v>
      </c>
      <c r="G150" s="4">
        <v>2023</v>
      </c>
      <c r="H150" s="4">
        <v>171.13</v>
      </c>
      <c r="I150" s="4">
        <v>3</v>
      </c>
      <c r="J150" s="4">
        <v>1</v>
      </c>
      <c r="K150" s="4">
        <v>0</v>
      </c>
      <c r="L150" s="4">
        <v>1</v>
      </c>
      <c r="M150" s="4">
        <v>1.7</v>
      </c>
      <c r="N150" s="4" t="s">
        <v>2509</v>
      </c>
      <c r="O150" s="4" t="s">
        <v>2518</v>
      </c>
      <c r="P150" s="4" t="s">
        <v>2523</v>
      </c>
      <c r="Q150" s="4" t="s">
        <v>2524</v>
      </c>
      <c r="R150" s="4">
        <v>7.41</v>
      </c>
      <c r="S150" s="4">
        <v>4.0199999999999996</v>
      </c>
      <c r="T150" s="4" t="s">
        <v>2528</v>
      </c>
      <c r="U150" s="4" t="s">
        <v>2531</v>
      </c>
      <c r="V150" s="4" t="s">
        <v>2535</v>
      </c>
    </row>
    <row r="151" spans="1:22" x14ac:dyDescent="0.25">
      <c r="A151" s="5" t="s">
        <v>173</v>
      </c>
      <c r="B151" s="4" t="s">
        <v>2003</v>
      </c>
      <c r="C151" s="4" t="s">
        <v>2011</v>
      </c>
      <c r="D151" s="4" t="s">
        <v>2012</v>
      </c>
      <c r="E151" s="4" t="s">
        <v>2041</v>
      </c>
      <c r="F151" s="4" t="s">
        <v>2507</v>
      </c>
      <c r="G151" s="4">
        <v>2002</v>
      </c>
      <c r="H151" s="4">
        <v>40.61</v>
      </c>
      <c r="I151" s="4">
        <v>3</v>
      </c>
      <c r="J151" s="4">
        <v>3</v>
      </c>
      <c r="K151" s="4">
        <v>0</v>
      </c>
      <c r="L151" s="4">
        <v>1</v>
      </c>
      <c r="M151" s="4">
        <v>2</v>
      </c>
      <c r="N151" s="4" t="s">
        <v>2509</v>
      </c>
      <c r="O151" s="4" t="s">
        <v>2516</v>
      </c>
      <c r="P151" s="4" t="s">
        <v>2520</v>
      </c>
      <c r="Q151" s="4" t="s">
        <v>2524</v>
      </c>
      <c r="R151" s="4">
        <v>55.96</v>
      </c>
      <c r="S151" s="4">
        <v>0.71</v>
      </c>
      <c r="T151" s="4" t="s">
        <v>2529</v>
      </c>
      <c r="U151" s="4" t="s">
        <v>2530</v>
      </c>
      <c r="V151" s="4" t="s">
        <v>2535</v>
      </c>
    </row>
    <row r="152" spans="1:22" x14ac:dyDescent="0.25">
      <c r="A152" s="5" t="s">
        <v>174</v>
      </c>
      <c r="B152" s="4" t="s">
        <v>2002</v>
      </c>
      <c r="C152" s="4" t="s">
        <v>2011</v>
      </c>
      <c r="D152" s="4" t="s">
        <v>2013</v>
      </c>
      <c r="E152" s="4" t="s">
        <v>2140</v>
      </c>
      <c r="F152" s="4" t="s">
        <v>2506</v>
      </c>
      <c r="G152" s="4">
        <v>2002</v>
      </c>
      <c r="H152" s="4">
        <v>71.790000000000006</v>
      </c>
      <c r="I152" s="4">
        <v>10</v>
      </c>
      <c r="J152" s="4">
        <v>1</v>
      </c>
      <c r="K152" s="4">
        <v>1</v>
      </c>
      <c r="L152" s="4">
        <v>0</v>
      </c>
      <c r="M152" s="4">
        <v>3.8</v>
      </c>
      <c r="N152" s="4" t="s">
        <v>2512</v>
      </c>
      <c r="O152" s="4" t="s">
        <v>2515</v>
      </c>
      <c r="P152" s="4" t="s">
        <v>2522</v>
      </c>
      <c r="Q152" s="4" t="s">
        <v>2524</v>
      </c>
      <c r="R152" s="4">
        <v>86.14</v>
      </c>
      <c r="S152" s="4">
        <v>4.8099999999999996</v>
      </c>
      <c r="T152" s="4" t="s">
        <v>2529</v>
      </c>
      <c r="U152" s="4" t="s">
        <v>2534</v>
      </c>
      <c r="V152" s="4" t="s">
        <v>2536</v>
      </c>
    </row>
    <row r="153" spans="1:22" x14ac:dyDescent="0.25">
      <c r="A153" s="5" t="s">
        <v>175</v>
      </c>
      <c r="B153" s="4" t="s">
        <v>2008</v>
      </c>
      <c r="C153" s="4" t="s">
        <v>2010</v>
      </c>
      <c r="D153" s="4" t="s">
        <v>2013</v>
      </c>
      <c r="E153" s="4" t="s">
        <v>2102</v>
      </c>
      <c r="F153" s="4" t="s">
        <v>2503</v>
      </c>
      <c r="G153" s="4">
        <v>2005</v>
      </c>
      <c r="H153" s="4">
        <v>103.97</v>
      </c>
      <c r="I153" s="4">
        <v>8</v>
      </c>
      <c r="J153" s="4">
        <v>0</v>
      </c>
      <c r="K153" s="4">
        <v>0</v>
      </c>
      <c r="L153" s="4">
        <v>1</v>
      </c>
      <c r="M153" s="4">
        <v>1.9</v>
      </c>
      <c r="N153" s="4" t="s">
        <v>2509</v>
      </c>
      <c r="O153" s="4" t="s">
        <v>2515</v>
      </c>
      <c r="P153" s="4" t="s">
        <v>2523</v>
      </c>
      <c r="Q153" s="4" t="s">
        <v>2525</v>
      </c>
      <c r="R153" s="4">
        <v>57.18</v>
      </c>
      <c r="S153" s="4">
        <v>1.1499999999999999</v>
      </c>
      <c r="T153" s="4" t="s">
        <v>2529</v>
      </c>
      <c r="U153" s="4" t="s">
        <v>2533</v>
      </c>
      <c r="V153" s="4" t="s">
        <v>2535</v>
      </c>
    </row>
    <row r="154" spans="1:22" x14ac:dyDescent="0.25">
      <c r="A154" s="5" t="s">
        <v>176</v>
      </c>
      <c r="B154" s="4" t="s">
        <v>2004</v>
      </c>
      <c r="C154" s="4" t="s">
        <v>2010</v>
      </c>
      <c r="D154" s="4" t="s">
        <v>2012</v>
      </c>
      <c r="E154" s="4" t="s">
        <v>2039</v>
      </c>
      <c r="F154" s="4" t="s">
        <v>2504</v>
      </c>
      <c r="G154" s="4">
        <v>2000</v>
      </c>
      <c r="H154" s="4">
        <v>140.54</v>
      </c>
      <c r="I154" s="4">
        <v>9</v>
      </c>
      <c r="J154" s="4">
        <v>1</v>
      </c>
      <c r="K154" s="4">
        <v>0</v>
      </c>
      <c r="L154" s="4">
        <v>1</v>
      </c>
      <c r="M154" s="4">
        <v>1.4</v>
      </c>
      <c r="N154" s="4" t="s">
        <v>2509</v>
      </c>
      <c r="O154" s="4" t="s">
        <v>2517</v>
      </c>
      <c r="P154" s="4" t="s">
        <v>2523</v>
      </c>
      <c r="Q154" s="4" t="s">
        <v>2524</v>
      </c>
      <c r="R154" s="4">
        <v>9.07</v>
      </c>
      <c r="S154" s="4">
        <v>2.27</v>
      </c>
      <c r="T154" s="4" t="s">
        <v>2526</v>
      </c>
      <c r="U154" s="4" t="s">
        <v>2531</v>
      </c>
      <c r="V154" s="4" t="s">
        <v>2537</v>
      </c>
    </row>
    <row r="155" spans="1:22" x14ac:dyDescent="0.25">
      <c r="A155" s="5" t="s">
        <v>177</v>
      </c>
      <c r="B155" s="4" t="s">
        <v>2005</v>
      </c>
      <c r="C155" s="4" t="s">
        <v>2011</v>
      </c>
      <c r="D155" s="4" t="s">
        <v>2013</v>
      </c>
      <c r="E155" s="4" t="s">
        <v>2101</v>
      </c>
      <c r="F155" s="4" t="s">
        <v>2503</v>
      </c>
      <c r="G155" s="4">
        <v>2008</v>
      </c>
      <c r="H155" s="4">
        <v>42.89</v>
      </c>
      <c r="I155" s="4">
        <v>6</v>
      </c>
      <c r="J155" s="4">
        <v>0</v>
      </c>
      <c r="K155" s="4">
        <v>1</v>
      </c>
      <c r="L155" s="4">
        <v>0</v>
      </c>
      <c r="M155" s="4">
        <v>1.6</v>
      </c>
      <c r="N155" s="4" t="s">
        <v>2512</v>
      </c>
      <c r="O155" s="4" t="s">
        <v>2517</v>
      </c>
      <c r="P155" s="4" t="s">
        <v>2521</v>
      </c>
      <c r="Q155" s="4" t="s">
        <v>2524</v>
      </c>
      <c r="R155" s="4">
        <v>67.67</v>
      </c>
      <c r="S155" s="4">
        <v>3.4</v>
      </c>
      <c r="T155" s="4" t="s">
        <v>2528</v>
      </c>
      <c r="U155" s="4" t="s">
        <v>2532</v>
      </c>
      <c r="V155" s="4" t="s">
        <v>2537</v>
      </c>
    </row>
    <row r="156" spans="1:22" x14ac:dyDescent="0.25">
      <c r="A156" s="5" t="s">
        <v>178</v>
      </c>
      <c r="B156" s="4" t="s">
        <v>2003</v>
      </c>
      <c r="C156" s="4" t="s">
        <v>2010</v>
      </c>
      <c r="D156" s="4" t="s">
        <v>2013</v>
      </c>
      <c r="E156" s="4" t="s">
        <v>2141</v>
      </c>
      <c r="F156" s="4" t="s">
        <v>2503</v>
      </c>
      <c r="G156" s="4">
        <v>2016</v>
      </c>
      <c r="H156" s="4">
        <v>145.29</v>
      </c>
      <c r="I156" s="4">
        <v>0</v>
      </c>
      <c r="J156" s="4">
        <v>3</v>
      </c>
      <c r="K156" s="4">
        <v>0</v>
      </c>
      <c r="L156" s="4">
        <v>1</v>
      </c>
      <c r="M156" s="4">
        <v>4.3</v>
      </c>
      <c r="N156" s="4" t="s">
        <v>2509</v>
      </c>
      <c r="O156" s="4" t="s">
        <v>2517</v>
      </c>
      <c r="P156" s="4" t="s">
        <v>2522</v>
      </c>
      <c r="Q156" s="4" t="s">
        <v>2524</v>
      </c>
      <c r="R156" s="4">
        <v>72.25</v>
      </c>
      <c r="S156" s="4">
        <v>1.96</v>
      </c>
      <c r="T156" s="4" t="s">
        <v>2529</v>
      </c>
      <c r="U156" s="4" t="s">
        <v>2534</v>
      </c>
      <c r="V156" s="4" t="s">
        <v>2537</v>
      </c>
    </row>
    <row r="157" spans="1:22" x14ac:dyDescent="0.25">
      <c r="A157" s="5" t="s">
        <v>179</v>
      </c>
      <c r="B157" s="4" t="s">
        <v>2004</v>
      </c>
      <c r="C157" s="4" t="s">
        <v>2009</v>
      </c>
      <c r="D157" s="4" t="s">
        <v>2012</v>
      </c>
      <c r="E157" s="4" t="s">
        <v>2142</v>
      </c>
      <c r="F157" s="4" t="s">
        <v>2502</v>
      </c>
      <c r="G157" s="4">
        <v>1998</v>
      </c>
      <c r="H157" s="4">
        <v>165.72</v>
      </c>
      <c r="I157" s="4">
        <v>3</v>
      </c>
      <c r="J157" s="4">
        <v>5</v>
      </c>
      <c r="K157" s="4">
        <v>0</v>
      </c>
      <c r="L157" s="4">
        <v>1</v>
      </c>
      <c r="M157" s="4">
        <v>1</v>
      </c>
      <c r="N157" s="4" t="s">
        <v>2509</v>
      </c>
      <c r="O157" s="4" t="s">
        <v>2518</v>
      </c>
      <c r="P157" s="4" t="s">
        <v>2523</v>
      </c>
      <c r="Q157" s="4" t="s">
        <v>2524</v>
      </c>
      <c r="R157" s="4">
        <v>57.86</v>
      </c>
      <c r="S157" s="4">
        <v>2.4700000000000002</v>
      </c>
      <c r="T157" s="4" t="s">
        <v>2529</v>
      </c>
      <c r="U157" s="4" t="s">
        <v>2530</v>
      </c>
      <c r="V157" s="4" t="s">
        <v>2536</v>
      </c>
    </row>
    <row r="158" spans="1:22" x14ac:dyDescent="0.25">
      <c r="A158" s="5" t="s">
        <v>180</v>
      </c>
      <c r="B158" s="4" t="s">
        <v>2007</v>
      </c>
      <c r="C158" s="4" t="s">
        <v>2011</v>
      </c>
      <c r="D158" s="4" t="s">
        <v>2013</v>
      </c>
      <c r="E158" s="4" t="s">
        <v>2143</v>
      </c>
      <c r="F158" s="4" t="s">
        <v>2502</v>
      </c>
      <c r="G158" s="4">
        <v>1994</v>
      </c>
      <c r="H158" s="4">
        <v>77.180000000000007</v>
      </c>
      <c r="I158" s="4">
        <v>0</v>
      </c>
      <c r="J158" s="4">
        <v>1</v>
      </c>
      <c r="K158" s="4">
        <v>0</v>
      </c>
      <c r="L158" s="4">
        <v>1</v>
      </c>
      <c r="M158" s="4">
        <v>1.3</v>
      </c>
      <c r="N158" s="4" t="s">
        <v>2509</v>
      </c>
      <c r="O158" s="4" t="s">
        <v>2519</v>
      </c>
      <c r="P158" s="4" t="s">
        <v>2521</v>
      </c>
      <c r="Q158" s="4" t="s">
        <v>2525</v>
      </c>
      <c r="R158" s="4">
        <v>89.51</v>
      </c>
      <c r="S158" s="4">
        <v>1.93</v>
      </c>
      <c r="T158" s="4" t="s">
        <v>2528</v>
      </c>
      <c r="U158" s="4" t="s">
        <v>2534</v>
      </c>
      <c r="V158" s="4" t="s">
        <v>2536</v>
      </c>
    </row>
    <row r="159" spans="1:22" x14ac:dyDescent="0.25">
      <c r="A159" s="5" t="s">
        <v>181</v>
      </c>
      <c r="B159" s="4" t="s">
        <v>2008</v>
      </c>
      <c r="C159" s="4" t="s">
        <v>2011</v>
      </c>
      <c r="D159" s="4" t="s">
        <v>2012</v>
      </c>
      <c r="E159" s="4" t="s">
        <v>2144</v>
      </c>
      <c r="F159" s="4" t="s">
        <v>2504</v>
      </c>
      <c r="G159" s="4">
        <v>1997</v>
      </c>
      <c r="H159" s="4">
        <v>6.27</v>
      </c>
      <c r="I159" s="4">
        <v>6</v>
      </c>
      <c r="J159" s="4">
        <v>1</v>
      </c>
      <c r="K159" s="4">
        <v>1</v>
      </c>
      <c r="L159" s="4">
        <v>0</v>
      </c>
      <c r="M159" s="4">
        <v>3.4</v>
      </c>
      <c r="N159" s="4" t="s">
        <v>2514</v>
      </c>
      <c r="O159" s="4" t="s">
        <v>2515</v>
      </c>
      <c r="P159" s="4" t="s">
        <v>2521</v>
      </c>
      <c r="Q159" s="4" t="s">
        <v>2524</v>
      </c>
      <c r="R159" s="4">
        <v>46.4</v>
      </c>
      <c r="S159" s="4">
        <v>3.16</v>
      </c>
      <c r="T159" s="4" t="s">
        <v>2526</v>
      </c>
      <c r="U159" s="4" t="s">
        <v>2534</v>
      </c>
      <c r="V159" s="4" t="s">
        <v>2535</v>
      </c>
    </row>
    <row r="160" spans="1:22" x14ac:dyDescent="0.25">
      <c r="A160" s="5" t="s">
        <v>182</v>
      </c>
      <c r="B160" s="4" t="s">
        <v>2003</v>
      </c>
      <c r="C160" s="4" t="s">
        <v>2010</v>
      </c>
      <c r="D160" s="4" t="s">
        <v>2012</v>
      </c>
      <c r="E160" s="4" t="s">
        <v>2145</v>
      </c>
      <c r="F160" s="4" t="s">
        <v>2505</v>
      </c>
      <c r="G160" s="4">
        <v>2000</v>
      </c>
      <c r="H160" s="4">
        <v>170.75</v>
      </c>
      <c r="I160" s="4">
        <v>5</v>
      </c>
      <c r="J160" s="4">
        <v>0</v>
      </c>
      <c r="K160" s="4">
        <v>1</v>
      </c>
      <c r="L160" s="4">
        <v>0</v>
      </c>
      <c r="M160" s="4">
        <v>2.4</v>
      </c>
      <c r="N160" s="4" t="s">
        <v>2509</v>
      </c>
      <c r="O160" s="4" t="s">
        <v>2519</v>
      </c>
      <c r="P160" s="4" t="s">
        <v>2521</v>
      </c>
      <c r="Q160" s="4" t="s">
        <v>2524</v>
      </c>
      <c r="R160" s="4">
        <v>54.57</v>
      </c>
      <c r="S160" s="4">
        <v>3.84</v>
      </c>
      <c r="T160" s="4" t="s">
        <v>2527</v>
      </c>
      <c r="U160" s="4" t="s">
        <v>2530</v>
      </c>
      <c r="V160" s="4" t="s">
        <v>2537</v>
      </c>
    </row>
    <row r="161" spans="1:22" x14ac:dyDescent="0.25">
      <c r="A161" s="5" t="s">
        <v>183</v>
      </c>
      <c r="B161" s="4" t="s">
        <v>2006</v>
      </c>
      <c r="C161" s="4" t="s">
        <v>2011</v>
      </c>
      <c r="D161" s="4" t="s">
        <v>2013</v>
      </c>
      <c r="E161" s="4" t="s">
        <v>2146</v>
      </c>
      <c r="F161" s="4" t="s">
        <v>2504</v>
      </c>
      <c r="G161" s="4">
        <v>2013</v>
      </c>
      <c r="H161" s="4">
        <v>158.99</v>
      </c>
      <c r="I161" s="4">
        <v>2</v>
      </c>
      <c r="J161" s="4">
        <v>3</v>
      </c>
      <c r="K161" s="4">
        <v>0</v>
      </c>
      <c r="L161" s="4">
        <v>1</v>
      </c>
      <c r="M161" s="4">
        <v>3.1</v>
      </c>
      <c r="N161" s="4" t="s">
        <v>2509</v>
      </c>
      <c r="O161" s="4" t="s">
        <v>2517</v>
      </c>
      <c r="P161" s="4" t="s">
        <v>2523</v>
      </c>
      <c r="Q161" s="4" t="s">
        <v>2525</v>
      </c>
      <c r="R161" s="4">
        <v>12.93</v>
      </c>
      <c r="S161" s="4">
        <v>4.4800000000000004</v>
      </c>
      <c r="T161" s="4" t="s">
        <v>2527</v>
      </c>
      <c r="U161" s="4" t="s">
        <v>2531</v>
      </c>
      <c r="V161" s="4" t="s">
        <v>2537</v>
      </c>
    </row>
    <row r="162" spans="1:22" x14ac:dyDescent="0.25">
      <c r="A162" s="5" t="s">
        <v>184</v>
      </c>
      <c r="B162" s="4" t="s">
        <v>2007</v>
      </c>
      <c r="C162" s="4" t="s">
        <v>2009</v>
      </c>
      <c r="D162" s="4" t="s">
        <v>2013</v>
      </c>
      <c r="E162" s="4" t="s">
        <v>2147</v>
      </c>
      <c r="F162" s="4" t="s">
        <v>2505</v>
      </c>
      <c r="G162" s="4">
        <v>2010</v>
      </c>
      <c r="H162" s="4">
        <v>157.71</v>
      </c>
      <c r="I162" s="4">
        <v>10</v>
      </c>
      <c r="J162" s="4">
        <v>4</v>
      </c>
      <c r="K162" s="4">
        <v>0</v>
      </c>
      <c r="L162" s="4">
        <v>1</v>
      </c>
      <c r="M162" s="4">
        <v>1.5</v>
      </c>
      <c r="N162" s="4" t="s">
        <v>2509</v>
      </c>
      <c r="O162" s="4" t="s">
        <v>2519</v>
      </c>
      <c r="P162" s="4" t="s">
        <v>2522</v>
      </c>
      <c r="Q162" s="4" t="s">
        <v>2525</v>
      </c>
      <c r="R162" s="4">
        <v>35.46</v>
      </c>
      <c r="S162" s="4">
        <v>2.79</v>
      </c>
      <c r="T162" s="4" t="s">
        <v>2527</v>
      </c>
      <c r="U162" s="4" t="s">
        <v>2530</v>
      </c>
      <c r="V162" s="4" t="s">
        <v>2537</v>
      </c>
    </row>
    <row r="163" spans="1:22" x14ac:dyDescent="0.25">
      <c r="A163" s="5" t="s">
        <v>185</v>
      </c>
      <c r="B163" s="4" t="s">
        <v>2008</v>
      </c>
      <c r="C163" s="4" t="s">
        <v>2010</v>
      </c>
      <c r="D163" s="4" t="s">
        <v>2012</v>
      </c>
      <c r="E163" s="4" t="s">
        <v>2148</v>
      </c>
      <c r="F163" s="4" t="s">
        <v>2506</v>
      </c>
      <c r="G163" s="4">
        <v>2011</v>
      </c>
      <c r="H163" s="4">
        <v>106.71</v>
      </c>
      <c r="I163" s="4">
        <v>0</v>
      </c>
      <c r="J163" s="4">
        <v>5</v>
      </c>
      <c r="K163" s="4">
        <v>1</v>
      </c>
      <c r="L163" s="4">
        <v>0</v>
      </c>
      <c r="M163" s="4">
        <v>4.5</v>
      </c>
      <c r="N163" s="4" t="s">
        <v>2510</v>
      </c>
      <c r="O163" s="4" t="s">
        <v>2519</v>
      </c>
      <c r="P163" s="4" t="s">
        <v>2520</v>
      </c>
      <c r="Q163" s="4" t="s">
        <v>2525</v>
      </c>
      <c r="R163" s="4">
        <v>54.67</v>
      </c>
      <c r="S163" s="4">
        <v>2.16</v>
      </c>
      <c r="T163" s="4" t="s">
        <v>2528</v>
      </c>
      <c r="U163" s="4" t="s">
        <v>2530</v>
      </c>
      <c r="V163" s="4" t="s">
        <v>2537</v>
      </c>
    </row>
    <row r="164" spans="1:22" x14ac:dyDescent="0.25">
      <c r="A164" s="5" t="s">
        <v>186</v>
      </c>
      <c r="B164" s="4" t="s">
        <v>2007</v>
      </c>
      <c r="C164" s="4" t="s">
        <v>2011</v>
      </c>
      <c r="D164" s="4" t="s">
        <v>2013</v>
      </c>
      <c r="E164" s="4" t="s">
        <v>2149</v>
      </c>
      <c r="F164" s="4" t="s">
        <v>2505</v>
      </c>
      <c r="G164" s="4">
        <v>1999</v>
      </c>
      <c r="H164" s="4">
        <v>19.95</v>
      </c>
      <c r="I164" s="4">
        <v>6</v>
      </c>
      <c r="J164" s="4">
        <v>4</v>
      </c>
      <c r="K164" s="4">
        <v>1</v>
      </c>
      <c r="L164" s="4">
        <v>0</v>
      </c>
      <c r="M164" s="4">
        <v>2.7</v>
      </c>
      <c r="N164" s="4" t="s">
        <v>2513</v>
      </c>
      <c r="O164" s="4" t="s">
        <v>2515</v>
      </c>
      <c r="P164" s="4" t="s">
        <v>2521</v>
      </c>
      <c r="Q164" s="4" t="s">
        <v>2524</v>
      </c>
      <c r="R164" s="4">
        <v>48.74</v>
      </c>
      <c r="S164" s="4">
        <v>3.76</v>
      </c>
      <c r="T164" s="4" t="s">
        <v>2526</v>
      </c>
      <c r="U164" s="4" t="s">
        <v>2534</v>
      </c>
      <c r="V164" s="4" t="s">
        <v>2535</v>
      </c>
    </row>
    <row r="165" spans="1:22" x14ac:dyDescent="0.25">
      <c r="A165" s="5" t="s">
        <v>187</v>
      </c>
      <c r="B165" s="4" t="s">
        <v>2005</v>
      </c>
      <c r="C165" s="4" t="s">
        <v>2009</v>
      </c>
      <c r="D165" s="4" t="s">
        <v>2012</v>
      </c>
      <c r="E165" s="4" t="s">
        <v>2099</v>
      </c>
      <c r="F165" s="4" t="s">
        <v>2502</v>
      </c>
      <c r="G165" s="4">
        <v>2020</v>
      </c>
      <c r="H165" s="4">
        <v>64.59</v>
      </c>
      <c r="I165" s="4">
        <v>7</v>
      </c>
      <c r="J165" s="4">
        <v>5</v>
      </c>
      <c r="K165" s="4">
        <v>0</v>
      </c>
      <c r="L165" s="4">
        <v>1</v>
      </c>
      <c r="M165" s="4">
        <v>1.2</v>
      </c>
      <c r="N165" s="4" t="s">
        <v>2509</v>
      </c>
      <c r="O165" s="4" t="s">
        <v>2518</v>
      </c>
      <c r="P165" s="4" t="s">
        <v>2523</v>
      </c>
      <c r="Q165" s="4" t="s">
        <v>2524</v>
      </c>
      <c r="R165" s="4">
        <v>61.18</v>
      </c>
      <c r="S165" s="4">
        <v>0.56999999999999995</v>
      </c>
      <c r="T165" s="4" t="s">
        <v>2527</v>
      </c>
      <c r="U165" s="4" t="s">
        <v>2530</v>
      </c>
      <c r="V165" s="4" t="s">
        <v>2537</v>
      </c>
    </row>
    <row r="166" spans="1:22" x14ac:dyDescent="0.25">
      <c r="A166" s="5" t="s">
        <v>188</v>
      </c>
      <c r="B166" s="4" t="s">
        <v>2002</v>
      </c>
      <c r="C166" s="4" t="s">
        <v>2011</v>
      </c>
      <c r="D166" s="4" t="s">
        <v>2013</v>
      </c>
      <c r="E166" s="4" t="s">
        <v>2150</v>
      </c>
      <c r="F166" s="4" t="s">
        <v>2502</v>
      </c>
      <c r="G166" s="4">
        <v>1999</v>
      </c>
      <c r="H166" s="4">
        <v>17.38</v>
      </c>
      <c r="I166" s="4">
        <v>7</v>
      </c>
      <c r="J166" s="4">
        <v>2</v>
      </c>
      <c r="K166" s="4">
        <v>1</v>
      </c>
      <c r="L166" s="4">
        <v>0</v>
      </c>
      <c r="M166" s="4">
        <v>1.8</v>
      </c>
      <c r="N166" s="4" t="s">
        <v>2511</v>
      </c>
      <c r="O166" s="4" t="s">
        <v>2519</v>
      </c>
      <c r="P166" s="4" t="s">
        <v>2523</v>
      </c>
      <c r="Q166" s="4" t="s">
        <v>2525</v>
      </c>
      <c r="R166" s="4">
        <v>10.119999999999999</v>
      </c>
      <c r="S166" s="4">
        <v>2.69</v>
      </c>
      <c r="T166" s="4" t="s">
        <v>2527</v>
      </c>
      <c r="U166" s="4" t="s">
        <v>2532</v>
      </c>
      <c r="V166" s="4" t="s">
        <v>2537</v>
      </c>
    </row>
    <row r="167" spans="1:22" x14ac:dyDescent="0.25">
      <c r="A167" s="5" t="s">
        <v>189</v>
      </c>
      <c r="B167" s="4" t="s">
        <v>2001</v>
      </c>
      <c r="C167" s="4" t="s">
        <v>2009</v>
      </c>
      <c r="D167" s="4" t="s">
        <v>2013</v>
      </c>
      <c r="E167" s="4" t="s">
        <v>2151</v>
      </c>
      <c r="F167" s="4" t="s">
        <v>2508</v>
      </c>
      <c r="G167" s="4">
        <v>2000</v>
      </c>
      <c r="H167" s="4">
        <v>26.69</v>
      </c>
      <c r="I167" s="4">
        <v>5</v>
      </c>
      <c r="J167" s="4">
        <v>0</v>
      </c>
      <c r="K167" s="4">
        <v>1</v>
      </c>
      <c r="L167" s="4">
        <v>0</v>
      </c>
      <c r="M167" s="4">
        <v>2.8</v>
      </c>
      <c r="N167" s="4" t="s">
        <v>2513</v>
      </c>
      <c r="O167" s="4" t="s">
        <v>2516</v>
      </c>
      <c r="P167" s="4" t="s">
        <v>2522</v>
      </c>
      <c r="Q167" s="4" t="s">
        <v>2525</v>
      </c>
      <c r="R167" s="4">
        <v>51.2</v>
      </c>
      <c r="S167" s="4">
        <v>2.42</v>
      </c>
      <c r="T167" s="4" t="s">
        <v>2528</v>
      </c>
      <c r="U167" s="4" t="s">
        <v>2530</v>
      </c>
      <c r="V167" s="4" t="s">
        <v>2537</v>
      </c>
    </row>
    <row r="168" spans="1:22" x14ac:dyDescent="0.25">
      <c r="A168" s="5" t="s">
        <v>190</v>
      </c>
      <c r="B168" s="4" t="s">
        <v>2005</v>
      </c>
      <c r="C168" s="4" t="s">
        <v>2010</v>
      </c>
      <c r="D168" s="4" t="s">
        <v>2012</v>
      </c>
      <c r="E168" s="4" t="s">
        <v>2152</v>
      </c>
      <c r="F168" s="4" t="s">
        <v>2504</v>
      </c>
      <c r="G168" s="4">
        <v>2004</v>
      </c>
      <c r="H168" s="4">
        <v>22.26</v>
      </c>
      <c r="I168" s="4">
        <v>9</v>
      </c>
      <c r="J168" s="4">
        <v>1</v>
      </c>
      <c r="K168" s="4">
        <v>0</v>
      </c>
      <c r="L168" s="4">
        <v>1</v>
      </c>
      <c r="M168" s="4">
        <v>3</v>
      </c>
      <c r="N168" s="4" t="s">
        <v>2509</v>
      </c>
      <c r="O168" s="4" t="s">
        <v>2519</v>
      </c>
      <c r="P168" s="4" t="s">
        <v>2521</v>
      </c>
      <c r="Q168" s="4" t="s">
        <v>2524</v>
      </c>
      <c r="R168" s="4">
        <v>24.32</v>
      </c>
      <c r="S168" s="4">
        <v>1.66</v>
      </c>
      <c r="T168" s="4" t="s">
        <v>2526</v>
      </c>
      <c r="U168" s="4" t="s">
        <v>2533</v>
      </c>
      <c r="V168" s="4" t="s">
        <v>2536</v>
      </c>
    </row>
    <row r="169" spans="1:22" x14ac:dyDescent="0.25">
      <c r="A169" s="5" t="s">
        <v>191</v>
      </c>
      <c r="B169" s="4" t="s">
        <v>2003</v>
      </c>
      <c r="C169" s="4" t="s">
        <v>2011</v>
      </c>
      <c r="D169" s="4" t="s">
        <v>2013</v>
      </c>
      <c r="E169" s="4" t="s">
        <v>2153</v>
      </c>
      <c r="F169" s="4" t="s">
        <v>2503</v>
      </c>
      <c r="G169" s="4">
        <v>2006</v>
      </c>
      <c r="H169" s="4">
        <v>41.74</v>
      </c>
      <c r="I169" s="4">
        <v>4</v>
      </c>
      <c r="J169" s="4">
        <v>2</v>
      </c>
      <c r="K169" s="4">
        <v>1</v>
      </c>
      <c r="L169" s="4">
        <v>0</v>
      </c>
      <c r="M169" s="4">
        <v>4.2</v>
      </c>
      <c r="N169" s="4" t="s">
        <v>2511</v>
      </c>
      <c r="O169" s="4" t="s">
        <v>2518</v>
      </c>
      <c r="P169" s="4" t="s">
        <v>2521</v>
      </c>
      <c r="Q169" s="4" t="s">
        <v>2525</v>
      </c>
      <c r="R169" s="4">
        <v>83.46</v>
      </c>
      <c r="S169" s="4">
        <v>3.98</v>
      </c>
      <c r="T169" s="4" t="s">
        <v>2526</v>
      </c>
      <c r="U169" s="4" t="s">
        <v>2531</v>
      </c>
      <c r="V169" s="4" t="s">
        <v>2535</v>
      </c>
    </row>
    <row r="170" spans="1:22" x14ac:dyDescent="0.25">
      <c r="A170" s="5" t="s">
        <v>192</v>
      </c>
      <c r="B170" s="4" t="s">
        <v>2008</v>
      </c>
      <c r="C170" s="4" t="s">
        <v>2011</v>
      </c>
      <c r="D170" s="4" t="s">
        <v>2013</v>
      </c>
      <c r="E170" s="4" t="s">
        <v>2154</v>
      </c>
      <c r="F170" s="4" t="s">
        <v>2503</v>
      </c>
      <c r="G170" s="4">
        <v>2015</v>
      </c>
      <c r="H170" s="4">
        <v>118.63</v>
      </c>
      <c r="I170" s="4">
        <v>1</v>
      </c>
      <c r="J170" s="4">
        <v>1</v>
      </c>
      <c r="K170" s="4">
        <v>1</v>
      </c>
      <c r="L170" s="4">
        <v>0</v>
      </c>
      <c r="M170" s="4">
        <v>3.3</v>
      </c>
      <c r="N170" s="4" t="s">
        <v>2514</v>
      </c>
      <c r="O170" s="4" t="s">
        <v>2515</v>
      </c>
      <c r="P170" s="4" t="s">
        <v>2520</v>
      </c>
      <c r="Q170" s="4" t="s">
        <v>2525</v>
      </c>
      <c r="R170" s="4">
        <v>87.55</v>
      </c>
      <c r="S170" s="4">
        <v>0.56999999999999995</v>
      </c>
      <c r="T170" s="4" t="s">
        <v>2528</v>
      </c>
      <c r="U170" s="4" t="s">
        <v>2530</v>
      </c>
      <c r="V170" s="4" t="s">
        <v>2535</v>
      </c>
    </row>
    <row r="171" spans="1:22" x14ac:dyDescent="0.25">
      <c r="A171" s="5" t="s">
        <v>193</v>
      </c>
      <c r="B171" s="4" t="s">
        <v>2001</v>
      </c>
      <c r="C171" s="4" t="s">
        <v>2009</v>
      </c>
      <c r="D171" s="4" t="s">
        <v>2013</v>
      </c>
      <c r="E171" s="4" t="s">
        <v>2128</v>
      </c>
      <c r="F171" s="4" t="s">
        <v>2502</v>
      </c>
      <c r="G171" s="4">
        <v>2013</v>
      </c>
      <c r="H171" s="4">
        <v>48.16</v>
      </c>
      <c r="I171" s="4">
        <v>3</v>
      </c>
      <c r="J171" s="4">
        <v>4</v>
      </c>
      <c r="K171" s="4">
        <v>0</v>
      </c>
      <c r="L171" s="4">
        <v>1</v>
      </c>
      <c r="M171" s="4">
        <v>4.3</v>
      </c>
      <c r="N171" s="4" t="s">
        <v>2509</v>
      </c>
      <c r="O171" s="4" t="s">
        <v>2517</v>
      </c>
      <c r="P171" s="4" t="s">
        <v>2520</v>
      </c>
      <c r="Q171" s="4" t="s">
        <v>2525</v>
      </c>
      <c r="R171" s="4">
        <v>87.85</v>
      </c>
      <c r="S171" s="4">
        <v>4.8</v>
      </c>
      <c r="T171" s="4" t="s">
        <v>2529</v>
      </c>
      <c r="U171" s="4" t="s">
        <v>2532</v>
      </c>
      <c r="V171" s="4" t="s">
        <v>2535</v>
      </c>
    </row>
    <row r="172" spans="1:22" x14ac:dyDescent="0.25">
      <c r="A172" s="5" t="s">
        <v>194</v>
      </c>
      <c r="B172" s="4" t="s">
        <v>2008</v>
      </c>
      <c r="C172" s="4" t="s">
        <v>2011</v>
      </c>
      <c r="D172" s="4" t="s">
        <v>2013</v>
      </c>
      <c r="E172" s="4" t="s">
        <v>2114</v>
      </c>
      <c r="F172" s="4" t="s">
        <v>2505</v>
      </c>
      <c r="G172" s="4">
        <v>2014</v>
      </c>
      <c r="H172" s="4">
        <v>114.84</v>
      </c>
      <c r="I172" s="4">
        <v>0</v>
      </c>
      <c r="J172" s="4">
        <v>3</v>
      </c>
      <c r="K172" s="4">
        <v>1</v>
      </c>
      <c r="L172" s="4">
        <v>0</v>
      </c>
      <c r="M172" s="4">
        <v>1.5</v>
      </c>
      <c r="N172" s="4" t="s">
        <v>2514</v>
      </c>
      <c r="O172" s="4" t="s">
        <v>2519</v>
      </c>
      <c r="P172" s="4" t="s">
        <v>2520</v>
      </c>
      <c r="Q172" s="4" t="s">
        <v>2524</v>
      </c>
      <c r="R172" s="4">
        <v>7.2</v>
      </c>
      <c r="S172" s="4">
        <v>3.63</v>
      </c>
      <c r="T172" s="4" t="s">
        <v>2527</v>
      </c>
      <c r="U172" s="4" t="s">
        <v>2532</v>
      </c>
      <c r="V172" s="4" t="s">
        <v>2536</v>
      </c>
    </row>
    <row r="173" spans="1:22" x14ac:dyDescent="0.25">
      <c r="A173" s="5" t="s">
        <v>195</v>
      </c>
      <c r="B173" s="4" t="s">
        <v>2008</v>
      </c>
      <c r="C173" s="4" t="s">
        <v>2010</v>
      </c>
      <c r="D173" s="4" t="s">
        <v>2012</v>
      </c>
      <c r="E173" s="4" t="s">
        <v>2155</v>
      </c>
      <c r="F173" s="4" t="s">
        <v>2507</v>
      </c>
      <c r="G173" s="4">
        <v>2008</v>
      </c>
      <c r="H173" s="4">
        <v>68.760000000000005</v>
      </c>
      <c r="I173" s="4">
        <v>3</v>
      </c>
      <c r="J173" s="4">
        <v>0</v>
      </c>
      <c r="K173" s="4">
        <v>1</v>
      </c>
      <c r="L173" s="4">
        <v>0</v>
      </c>
      <c r="M173" s="4">
        <v>3.5</v>
      </c>
      <c r="N173" s="4" t="s">
        <v>2509</v>
      </c>
      <c r="O173" s="4" t="s">
        <v>2519</v>
      </c>
      <c r="P173" s="4" t="s">
        <v>2523</v>
      </c>
      <c r="Q173" s="4" t="s">
        <v>2524</v>
      </c>
      <c r="R173" s="4">
        <v>16.63</v>
      </c>
      <c r="S173" s="4">
        <v>1.05</v>
      </c>
      <c r="T173" s="4" t="s">
        <v>2527</v>
      </c>
      <c r="U173" s="4" t="s">
        <v>2532</v>
      </c>
      <c r="V173" s="4" t="s">
        <v>2537</v>
      </c>
    </row>
    <row r="174" spans="1:22" x14ac:dyDescent="0.25">
      <c r="A174" s="5" t="s">
        <v>196</v>
      </c>
      <c r="B174" s="4" t="s">
        <v>2008</v>
      </c>
      <c r="C174" s="4" t="s">
        <v>2010</v>
      </c>
      <c r="D174" s="4" t="s">
        <v>2012</v>
      </c>
      <c r="E174" s="4" t="s">
        <v>2156</v>
      </c>
      <c r="F174" s="4" t="s">
        <v>2508</v>
      </c>
      <c r="G174" s="4">
        <v>1992</v>
      </c>
      <c r="H174" s="4">
        <v>137.78</v>
      </c>
      <c r="I174" s="4">
        <v>1</v>
      </c>
      <c r="J174" s="4">
        <v>1</v>
      </c>
      <c r="K174" s="4">
        <v>0</v>
      </c>
      <c r="L174" s="4">
        <v>1</v>
      </c>
      <c r="M174" s="4">
        <v>1.1000000000000001</v>
      </c>
      <c r="N174" s="4" t="s">
        <v>2509</v>
      </c>
      <c r="O174" s="4" t="s">
        <v>2519</v>
      </c>
      <c r="P174" s="4" t="s">
        <v>2521</v>
      </c>
      <c r="Q174" s="4" t="s">
        <v>2525</v>
      </c>
      <c r="R174" s="4">
        <v>9.92</v>
      </c>
      <c r="S174" s="4">
        <v>0.76</v>
      </c>
      <c r="T174" s="4" t="s">
        <v>2529</v>
      </c>
      <c r="U174" s="4" t="s">
        <v>2533</v>
      </c>
      <c r="V174" s="4" t="s">
        <v>2536</v>
      </c>
    </row>
    <row r="175" spans="1:22" x14ac:dyDescent="0.25">
      <c r="A175" s="5" t="s">
        <v>197</v>
      </c>
      <c r="B175" s="4" t="s">
        <v>2007</v>
      </c>
      <c r="C175" s="4" t="s">
        <v>2011</v>
      </c>
      <c r="D175" s="4" t="s">
        <v>2012</v>
      </c>
      <c r="E175" s="4" t="s">
        <v>2157</v>
      </c>
      <c r="F175" s="4" t="s">
        <v>2502</v>
      </c>
      <c r="G175" s="4">
        <v>2013</v>
      </c>
      <c r="H175" s="4">
        <v>84.21</v>
      </c>
      <c r="I175" s="4">
        <v>5</v>
      </c>
      <c r="J175" s="4">
        <v>5</v>
      </c>
      <c r="K175" s="4">
        <v>1</v>
      </c>
      <c r="L175" s="4">
        <v>0</v>
      </c>
      <c r="M175" s="4">
        <v>1.1000000000000001</v>
      </c>
      <c r="N175" s="4" t="s">
        <v>2512</v>
      </c>
      <c r="O175" s="4" t="s">
        <v>2516</v>
      </c>
      <c r="P175" s="4" t="s">
        <v>2523</v>
      </c>
      <c r="Q175" s="4" t="s">
        <v>2524</v>
      </c>
      <c r="R175" s="4">
        <v>63.5</v>
      </c>
      <c r="S175" s="4">
        <v>4.17</v>
      </c>
      <c r="T175" s="4" t="s">
        <v>2528</v>
      </c>
      <c r="U175" s="4" t="s">
        <v>2531</v>
      </c>
      <c r="V175" s="4" t="s">
        <v>2535</v>
      </c>
    </row>
    <row r="176" spans="1:22" x14ac:dyDescent="0.25">
      <c r="A176" s="5" t="s">
        <v>198</v>
      </c>
      <c r="B176" s="4" t="s">
        <v>2005</v>
      </c>
      <c r="C176" s="4" t="s">
        <v>2009</v>
      </c>
      <c r="D176" s="4" t="s">
        <v>2013</v>
      </c>
      <c r="E176" s="4" t="s">
        <v>2158</v>
      </c>
      <c r="F176" s="4" t="s">
        <v>2506</v>
      </c>
      <c r="G176" s="4">
        <v>2024</v>
      </c>
      <c r="H176" s="4">
        <v>98.73</v>
      </c>
      <c r="I176" s="4">
        <v>3</v>
      </c>
      <c r="J176" s="4">
        <v>0</v>
      </c>
      <c r="K176" s="4">
        <v>1</v>
      </c>
      <c r="L176" s="4">
        <v>0</v>
      </c>
      <c r="M176" s="4">
        <v>2.1</v>
      </c>
      <c r="N176" s="4" t="s">
        <v>2511</v>
      </c>
      <c r="O176" s="4" t="s">
        <v>2515</v>
      </c>
      <c r="P176" s="4" t="s">
        <v>2521</v>
      </c>
      <c r="Q176" s="4" t="s">
        <v>2525</v>
      </c>
      <c r="R176" s="4">
        <v>74.989999999999995</v>
      </c>
      <c r="S176" s="4">
        <v>3.62</v>
      </c>
      <c r="T176" s="4" t="s">
        <v>2526</v>
      </c>
      <c r="U176" s="4" t="s">
        <v>2534</v>
      </c>
      <c r="V176" s="4" t="s">
        <v>2537</v>
      </c>
    </row>
    <row r="177" spans="1:22" x14ac:dyDescent="0.25">
      <c r="A177" s="5" t="s">
        <v>199</v>
      </c>
      <c r="B177" s="4" t="s">
        <v>2008</v>
      </c>
      <c r="C177" s="4" t="s">
        <v>2011</v>
      </c>
      <c r="D177" s="4" t="s">
        <v>2012</v>
      </c>
      <c r="E177" s="4" t="s">
        <v>2014</v>
      </c>
      <c r="F177" s="4" t="s">
        <v>2501</v>
      </c>
      <c r="G177" s="4">
        <v>2020</v>
      </c>
      <c r="H177" s="4">
        <v>83.42</v>
      </c>
      <c r="I177" s="4">
        <v>0</v>
      </c>
      <c r="J177" s="4">
        <v>3</v>
      </c>
      <c r="K177" s="4">
        <v>1</v>
      </c>
      <c r="L177" s="4">
        <v>0</v>
      </c>
      <c r="M177" s="4">
        <v>3.3</v>
      </c>
      <c r="N177" s="4" t="s">
        <v>2510</v>
      </c>
      <c r="O177" s="4" t="s">
        <v>2515</v>
      </c>
      <c r="P177" s="4" t="s">
        <v>2520</v>
      </c>
      <c r="Q177" s="4" t="s">
        <v>2525</v>
      </c>
      <c r="R177" s="4">
        <v>43.64</v>
      </c>
      <c r="S177" s="4">
        <v>1.04</v>
      </c>
      <c r="T177" s="4" t="s">
        <v>2527</v>
      </c>
      <c r="U177" s="4" t="s">
        <v>2534</v>
      </c>
      <c r="V177" s="4" t="s">
        <v>2535</v>
      </c>
    </row>
    <row r="178" spans="1:22" x14ac:dyDescent="0.25">
      <c r="A178" s="5" t="s">
        <v>200</v>
      </c>
      <c r="B178" s="4" t="s">
        <v>2007</v>
      </c>
      <c r="C178" s="4" t="s">
        <v>2010</v>
      </c>
      <c r="D178" s="4" t="s">
        <v>2013</v>
      </c>
      <c r="E178" s="4" t="s">
        <v>2100</v>
      </c>
      <c r="F178" s="4" t="s">
        <v>2503</v>
      </c>
      <c r="G178" s="4">
        <v>2017</v>
      </c>
      <c r="H178" s="4">
        <v>101.18</v>
      </c>
      <c r="I178" s="4">
        <v>7</v>
      </c>
      <c r="J178" s="4">
        <v>1</v>
      </c>
      <c r="K178" s="4">
        <v>0</v>
      </c>
      <c r="L178" s="4">
        <v>1</v>
      </c>
      <c r="M178" s="4">
        <v>1.7</v>
      </c>
      <c r="N178" s="4" t="s">
        <v>2509</v>
      </c>
      <c r="O178" s="4" t="s">
        <v>2518</v>
      </c>
      <c r="P178" s="4" t="s">
        <v>2520</v>
      </c>
      <c r="Q178" s="4" t="s">
        <v>2524</v>
      </c>
      <c r="R178" s="4">
        <v>37.21</v>
      </c>
      <c r="S178" s="4">
        <v>0.77</v>
      </c>
      <c r="T178" s="4" t="s">
        <v>2528</v>
      </c>
      <c r="U178" s="4" t="s">
        <v>2532</v>
      </c>
      <c r="V178" s="4" t="s">
        <v>2537</v>
      </c>
    </row>
    <row r="179" spans="1:22" x14ac:dyDescent="0.25">
      <c r="A179" s="5" t="s">
        <v>201</v>
      </c>
      <c r="B179" s="4" t="s">
        <v>2006</v>
      </c>
      <c r="C179" s="4" t="s">
        <v>2011</v>
      </c>
      <c r="D179" s="4" t="s">
        <v>2013</v>
      </c>
      <c r="E179" s="4" t="s">
        <v>2159</v>
      </c>
      <c r="F179" s="4" t="s">
        <v>2503</v>
      </c>
      <c r="G179" s="4">
        <v>1994</v>
      </c>
      <c r="H179" s="4">
        <v>73.7</v>
      </c>
      <c r="I179" s="4">
        <v>5</v>
      </c>
      <c r="J179" s="4">
        <v>0</v>
      </c>
      <c r="K179" s="4">
        <v>0</v>
      </c>
      <c r="L179" s="4">
        <v>1</v>
      </c>
      <c r="M179" s="4">
        <v>1.1000000000000001</v>
      </c>
      <c r="N179" s="4" t="s">
        <v>2509</v>
      </c>
      <c r="O179" s="4" t="s">
        <v>2518</v>
      </c>
      <c r="P179" s="4" t="s">
        <v>2523</v>
      </c>
      <c r="Q179" s="4" t="s">
        <v>2525</v>
      </c>
      <c r="R179" s="4">
        <v>52.23</v>
      </c>
      <c r="S179" s="4">
        <v>2.93</v>
      </c>
      <c r="T179" s="4" t="s">
        <v>2526</v>
      </c>
      <c r="U179" s="4" t="s">
        <v>2533</v>
      </c>
      <c r="V179" s="4" t="s">
        <v>2536</v>
      </c>
    </row>
    <row r="180" spans="1:22" x14ac:dyDescent="0.25">
      <c r="A180" s="5" t="s">
        <v>202</v>
      </c>
      <c r="B180" s="4" t="s">
        <v>2003</v>
      </c>
      <c r="C180" s="4" t="s">
        <v>2011</v>
      </c>
      <c r="D180" s="4" t="s">
        <v>2013</v>
      </c>
      <c r="E180" s="4" t="s">
        <v>2075</v>
      </c>
      <c r="F180" s="4" t="s">
        <v>2507</v>
      </c>
      <c r="G180" s="4">
        <v>2012</v>
      </c>
      <c r="H180" s="4">
        <v>9.27</v>
      </c>
      <c r="I180" s="4">
        <v>7</v>
      </c>
      <c r="J180" s="4">
        <v>0</v>
      </c>
      <c r="K180" s="4">
        <v>1</v>
      </c>
      <c r="L180" s="4">
        <v>0</v>
      </c>
      <c r="M180" s="4">
        <v>1.4</v>
      </c>
      <c r="N180" s="4" t="s">
        <v>2510</v>
      </c>
      <c r="O180" s="4" t="s">
        <v>2515</v>
      </c>
      <c r="P180" s="4" t="s">
        <v>2521</v>
      </c>
      <c r="Q180" s="4" t="s">
        <v>2524</v>
      </c>
      <c r="R180" s="4">
        <v>6.74</v>
      </c>
      <c r="S180" s="4">
        <v>0.04</v>
      </c>
      <c r="T180" s="4" t="s">
        <v>2528</v>
      </c>
      <c r="U180" s="4" t="s">
        <v>2530</v>
      </c>
      <c r="V180" s="4" t="s">
        <v>2535</v>
      </c>
    </row>
    <row r="181" spans="1:22" x14ac:dyDescent="0.25">
      <c r="A181" s="5" t="s">
        <v>203</v>
      </c>
      <c r="B181" s="4" t="s">
        <v>2005</v>
      </c>
      <c r="C181" s="4" t="s">
        <v>2010</v>
      </c>
      <c r="D181" s="4" t="s">
        <v>2012</v>
      </c>
      <c r="E181" s="4" t="s">
        <v>2160</v>
      </c>
      <c r="F181" s="4" t="s">
        <v>2507</v>
      </c>
      <c r="G181" s="4">
        <v>2020</v>
      </c>
      <c r="H181" s="4">
        <v>46.34</v>
      </c>
      <c r="I181" s="4">
        <v>0</v>
      </c>
      <c r="J181" s="4">
        <v>4</v>
      </c>
      <c r="K181" s="4">
        <v>0</v>
      </c>
      <c r="L181" s="4">
        <v>1</v>
      </c>
      <c r="M181" s="4">
        <v>4.0999999999999996</v>
      </c>
      <c r="N181" s="4" t="s">
        <v>2509</v>
      </c>
      <c r="O181" s="4" t="s">
        <v>2518</v>
      </c>
      <c r="P181" s="4" t="s">
        <v>2520</v>
      </c>
      <c r="Q181" s="4" t="s">
        <v>2525</v>
      </c>
      <c r="R181" s="4">
        <v>25.13</v>
      </c>
      <c r="S181" s="4">
        <v>1.95</v>
      </c>
      <c r="T181" s="4" t="s">
        <v>2529</v>
      </c>
      <c r="U181" s="4" t="s">
        <v>2534</v>
      </c>
      <c r="V181" s="4" t="s">
        <v>2535</v>
      </c>
    </row>
    <row r="182" spans="1:22" x14ac:dyDescent="0.25">
      <c r="A182" s="5" t="s">
        <v>204</v>
      </c>
      <c r="B182" s="4" t="s">
        <v>2006</v>
      </c>
      <c r="C182" s="4" t="s">
        <v>2011</v>
      </c>
      <c r="D182" s="4" t="s">
        <v>2013</v>
      </c>
      <c r="E182" s="4" t="s">
        <v>2161</v>
      </c>
      <c r="F182" s="4" t="s">
        <v>2503</v>
      </c>
      <c r="G182" s="4">
        <v>2024</v>
      </c>
      <c r="H182" s="4">
        <v>177.73</v>
      </c>
      <c r="I182" s="4">
        <v>3</v>
      </c>
      <c r="J182" s="4">
        <v>5</v>
      </c>
      <c r="K182" s="4">
        <v>0</v>
      </c>
      <c r="L182" s="4">
        <v>1</v>
      </c>
      <c r="M182" s="4">
        <v>4.7</v>
      </c>
      <c r="N182" s="4" t="s">
        <v>2509</v>
      </c>
      <c r="O182" s="4" t="s">
        <v>2518</v>
      </c>
      <c r="P182" s="4" t="s">
        <v>2523</v>
      </c>
      <c r="Q182" s="4" t="s">
        <v>2524</v>
      </c>
      <c r="R182" s="4">
        <v>87.73</v>
      </c>
      <c r="S182" s="4">
        <v>0.73</v>
      </c>
      <c r="T182" s="4" t="s">
        <v>2527</v>
      </c>
      <c r="U182" s="4" t="s">
        <v>2532</v>
      </c>
      <c r="V182" s="4" t="s">
        <v>2536</v>
      </c>
    </row>
    <row r="183" spans="1:22" x14ac:dyDescent="0.25">
      <c r="A183" s="5" t="s">
        <v>205</v>
      </c>
      <c r="B183" s="4" t="s">
        <v>2004</v>
      </c>
      <c r="C183" s="4" t="s">
        <v>2009</v>
      </c>
      <c r="D183" s="4" t="s">
        <v>2013</v>
      </c>
      <c r="E183" s="4" t="s">
        <v>2162</v>
      </c>
      <c r="F183" s="4" t="s">
        <v>2506</v>
      </c>
      <c r="G183" s="4">
        <v>1992</v>
      </c>
      <c r="H183" s="4">
        <v>170.44</v>
      </c>
      <c r="I183" s="4">
        <v>6</v>
      </c>
      <c r="J183" s="4">
        <v>2</v>
      </c>
      <c r="K183" s="4">
        <v>1</v>
      </c>
      <c r="L183" s="4">
        <v>0</v>
      </c>
      <c r="M183" s="4">
        <v>2.5</v>
      </c>
      <c r="N183" s="4" t="s">
        <v>2510</v>
      </c>
      <c r="O183" s="4" t="s">
        <v>2515</v>
      </c>
      <c r="P183" s="4" t="s">
        <v>2523</v>
      </c>
      <c r="Q183" s="4" t="s">
        <v>2524</v>
      </c>
      <c r="R183" s="4">
        <v>30.33</v>
      </c>
      <c r="S183" s="4">
        <v>1.44</v>
      </c>
      <c r="T183" s="4" t="s">
        <v>2529</v>
      </c>
      <c r="U183" s="4" t="s">
        <v>2530</v>
      </c>
      <c r="V183" s="4" t="s">
        <v>2537</v>
      </c>
    </row>
    <row r="184" spans="1:22" x14ac:dyDescent="0.25">
      <c r="A184" s="5" t="s">
        <v>206</v>
      </c>
      <c r="B184" s="4" t="s">
        <v>2006</v>
      </c>
      <c r="C184" s="4" t="s">
        <v>2011</v>
      </c>
      <c r="D184" s="4" t="s">
        <v>2012</v>
      </c>
      <c r="E184" s="4" t="s">
        <v>2163</v>
      </c>
      <c r="F184" s="4" t="s">
        <v>2502</v>
      </c>
      <c r="G184" s="4">
        <v>2007</v>
      </c>
      <c r="H184" s="4">
        <v>22.22</v>
      </c>
      <c r="I184" s="4">
        <v>3</v>
      </c>
      <c r="J184" s="4">
        <v>1</v>
      </c>
      <c r="K184" s="4">
        <v>0</v>
      </c>
      <c r="L184" s="4">
        <v>1</v>
      </c>
      <c r="M184" s="4">
        <v>3.3</v>
      </c>
      <c r="N184" s="4" t="s">
        <v>2509</v>
      </c>
      <c r="O184" s="4" t="s">
        <v>2515</v>
      </c>
      <c r="P184" s="4" t="s">
        <v>2520</v>
      </c>
      <c r="Q184" s="4" t="s">
        <v>2524</v>
      </c>
      <c r="R184" s="4">
        <v>40.590000000000003</v>
      </c>
      <c r="S184" s="4">
        <v>0.37</v>
      </c>
      <c r="T184" s="4" t="s">
        <v>2527</v>
      </c>
      <c r="U184" s="4" t="s">
        <v>2531</v>
      </c>
      <c r="V184" s="4" t="s">
        <v>2536</v>
      </c>
    </row>
    <row r="185" spans="1:22" x14ac:dyDescent="0.25">
      <c r="A185" s="5" t="s">
        <v>207</v>
      </c>
      <c r="B185" s="4" t="s">
        <v>2002</v>
      </c>
      <c r="C185" s="4" t="s">
        <v>2010</v>
      </c>
      <c r="D185" s="4" t="s">
        <v>2013</v>
      </c>
      <c r="E185" s="4" t="s">
        <v>2098</v>
      </c>
      <c r="F185" s="4" t="s">
        <v>2507</v>
      </c>
      <c r="G185" s="4">
        <v>1993</v>
      </c>
      <c r="H185" s="4">
        <v>129.63</v>
      </c>
      <c r="I185" s="4">
        <v>4</v>
      </c>
      <c r="J185" s="4">
        <v>4</v>
      </c>
      <c r="K185" s="4">
        <v>0</v>
      </c>
      <c r="L185" s="4">
        <v>1</v>
      </c>
      <c r="M185" s="4">
        <v>4.8</v>
      </c>
      <c r="N185" s="4" t="s">
        <v>2509</v>
      </c>
      <c r="O185" s="4" t="s">
        <v>2518</v>
      </c>
      <c r="P185" s="4" t="s">
        <v>2520</v>
      </c>
      <c r="Q185" s="4" t="s">
        <v>2525</v>
      </c>
      <c r="R185" s="4">
        <v>78.63</v>
      </c>
      <c r="S185" s="4">
        <v>2.71</v>
      </c>
      <c r="T185" s="4" t="s">
        <v>2529</v>
      </c>
      <c r="U185" s="4" t="s">
        <v>2532</v>
      </c>
      <c r="V185" s="4" t="s">
        <v>2536</v>
      </c>
    </row>
    <row r="186" spans="1:22" x14ac:dyDescent="0.25">
      <c r="A186" s="5" t="s">
        <v>208</v>
      </c>
      <c r="B186" s="4" t="s">
        <v>2007</v>
      </c>
      <c r="C186" s="4" t="s">
        <v>2010</v>
      </c>
      <c r="D186" s="4" t="s">
        <v>2012</v>
      </c>
      <c r="E186" s="4" t="s">
        <v>2142</v>
      </c>
      <c r="F186" s="4" t="s">
        <v>2508</v>
      </c>
      <c r="G186" s="4">
        <v>2013</v>
      </c>
      <c r="H186" s="4">
        <v>12.53</v>
      </c>
      <c r="I186" s="4">
        <v>1</v>
      </c>
      <c r="J186" s="4">
        <v>0</v>
      </c>
      <c r="K186" s="4">
        <v>1</v>
      </c>
      <c r="L186" s="4">
        <v>0</v>
      </c>
      <c r="M186" s="4">
        <v>1.1000000000000001</v>
      </c>
      <c r="N186" s="4" t="s">
        <v>2509</v>
      </c>
      <c r="O186" s="4" t="s">
        <v>2517</v>
      </c>
      <c r="P186" s="4" t="s">
        <v>2521</v>
      </c>
      <c r="Q186" s="4" t="s">
        <v>2525</v>
      </c>
      <c r="R186" s="4">
        <v>48.47</v>
      </c>
      <c r="S186" s="4">
        <v>3.39</v>
      </c>
      <c r="T186" s="4" t="s">
        <v>2528</v>
      </c>
      <c r="U186" s="4" t="s">
        <v>2532</v>
      </c>
      <c r="V186" s="4" t="s">
        <v>2536</v>
      </c>
    </row>
    <row r="187" spans="1:22" x14ac:dyDescent="0.25">
      <c r="A187" s="5" t="s">
        <v>209</v>
      </c>
      <c r="B187" s="4" t="s">
        <v>2005</v>
      </c>
      <c r="C187" s="4" t="s">
        <v>2009</v>
      </c>
      <c r="D187" s="4" t="s">
        <v>2012</v>
      </c>
      <c r="E187" s="4" t="s">
        <v>2159</v>
      </c>
      <c r="F187" s="4" t="s">
        <v>2505</v>
      </c>
      <c r="G187" s="4">
        <v>1990</v>
      </c>
      <c r="H187" s="4">
        <v>53.12</v>
      </c>
      <c r="I187" s="4">
        <v>3</v>
      </c>
      <c r="J187" s="4">
        <v>2</v>
      </c>
      <c r="K187" s="4">
        <v>0</v>
      </c>
      <c r="L187" s="4">
        <v>1</v>
      </c>
      <c r="M187" s="4">
        <v>4.8</v>
      </c>
      <c r="N187" s="4" t="s">
        <v>2509</v>
      </c>
      <c r="O187" s="4" t="s">
        <v>2517</v>
      </c>
      <c r="P187" s="4" t="s">
        <v>2522</v>
      </c>
      <c r="Q187" s="4" t="s">
        <v>2525</v>
      </c>
      <c r="R187" s="4">
        <v>59.87</v>
      </c>
      <c r="S187" s="4">
        <v>0.22</v>
      </c>
      <c r="T187" s="4" t="s">
        <v>2526</v>
      </c>
      <c r="U187" s="4" t="s">
        <v>2533</v>
      </c>
      <c r="V187" s="4" t="s">
        <v>2535</v>
      </c>
    </row>
    <row r="188" spans="1:22" x14ac:dyDescent="0.25">
      <c r="A188" s="5" t="s">
        <v>210</v>
      </c>
      <c r="B188" s="4" t="s">
        <v>2005</v>
      </c>
      <c r="C188" s="4" t="s">
        <v>2010</v>
      </c>
      <c r="D188" s="4" t="s">
        <v>2013</v>
      </c>
      <c r="E188" s="4" t="s">
        <v>2164</v>
      </c>
      <c r="F188" s="4" t="s">
        <v>2506</v>
      </c>
      <c r="G188" s="4">
        <v>2009</v>
      </c>
      <c r="H188" s="4">
        <v>120.95</v>
      </c>
      <c r="I188" s="4">
        <v>9</v>
      </c>
      <c r="J188" s="4">
        <v>5</v>
      </c>
      <c r="K188" s="4">
        <v>1</v>
      </c>
      <c r="L188" s="4">
        <v>0</v>
      </c>
      <c r="M188" s="4">
        <v>2.7</v>
      </c>
      <c r="N188" s="4" t="s">
        <v>2511</v>
      </c>
      <c r="O188" s="4" t="s">
        <v>2518</v>
      </c>
      <c r="P188" s="4" t="s">
        <v>2520</v>
      </c>
      <c r="Q188" s="4" t="s">
        <v>2525</v>
      </c>
      <c r="R188" s="4">
        <v>73.84</v>
      </c>
      <c r="S188" s="4">
        <v>3.27</v>
      </c>
      <c r="T188" s="4" t="s">
        <v>2528</v>
      </c>
      <c r="U188" s="4" t="s">
        <v>2534</v>
      </c>
      <c r="V188" s="4" t="s">
        <v>2535</v>
      </c>
    </row>
    <row r="189" spans="1:22" x14ac:dyDescent="0.25">
      <c r="A189" s="5" t="s">
        <v>211</v>
      </c>
      <c r="B189" s="4" t="s">
        <v>2007</v>
      </c>
      <c r="C189" s="4" t="s">
        <v>2009</v>
      </c>
      <c r="D189" s="4" t="s">
        <v>2012</v>
      </c>
      <c r="E189" s="4" t="s">
        <v>2165</v>
      </c>
      <c r="F189" s="4" t="s">
        <v>2506</v>
      </c>
      <c r="G189" s="4">
        <v>2015</v>
      </c>
      <c r="H189" s="4">
        <v>68</v>
      </c>
      <c r="I189" s="4">
        <v>4</v>
      </c>
      <c r="J189" s="4">
        <v>2</v>
      </c>
      <c r="K189" s="4">
        <v>0</v>
      </c>
      <c r="L189" s="4">
        <v>1</v>
      </c>
      <c r="M189" s="4">
        <v>1.9</v>
      </c>
      <c r="N189" s="4" t="s">
        <v>2509</v>
      </c>
      <c r="O189" s="4" t="s">
        <v>2515</v>
      </c>
      <c r="P189" s="4" t="s">
        <v>2522</v>
      </c>
      <c r="Q189" s="4" t="s">
        <v>2524</v>
      </c>
      <c r="R189" s="4">
        <v>87.15</v>
      </c>
      <c r="S189" s="4">
        <v>3.27</v>
      </c>
      <c r="T189" s="4" t="s">
        <v>2526</v>
      </c>
      <c r="U189" s="4" t="s">
        <v>2530</v>
      </c>
      <c r="V189" s="4" t="s">
        <v>2536</v>
      </c>
    </row>
    <row r="190" spans="1:22" x14ac:dyDescent="0.25">
      <c r="A190" s="5" t="s">
        <v>212</v>
      </c>
      <c r="B190" s="4" t="s">
        <v>2003</v>
      </c>
      <c r="C190" s="4" t="s">
        <v>2009</v>
      </c>
      <c r="D190" s="4" t="s">
        <v>2012</v>
      </c>
      <c r="E190" s="4" t="s">
        <v>2166</v>
      </c>
      <c r="F190" s="4" t="s">
        <v>2506</v>
      </c>
      <c r="G190" s="4">
        <v>2014</v>
      </c>
      <c r="H190" s="4">
        <v>24.79</v>
      </c>
      <c r="I190" s="4">
        <v>0</v>
      </c>
      <c r="J190" s="4">
        <v>2</v>
      </c>
      <c r="K190" s="4">
        <v>0</v>
      </c>
      <c r="L190" s="4">
        <v>1</v>
      </c>
      <c r="M190" s="4">
        <v>1.3</v>
      </c>
      <c r="N190" s="4" t="s">
        <v>2509</v>
      </c>
      <c r="O190" s="4" t="s">
        <v>2515</v>
      </c>
      <c r="P190" s="4" t="s">
        <v>2522</v>
      </c>
      <c r="Q190" s="4" t="s">
        <v>2524</v>
      </c>
      <c r="R190" s="4">
        <v>64.39</v>
      </c>
      <c r="S190" s="4">
        <v>2.16</v>
      </c>
      <c r="T190" s="4" t="s">
        <v>2529</v>
      </c>
      <c r="U190" s="4" t="s">
        <v>2532</v>
      </c>
      <c r="V190" s="4" t="s">
        <v>2537</v>
      </c>
    </row>
    <row r="191" spans="1:22" x14ac:dyDescent="0.25">
      <c r="A191" s="5" t="s">
        <v>213</v>
      </c>
      <c r="B191" s="4" t="s">
        <v>2002</v>
      </c>
      <c r="C191" s="4" t="s">
        <v>2011</v>
      </c>
      <c r="D191" s="4" t="s">
        <v>2013</v>
      </c>
      <c r="E191" s="4" t="s">
        <v>2097</v>
      </c>
      <c r="F191" s="4" t="s">
        <v>2506</v>
      </c>
      <c r="G191" s="4">
        <v>2016</v>
      </c>
      <c r="H191" s="4">
        <v>179.28</v>
      </c>
      <c r="I191" s="4">
        <v>4</v>
      </c>
      <c r="J191" s="4">
        <v>1</v>
      </c>
      <c r="K191" s="4">
        <v>0</v>
      </c>
      <c r="L191" s="4">
        <v>1</v>
      </c>
      <c r="M191" s="4">
        <v>5</v>
      </c>
      <c r="N191" s="4" t="s">
        <v>2509</v>
      </c>
      <c r="O191" s="4" t="s">
        <v>2516</v>
      </c>
      <c r="P191" s="4" t="s">
        <v>2522</v>
      </c>
      <c r="Q191" s="4" t="s">
        <v>2525</v>
      </c>
      <c r="R191" s="4">
        <v>33.79</v>
      </c>
      <c r="S191" s="4">
        <v>4.58</v>
      </c>
      <c r="T191" s="4" t="s">
        <v>2528</v>
      </c>
      <c r="U191" s="4" t="s">
        <v>2531</v>
      </c>
      <c r="V191" s="4" t="s">
        <v>2537</v>
      </c>
    </row>
    <row r="192" spans="1:22" x14ac:dyDescent="0.25">
      <c r="A192" s="5" t="s">
        <v>214</v>
      </c>
      <c r="B192" s="4" t="s">
        <v>2005</v>
      </c>
      <c r="C192" s="4" t="s">
        <v>2010</v>
      </c>
      <c r="D192" s="4" t="s">
        <v>2013</v>
      </c>
      <c r="E192" s="4" t="s">
        <v>2167</v>
      </c>
      <c r="F192" s="4" t="s">
        <v>2503</v>
      </c>
      <c r="G192" s="4">
        <v>2001</v>
      </c>
      <c r="H192" s="4">
        <v>65.760000000000005</v>
      </c>
      <c r="I192" s="4">
        <v>3</v>
      </c>
      <c r="J192" s="4">
        <v>0</v>
      </c>
      <c r="K192" s="4">
        <v>0</v>
      </c>
      <c r="L192" s="4">
        <v>1</v>
      </c>
      <c r="M192" s="4">
        <v>3.9</v>
      </c>
      <c r="N192" s="4" t="s">
        <v>2509</v>
      </c>
      <c r="O192" s="4" t="s">
        <v>2518</v>
      </c>
      <c r="P192" s="4" t="s">
        <v>2523</v>
      </c>
      <c r="Q192" s="4" t="s">
        <v>2524</v>
      </c>
      <c r="R192" s="4">
        <v>83.62</v>
      </c>
      <c r="S192" s="4">
        <v>0.62</v>
      </c>
      <c r="T192" s="4" t="s">
        <v>2526</v>
      </c>
      <c r="U192" s="4" t="s">
        <v>2530</v>
      </c>
      <c r="V192" s="4" t="s">
        <v>2535</v>
      </c>
    </row>
    <row r="193" spans="1:22" x14ac:dyDescent="0.25">
      <c r="A193" s="5" t="s">
        <v>215</v>
      </c>
      <c r="B193" s="4" t="s">
        <v>2004</v>
      </c>
      <c r="C193" s="4" t="s">
        <v>2011</v>
      </c>
      <c r="D193" s="4" t="s">
        <v>2012</v>
      </c>
      <c r="E193" s="4" t="s">
        <v>2168</v>
      </c>
      <c r="F193" s="4" t="s">
        <v>2506</v>
      </c>
      <c r="G193" s="4">
        <v>1997</v>
      </c>
      <c r="H193" s="4">
        <v>24.63</v>
      </c>
      <c r="I193" s="4">
        <v>3</v>
      </c>
      <c r="J193" s="4">
        <v>4</v>
      </c>
      <c r="K193" s="4">
        <v>0</v>
      </c>
      <c r="L193" s="4">
        <v>1</v>
      </c>
      <c r="M193" s="4">
        <v>1.3</v>
      </c>
      <c r="N193" s="4" t="s">
        <v>2509</v>
      </c>
      <c r="O193" s="4" t="s">
        <v>2517</v>
      </c>
      <c r="P193" s="4" t="s">
        <v>2523</v>
      </c>
      <c r="Q193" s="4" t="s">
        <v>2524</v>
      </c>
      <c r="R193" s="4">
        <v>33.229999999999997</v>
      </c>
      <c r="S193" s="4">
        <v>4.54</v>
      </c>
      <c r="T193" s="4" t="s">
        <v>2528</v>
      </c>
      <c r="U193" s="4" t="s">
        <v>2530</v>
      </c>
      <c r="V193" s="4" t="s">
        <v>2535</v>
      </c>
    </row>
    <row r="194" spans="1:22" x14ac:dyDescent="0.25">
      <c r="A194" s="5" t="s">
        <v>216</v>
      </c>
      <c r="B194" s="4" t="s">
        <v>2002</v>
      </c>
      <c r="C194" s="4" t="s">
        <v>2011</v>
      </c>
      <c r="D194" s="4" t="s">
        <v>2012</v>
      </c>
      <c r="E194" s="4" t="s">
        <v>2169</v>
      </c>
      <c r="F194" s="4" t="s">
        <v>2503</v>
      </c>
      <c r="G194" s="4">
        <v>2004</v>
      </c>
      <c r="H194" s="4">
        <v>36.67</v>
      </c>
      <c r="I194" s="4">
        <v>3</v>
      </c>
      <c r="J194" s="4">
        <v>4</v>
      </c>
      <c r="K194" s="4">
        <v>1</v>
      </c>
      <c r="L194" s="4">
        <v>0</v>
      </c>
      <c r="M194" s="4">
        <v>4</v>
      </c>
      <c r="N194" s="4" t="s">
        <v>2510</v>
      </c>
      <c r="O194" s="4" t="s">
        <v>2518</v>
      </c>
      <c r="P194" s="4" t="s">
        <v>2521</v>
      </c>
      <c r="Q194" s="4" t="s">
        <v>2525</v>
      </c>
      <c r="R194" s="4">
        <v>44.03</v>
      </c>
      <c r="S194" s="4">
        <v>4.76</v>
      </c>
      <c r="T194" s="4" t="s">
        <v>2528</v>
      </c>
      <c r="U194" s="4" t="s">
        <v>2532</v>
      </c>
      <c r="V194" s="4" t="s">
        <v>2535</v>
      </c>
    </row>
    <row r="195" spans="1:22" x14ac:dyDescent="0.25">
      <c r="A195" s="5" t="s">
        <v>217</v>
      </c>
      <c r="B195" s="4" t="s">
        <v>2002</v>
      </c>
      <c r="C195" s="4" t="s">
        <v>2011</v>
      </c>
      <c r="D195" s="4" t="s">
        <v>2013</v>
      </c>
      <c r="E195" s="4" t="s">
        <v>2170</v>
      </c>
      <c r="F195" s="4" t="s">
        <v>2501</v>
      </c>
      <c r="G195" s="4">
        <v>2008</v>
      </c>
      <c r="H195" s="4">
        <v>137.41</v>
      </c>
      <c r="I195" s="4">
        <v>6</v>
      </c>
      <c r="J195" s="4">
        <v>4</v>
      </c>
      <c r="K195" s="4">
        <v>0</v>
      </c>
      <c r="L195" s="4">
        <v>1</v>
      </c>
      <c r="M195" s="4">
        <v>4.2</v>
      </c>
      <c r="N195" s="4" t="s">
        <v>2509</v>
      </c>
      <c r="O195" s="4" t="s">
        <v>2515</v>
      </c>
      <c r="P195" s="4" t="s">
        <v>2521</v>
      </c>
      <c r="Q195" s="4" t="s">
        <v>2525</v>
      </c>
      <c r="R195" s="4">
        <v>78.16</v>
      </c>
      <c r="S195" s="4">
        <v>3.54</v>
      </c>
      <c r="T195" s="4" t="s">
        <v>2526</v>
      </c>
      <c r="U195" s="4" t="s">
        <v>2530</v>
      </c>
      <c r="V195" s="4" t="s">
        <v>2537</v>
      </c>
    </row>
    <row r="196" spans="1:22" x14ac:dyDescent="0.25">
      <c r="A196" s="5" t="s">
        <v>218</v>
      </c>
      <c r="B196" s="4" t="s">
        <v>2008</v>
      </c>
      <c r="C196" s="4" t="s">
        <v>2009</v>
      </c>
      <c r="D196" s="4" t="s">
        <v>2012</v>
      </c>
      <c r="E196" s="4" t="s">
        <v>2171</v>
      </c>
      <c r="F196" s="4" t="s">
        <v>2503</v>
      </c>
      <c r="G196" s="4">
        <v>2021</v>
      </c>
      <c r="H196" s="4">
        <v>47.98</v>
      </c>
      <c r="I196" s="4">
        <v>8</v>
      </c>
      <c r="J196" s="4">
        <v>0</v>
      </c>
      <c r="K196" s="4">
        <v>0</v>
      </c>
      <c r="L196" s="4">
        <v>1</v>
      </c>
      <c r="M196" s="4">
        <v>1.3</v>
      </c>
      <c r="N196" s="4" t="s">
        <v>2509</v>
      </c>
      <c r="O196" s="4" t="s">
        <v>2515</v>
      </c>
      <c r="P196" s="4" t="s">
        <v>2522</v>
      </c>
      <c r="Q196" s="4" t="s">
        <v>2525</v>
      </c>
      <c r="R196" s="4">
        <v>59.38</v>
      </c>
      <c r="S196" s="4">
        <v>2.67</v>
      </c>
      <c r="T196" s="4" t="s">
        <v>2528</v>
      </c>
      <c r="U196" s="4" t="s">
        <v>2531</v>
      </c>
      <c r="V196" s="4" t="s">
        <v>2537</v>
      </c>
    </row>
    <row r="197" spans="1:22" x14ac:dyDescent="0.25">
      <c r="A197" s="5" t="s">
        <v>219</v>
      </c>
      <c r="B197" s="4" t="s">
        <v>2001</v>
      </c>
      <c r="C197" s="4" t="s">
        <v>2011</v>
      </c>
      <c r="D197" s="4" t="s">
        <v>2013</v>
      </c>
      <c r="E197" s="4" t="s">
        <v>2172</v>
      </c>
      <c r="F197" s="4" t="s">
        <v>2508</v>
      </c>
      <c r="G197" s="4">
        <v>1992</v>
      </c>
      <c r="H197" s="4">
        <v>44.34</v>
      </c>
      <c r="I197" s="4">
        <v>10</v>
      </c>
      <c r="J197" s="4">
        <v>4</v>
      </c>
      <c r="K197" s="4">
        <v>0</v>
      </c>
      <c r="L197" s="4">
        <v>1</v>
      </c>
      <c r="M197" s="4">
        <v>1.9</v>
      </c>
      <c r="N197" s="4" t="s">
        <v>2509</v>
      </c>
      <c r="O197" s="4" t="s">
        <v>2515</v>
      </c>
      <c r="P197" s="4" t="s">
        <v>2521</v>
      </c>
      <c r="Q197" s="4" t="s">
        <v>2524</v>
      </c>
      <c r="R197" s="4">
        <v>19.97</v>
      </c>
      <c r="S197" s="4">
        <v>3.31</v>
      </c>
      <c r="T197" s="4" t="s">
        <v>2528</v>
      </c>
      <c r="U197" s="4" t="s">
        <v>2530</v>
      </c>
      <c r="V197" s="4" t="s">
        <v>2536</v>
      </c>
    </row>
    <row r="198" spans="1:22" x14ac:dyDescent="0.25">
      <c r="A198" s="5" t="s">
        <v>220</v>
      </c>
      <c r="B198" s="4" t="s">
        <v>2002</v>
      </c>
      <c r="C198" s="4" t="s">
        <v>2010</v>
      </c>
      <c r="D198" s="4" t="s">
        <v>2012</v>
      </c>
      <c r="E198" s="4" t="s">
        <v>2173</v>
      </c>
      <c r="F198" s="4" t="s">
        <v>2504</v>
      </c>
      <c r="G198" s="4">
        <v>1992</v>
      </c>
      <c r="H198" s="4">
        <v>64.069999999999993</v>
      </c>
      <c r="I198" s="4">
        <v>10</v>
      </c>
      <c r="J198" s="4">
        <v>2</v>
      </c>
      <c r="K198" s="4">
        <v>0</v>
      </c>
      <c r="L198" s="4">
        <v>1</v>
      </c>
      <c r="M198" s="4">
        <v>4.7</v>
      </c>
      <c r="N198" s="4" t="s">
        <v>2509</v>
      </c>
      <c r="O198" s="4" t="s">
        <v>2517</v>
      </c>
      <c r="P198" s="4" t="s">
        <v>2520</v>
      </c>
      <c r="Q198" s="4" t="s">
        <v>2525</v>
      </c>
      <c r="R198" s="4">
        <v>28</v>
      </c>
      <c r="S198" s="4">
        <v>4.32</v>
      </c>
      <c r="T198" s="4" t="s">
        <v>2529</v>
      </c>
      <c r="U198" s="4" t="s">
        <v>2531</v>
      </c>
      <c r="V198" s="4" t="s">
        <v>2537</v>
      </c>
    </row>
    <row r="199" spans="1:22" x14ac:dyDescent="0.25">
      <c r="A199" s="5" t="s">
        <v>221</v>
      </c>
      <c r="B199" s="4" t="s">
        <v>2002</v>
      </c>
      <c r="C199" s="4" t="s">
        <v>2009</v>
      </c>
      <c r="D199" s="4" t="s">
        <v>2012</v>
      </c>
      <c r="E199" s="4" t="s">
        <v>2039</v>
      </c>
      <c r="F199" s="4" t="s">
        <v>2503</v>
      </c>
      <c r="G199" s="4">
        <v>1993</v>
      </c>
      <c r="H199" s="4">
        <v>174.7</v>
      </c>
      <c r="I199" s="4">
        <v>6</v>
      </c>
      <c r="J199" s="4">
        <v>4</v>
      </c>
      <c r="K199" s="4">
        <v>0</v>
      </c>
      <c r="L199" s="4">
        <v>1</v>
      </c>
      <c r="M199" s="4">
        <v>3.5</v>
      </c>
      <c r="N199" s="4" t="s">
        <v>2509</v>
      </c>
      <c r="O199" s="4" t="s">
        <v>2518</v>
      </c>
      <c r="P199" s="4" t="s">
        <v>2520</v>
      </c>
      <c r="Q199" s="4" t="s">
        <v>2525</v>
      </c>
      <c r="R199" s="4">
        <v>98.09</v>
      </c>
      <c r="S199" s="4">
        <v>3.38</v>
      </c>
      <c r="T199" s="4" t="s">
        <v>2528</v>
      </c>
      <c r="U199" s="4" t="s">
        <v>2533</v>
      </c>
      <c r="V199" s="4" t="s">
        <v>2536</v>
      </c>
    </row>
    <row r="200" spans="1:22" x14ac:dyDescent="0.25">
      <c r="A200" s="5" t="s">
        <v>222</v>
      </c>
      <c r="B200" s="4" t="s">
        <v>2005</v>
      </c>
      <c r="C200" s="4" t="s">
        <v>2009</v>
      </c>
      <c r="D200" s="4" t="s">
        <v>2013</v>
      </c>
      <c r="E200" s="4" t="s">
        <v>2174</v>
      </c>
      <c r="F200" s="4" t="s">
        <v>2505</v>
      </c>
      <c r="G200" s="4">
        <v>2014</v>
      </c>
      <c r="H200" s="4">
        <v>98.18</v>
      </c>
      <c r="I200" s="4">
        <v>8</v>
      </c>
      <c r="J200" s="4">
        <v>1</v>
      </c>
      <c r="K200" s="4">
        <v>0</v>
      </c>
      <c r="L200" s="4">
        <v>1</v>
      </c>
      <c r="M200" s="4">
        <v>3.6</v>
      </c>
      <c r="N200" s="4" t="s">
        <v>2509</v>
      </c>
      <c r="O200" s="4" t="s">
        <v>2519</v>
      </c>
      <c r="P200" s="4" t="s">
        <v>2523</v>
      </c>
      <c r="Q200" s="4" t="s">
        <v>2525</v>
      </c>
      <c r="R200" s="4">
        <v>24.4</v>
      </c>
      <c r="S200" s="4">
        <v>0.47</v>
      </c>
      <c r="T200" s="4" t="s">
        <v>2527</v>
      </c>
      <c r="U200" s="4" t="s">
        <v>2532</v>
      </c>
      <c r="V200" s="4" t="s">
        <v>2536</v>
      </c>
    </row>
    <row r="201" spans="1:22" x14ac:dyDescent="0.25">
      <c r="A201" s="5" t="s">
        <v>223</v>
      </c>
      <c r="B201" s="4" t="s">
        <v>2001</v>
      </c>
      <c r="C201" s="4" t="s">
        <v>2009</v>
      </c>
      <c r="D201" s="4" t="s">
        <v>2013</v>
      </c>
      <c r="E201" s="4" t="s">
        <v>2175</v>
      </c>
      <c r="F201" s="4" t="s">
        <v>2503</v>
      </c>
      <c r="G201" s="4">
        <v>2003</v>
      </c>
      <c r="H201" s="4">
        <v>10.76</v>
      </c>
      <c r="I201" s="4">
        <v>2</v>
      </c>
      <c r="J201" s="4">
        <v>5</v>
      </c>
      <c r="K201" s="4">
        <v>0</v>
      </c>
      <c r="L201" s="4">
        <v>1</v>
      </c>
      <c r="M201" s="4">
        <v>4.5</v>
      </c>
      <c r="N201" s="4" t="s">
        <v>2509</v>
      </c>
      <c r="O201" s="4" t="s">
        <v>2515</v>
      </c>
      <c r="P201" s="4" t="s">
        <v>2523</v>
      </c>
      <c r="Q201" s="4" t="s">
        <v>2524</v>
      </c>
      <c r="R201" s="4">
        <v>57.43</v>
      </c>
      <c r="S201" s="4">
        <v>1.87</v>
      </c>
      <c r="T201" s="4" t="s">
        <v>2529</v>
      </c>
      <c r="U201" s="4" t="s">
        <v>2530</v>
      </c>
      <c r="V201" s="4" t="s">
        <v>2536</v>
      </c>
    </row>
    <row r="202" spans="1:22" x14ac:dyDescent="0.25">
      <c r="A202" s="5" t="s">
        <v>224</v>
      </c>
      <c r="B202" s="4" t="s">
        <v>2005</v>
      </c>
      <c r="C202" s="4" t="s">
        <v>2011</v>
      </c>
      <c r="D202" s="4" t="s">
        <v>2012</v>
      </c>
      <c r="E202" s="4" t="s">
        <v>2030</v>
      </c>
      <c r="F202" s="4" t="s">
        <v>2508</v>
      </c>
      <c r="G202" s="4">
        <v>2015</v>
      </c>
      <c r="H202" s="4">
        <v>11.77</v>
      </c>
      <c r="I202" s="4">
        <v>3</v>
      </c>
      <c r="J202" s="4">
        <v>5</v>
      </c>
      <c r="K202" s="4">
        <v>1</v>
      </c>
      <c r="L202" s="4">
        <v>0</v>
      </c>
      <c r="M202" s="4">
        <v>4.3</v>
      </c>
      <c r="N202" s="4" t="s">
        <v>2510</v>
      </c>
      <c r="O202" s="4" t="s">
        <v>2519</v>
      </c>
      <c r="P202" s="4" t="s">
        <v>2522</v>
      </c>
      <c r="Q202" s="4" t="s">
        <v>2524</v>
      </c>
      <c r="R202" s="4">
        <v>74.95</v>
      </c>
      <c r="S202" s="4">
        <v>3.08</v>
      </c>
      <c r="T202" s="4" t="s">
        <v>2528</v>
      </c>
      <c r="U202" s="4" t="s">
        <v>2532</v>
      </c>
      <c r="V202" s="4" t="s">
        <v>2537</v>
      </c>
    </row>
    <row r="203" spans="1:22" x14ac:dyDescent="0.25">
      <c r="A203" s="5" t="s">
        <v>225</v>
      </c>
      <c r="B203" s="4" t="s">
        <v>2007</v>
      </c>
      <c r="C203" s="4" t="s">
        <v>2010</v>
      </c>
      <c r="D203" s="4" t="s">
        <v>2013</v>
      </c>
      <c r="E203" s="4" t="s">
        <v>2176</v>
      </c>
      <c r="F203" s="4" t="s">
        <v>2502</v>
      </c>
      <c r="G203" s="4">
        <v>1993</v>
      </c>
      <c r="H203" s="4">
        <v>19.329999999999998</v>
      </c>
      <c r="I203" s="4">
        <v>8</v>
      </c>
      <c r="J203" s="4">
        <v>5</v>
      </c>
      <c r="K203" s="4">
        <v>1</v>
      </c>
      <c r="L203" s="4">
        <v>0</v>
      </c>
      <c r="M203" s="4">
        <v>1.2</v>
      </c>
      <c r="N203" s="4" t="s">
        <v>2511</v>
      </c>
      <c r="O203" s="4" t="s">
        <v>2517</v>
      </c>
      <c r="P203" s="4" t="s">
        <v>2520</v>
      </c>
      <c r="Q203" s="4" t="s">
        <v>2525</v>
      </c>
      <c r="R203" s="4">
        <v>52.08</v>
      </c>
      <c r="S203" s="4">
        <v>4.3600000000000003</v>
      </c>
      <c r="T203" s="4" t="s">
        <v>2527</v>
      </c>
      <c r="U203" s="4" t="s">
        <v>2532</v>
      </c>
      <c r="V203" s="4" t="s">
        <v>2537</v>
      </c>
    </row>
    <row r="204" spans="1:22" x14ac:dyDescent="0.25">
      <c r="A204" s="5" t="s">
        <v>226</v>
      </c>
      <c r="B204" s="4" t="s">
        <v>2002</v>
      </c>
      <c r="C204" s="4" t="s">
        <v>2011</v>
      </c>
      <c r="D204" s="4" t="s">
        <v>2012</v>
      </c>
      <c r="E204" s="4" t="s">
        <v>2177</v>
      </c>
      <c r="F204" s="4" t="s">
        <v>2508</v>
      </c>
      <c r="G204" s="4">
        <v>2020</v>
      </c>
      <c r="H204" s="4">
        <v>81.239999999999995</v>
      </c>
      <c r="I204" s="4">
        <v>9</v>
      </c>
      <c r="J204" s="4">
        <v>2</v>
      </c>
      <c r="K204" s="4">
        <v>1</v>
      </c>
      <c r="L204" s="4">
        <v>0</v>
      </c>
      <c r="M204" s="4">
        <v>2.6</v>
      </c>
      <c r="N204" s="4" t="s">
        <v>2513</v>
      </c>
      <c r="O204" s="4" t="s">
        <v>2517</v>
      </c>
      <c r="P204" s="4" t="s">
        <v>2521</v>
      </c>
      <c r="Q204" s="4" t="s">
        <v>2525</v>
      </c>
      <c r="R204" s="4">
        <v>89.54</v>
      </c>
      <c r="S204" s="4">
        <v>3.93</v>
      </c>
      <c r="T204" s="4" t="s">
        <v>2529</v>
      </c>
      <c r="U204" s="4" t="s">
        <v>2533</v>
      </c>
      <c r="V204" s="4" t="s">
        <v>2535</v>
      </c>
    </row>
    <row r="205" spans="1:22" x14ac:dyDescent="0.25">
      <c r="A205" s="5" t="s">
        <v>227</v>
      </c>
      <c r="B205" s="4" t="s">
        <v>2003</v>
      </c>
      <c r="C205" s="4" t="s">
        <v>2010</v>
      </c>
      <c r="D205" s="4" t="s">
        <v>2013</v>
      </c>
      <c r="E205" s="4" t="s">
        <v>2178</v>
      </c>
      <c r="F205" s="4" t="s">
        <v>2505</v>
      </c>
      <c r="G205" s="4">
        <v>1993</v>
      </c>
      <c r="H205" s="4">
        <v>117.2</v>
      </c>
      <c r="I205" s="4">
        <v>7</v>
      </c>
      <c r="J205" s="4">
        <v>3</v>
      </c>
      <c r="K205" s="4">
        <v>1</v>
      </c>
      <c r="L205" s="4">
        <v>0</v>
      </c>
      <c r="M205" s="4">
        <v>4.0999999999999996</v>
      </c>
      <c r="N205" s="4" t="s">
        <v>2510</v>
      </c>
      <c r="O205" s="4" t="s">
        <v>2515</v>
      </c>
      <c r="P205" s="4" t="s">
        <v>2523</v>
      </c>
      <c r="Q205" s="4" t="s">
        <v>2524</v>
      </c>
      <c r="R205" s="4">
        <v>61.16</v>
      </c>
      <c r="S205" s="4">
        <v>0.52</v>
      </c>
      <c r="T205" s="4" t="s">
        <v>2526</v>
      </c>
      <c r="U205" s="4" t="s">
        <v>2534</v>
      </c>
      <c r="V205" s="4" t="s">
        <v>2537</v>
      </c>
    </row>
    <row r="206" spans="1:22" x14ac:dyDescent="0.25">
      <c r="A206" s="5" t="s">
        <v>228</v>
      </c>
      <c r="B206" s="4" t="s">
        <v>2007</v>
      </c>
      <c r="C206" s="4" t="s">
        <v>2010</v>
      </c>
      <c r="D206" s="4" t="s">
        <v>2013</v>
      </c>
      <c r="E206" s="4" t="s">
        <v>2179</v>
      </c>
      <c r="F206" s="4" t="s">
        <v>2504</v>
      </c>
      <c r="G206" s="4">
        <v>2005</v>
      </c>
      <c r="H206" s="4">
        <v>88.36</v>
      </c>
      <c r="I206" s="4">
        <v>1</v>
      </c>
      <c r="J206" s="4">
        <v>4</v>
      </c>
      <c r="K206" s="4">
        <v>1</v>
      </c>
      <c r="L206" s="4">
        <v>0</v>
      </c>
      <c r="M206" s="4">
        <v>1.6</v>
      </c>
      <c r="N206" s="4" t="s">
        <v>2513</v>
      </c>
      <c r="O206" s="4" t="s">
        <v>2518</v>
      </c>
      <c r="P206" s="4" t="s">
        <v>2522</v>
      </c>
      <c r="Q206" s="4" t="s">
        <v>2525</v>
      </c>
      <c r="R206" s="4">
        <v>21.27</v>
      </c>
      <c r="S206" s="4">
        <v>2.4700000000000002</v>
      </c>
      <c r="T206" s="4" t="s">
        <v>2529</v>
      </c>
      <c r="U206" s="4" t="s">
        <v>2533</v>
      </c>
      <c r="V206" s="4" t="s">
        <v>2536</v>
      </c>
    </row>
    <row r="207" spans="1:22" x14ac:dyDescent="0.25">
      <c r="A207" s="5" t="s">
        <v>229</v>
      </c>
      <c r="B207" s="4" t="s">
        <v>2007</v>
      </c>
      <c r="C207" s="4" t="s">
        <v>2009</v>
      </c>
      <c r="D207" s="4" t="s">
        <v>2013</v>
      </c>
      <c r="E207" s="4" t="s">
        <v>2180</v>
      </c>
      <c r="F207" s="4" t="s">
        <v>2507</v>
      </c>
      <c r="G207" s="4">
        <v>2020</v>
      </c>
      <c r="H207" s="4">
        <v>98.47</v>
      </c>
      <c r="I207" s="4">
        <v>7</v>
      </c>
      <c r="J207" s="4">
        <v>5</v>
      </c>
      <c r="K207" s="4">
        <v>0</v>
      </c>
      <c r="L207" s="4">
        <v>1</v>
      </c>
      <c r="M207" s="4">
        <v>2.2999999999999998</v>
      </c>
      <c r="N207" s="4" t="s">
        <v>2509</v>
      </c>
      <c r="O207" s="4" t="s">
        <v>2517</v>
      </c>
      <c r="P207" s="4" t="s">
        <v>2522</v>
      </c>
      <c r="Q207" s="4" t="s">
        <v>2524</v>
      </c>
      <c r="R207" s="4">
        <v>94.16</v>
      </c>
      <c r="S207" s="4">
        <v>1.68</v>
      </c>
      <c r="T207" s="4" t="s">
        <v>2528</v>
      </c>
      <c r="U207" s="4" t="s">
        <v>2533</v>
      </c>
      <c r="V207" s="4" t="s">
        <v>2536</v>
      </c>
    </row>
    <row r="208" spans="1:22" x14ac:dyDescent="0.25">
      <c r="A208" s="5" t="s">
        <v>230</v>
      </c>
      <c r="B208" s="4" t="s">
        <v>2006</v>
      </c>
      <c r="C208" s="4" t="s">
        <v>2011</v>
      </c>
      <c r="D208" s="4" t="s">
        <v>2013</v>
      </c>
      <c r="E208" s="4" t="s">
        <v>2181</v>
      </c>
      <c r="F208" s="4" t="s">
        <v>2504</v>
      </c>
      <c r="G208" s="4">
        <v>2018</v>
      </c>
      <c r="H208" s="4">
        <v>82.35</v>
      </c>
      <c r="I208" s="4">
        <v>3</v>
      </c>
      <c r="J208" s="4">
        <v>4</v>
      </c>
      <c r="K208" s="4">
        <v>1</v>
      </c>
      <c r="L208" s="4">
        <v>0</v>
      </c>
      <c r="M208" s="4">
        <v>4.3</v>
      </c>
      <c r="N208" s="4" t="s">
        <v>2511</v>
      </c>
      <c r="O208" s="4" t="s">
        <v>2518</v>
      </c>
      <c r="P208" s="4" t="s">
        <v>2523</v>
      </c>
      <c r="Q208" s="4" t="s">
        <v>2524</v>
      </c>
      <c r="R208" s="4">
        <v>62.04</v>
      </c>
      <c r="S208" s="4">
        <v>3.22</v>
      </c>
      <c r="T208" s="4" t="s">
        <v>2529</v>
      </c>
      <c r="U208" s="4" t="s">
        <v>2531</v>
      </c>
      <c r="V208" s="4" t="s">
        <v>2537</v>
      </c>
    </row>
    <row r="209" spans="1:22" x14ac:dyDescent="0.25">
      <c r="A209" s="5" t="s">
        <v>231</v>
      </c>
      <c r="B209" s="4" t="s">
        <v>2005</v>
      </c>
      <c r="C209" s="4" t="s">
        <v>2010</v>
      </c>
      <c r="D209" s="4" t="s">
        <v>2012</v>
      </c>
      <c r="E209" s="4" t="s">
        <v>2182</v>
      </c>
      <c r="F209" s="4" t="s">
        <v>2508</v>
      </c>
      <c r="G209" s="4">
        <v>2019</v>
      </c>
      <c r="H209" s="4">
        <v>88.04</v>
      </c>
      <c r="I209" s="4">
        <v>5</v>
      </c>
      <c r="J209" s="4">
        <v>4</v>
      </c>
      <c r="K209" s="4">
        <v>1</v>
      </c>
      <c r="L209" s="4">
        <v>0</v>
      </c>
      <c r="M209" s="4">
        <v>4.0999999999999996</v>
      </c>
      <c r="N209" s="4" t="s">
        <v>2513</v>
      </c>
      <c r="O209" s="4" t="s">
        <v>2519</v>
      </c>
      <c r="P209" s="4" t="s">
        <v>2522</v>
      </c>
      <c r="Q209" s="4" t="s">
        <v>2525</v>
      </c>
      <c r="R209" s="4">
        <v>10.49</v>
      </c>
      <c r="S209" s="4">
        <v>3.73</v>
      </c>
      <c r="T209" s="4" t="s">
        <v>2529</v>
      </c>
      <c r="U209" s="4" t="s">
        <v>2530</v>
      </c>
      <c r="V209" s="4" t="s">
        <v>2537</v>
      </c>
    </row>
    <row r="210" spans="1:22" x14ac:dyDescent="0.25">
      <c r="A210" s="5" t="s">
        <v>232</v>
      </c>
      <c r="B210" s="4" t="s">
        <v>2001</v>
      </c>
      <c r="C210" s="4" t="s">
        <v>2009</v>
      </c>
      <c r="D210" s="4" t="s">
        <v>2013</v>
      </c>
      <c r="E210" s="4" t="s">
        <v>2022</v>
      </c>
      <c r="F210" s="4" t="s">
        <v>2501</v>
      </c>
      <c r="G210" s="4">
        <v>2003</v>
      </c>
      <c r="H210" s="4">
        <v>29.58</v>
      </c>
      <c r="I210" s="4">
        <v>3</v>
      </c>
      <c r="J210" s="4">
        <v>1</v>
      </c>
      <c r="K210" s="4">
        <v>1</v>
      </c>
      <c r="L210" s="4">
        <v>0</v>
      </c>
      <c r="M210" s="4">
        <v>1.5</v>
      </c>
      <c r="N210" s="4" t="s">
        <v>2514</v>
      </c>
      <c r="O210" s="4" t="s">
        <v>2516</v>
      </c>
      <c r="P210" s="4" t="s">
        <v>2520</v>
      </c>
      <c r="Q210" s="4" t="s">
        <v>2525</v>
      </c>
      <c r="R210" s="4">
        <v>96.51</v>
      </c>
      <c r="S210" s="4">
        <v>2.52</v>
      </c>
      <c r="T210" s="4" t="s">
        <v>2526</v>
      </c>
      <c r="U210" s="4" t="s">
        <v>2534</v>
      </c>
      <c r="V210" s="4" t="s">
        <v>2537</v>
      </c>
    </row>
    <row r="211" spans="1:22" x14ac:dyDescent="0.25">
      <c r="A211" s="5" t="s">
        <v>233</v>
      </c>
      <c r="B211" s="4" t="s">
        <v>2006</v>
      </c>
      <c r="C211" s="4" t="s">
        <v>2010</v>
      </c>
      <c r="D211" s="4" t="s">
        <v>2013</v>
      </c>
      <c r="E211" s="4" t="s">
        <v>2154</v>
      </c>
      <c r="F211" s="4" t="s">
        <v>2501</v>
      </c>
      <c r="G211" s="4">
        <v>1995</v>
      </c>
      <c r="H211" s="4">
        <v>161.06</v>
      </c>
      <c r="I211" s="4">
        <v>7</v>
      </c>
      <c r="J211" s="4">
        <v>4</v>
      </c>
      <c r="K211" s="4">
        <v>1</v>
      </c>
      <c r="L211" s="4">
        <v>0</v>
      </c>
      <c r="M211" s="4">
        <v>2.1</v>
      </c>
      <c r="N211" s="4" t="s">
        <v>2514</v>
      </c>
      <c r="O211" s="4" t="s">
        <v>2516</v>
      </c>
      <c r="P211" s="4" t="s">
        <v>2522</v>
      </c>
      <c r="Q211" s="4" t="s">
        <v>2525</v>
      </c>
      <c r="R211" s="4">
        <v>89.69</v>
      </c>
      <c r="S211" s="4">
        <v>1.72</v>
      </c>
      <c r="T211" s="4" t="s">
        <v>2526</v>
      </c>
      <c r="U211" s="4" t="s">
        <v>2532</v>
      </c>
      <c r="V211" s="4" t="s">
        <v>2537</v>
      </c>
    </row>
    <row r="212" spans="1:22" x14ac:dyDescent="0.25">
      <c r="A212" s="5" t="s">
        <v>234</v>
      </c>
      <c r="B212" s="4" t="s">
        <v>2007</v>
      </c>
      <c r="C212" s="4" t="s">
        <v>2010</v>
      </c>
      <c r="D212" s="4" t="s">
        <v>2012</v>
      </c>
      <c r="E212" s="4" t="s">
        <v>2183</v>
      </c>
      <c r="F212" s="4" t="s">
        <v>2508</v>
      </c>
      <c r="G212" s="4">
        <v>1994</v>
      </c>
      <c r="H212" s="4">
        <v>123.92</v>
      </c>
      <c r="I212" s="4">
        <v>8</v>
      </c>
      <c r="J212" s="4">
        <v>3</v>
      </c>
      <c r="K212" s="4">
        <v>0</v>
      </c>
      <c r="L212" s="4">
        <v>1</v>
      </c>
      <c r="M212" s="4">
        <v>1.7</v>
      </c>
      <c r="N212" s="4" t="s">
        <v>2509</v>
      </c>
      <c r="O212" s="4" t="s">
        <v>2519</v>
      </c>
      <c r="P212" s="4" t="s">
        <v>2520</v>
      </c>
      <c r="Q212" s="4" t="s">
        <v>2524</v>
      </c>
      <c r="R212" s="4">
        <v>8.76</v>
      </c>
      <c r="S212" s="4">
        <v>1.23</v>
      </c>
      <c r="T212" s="4" t="s">
        <v>2527</v>
      </c>
      <c r="U212" s="4" t="s">
        <v>2533</v>
      </c>
      <c r="V212" s="4" t="s">
        <v>2535</v>
      </c>
    </row>
    <row r="213" spans="1:22" x14ac:dyDescent="0.25">
      <c r="A213" s="5" t="s">
        <v>235</v>
      </c>
      <c r="B213" s="4" t="s">
        <v>2002</v>
      </c>
      <c r="C213" s="4" t="s">
        <v>2011</v>
      </c>
      <c r="D213" s="4" t="s">
        <v>2013</v>
      </c>
      <c r="E213" s="4" t="s">
        <v>2184</v>
      </c>
      <c r="F213" s="4" t="s">
        <v>2506</v>
      </c>
      <c r="G213" s="4">
        <v>2002</v>
      </c>
      <c r="H213" s="4">
        <v>151.97</v>
      </c>
      <c r="I213" s="4">
        <v>3</v>
      </c>
      <c r="J213" s="4">
        <v>0</v>
      </c>
      <c r="K213" s="4">
        <v>0</v>
      </c>
      <c r="L213" s="4">
        <v>1</v>
      </c>
      <c r="M213" s="4">
        <v>3.9</v>
      </c>
      <c r="N213" s="4" t="s">
        <v>2509</v>
      </c>
      <c r="O213" s="4" t="s">
        <v>2515</v>
      </c>
      <c r="P213" s="4" t="s">
        <v>2522</v>
      </c>
      <c r="Q213" s="4" t="s">
        <v>2524</v>
      </c>
      <c r="R213" s="4">
        <v>88.27</v>
      </c>
      <c r="S213" s="4">
        <v>3.59</v>
      </c>
      <c r="T213" s="4" t="s">
        <v>2529</v>
      </c>
      <c r="U213" s="4" t="s">
        <v>2534</v>
      </c>
      <c r="V213" s="4" t="s">
        <v>2537</v>
      </c>
    </row>
    <row r="214" spans="1:22" x14ac:dyDescent="0.25">
      <c r="A214" s="5" t="s">
        <v>236</v>
      </c>
      <c r="B214" s="4" t="s">
        <v>2006</v>
      </c>
      <c r="C214" s="4" t="s">
        <v>2010</v>
      </c>
      <c r="D214" s="4" t="s">
        <v>2013</v>
      </c>
      <c r="E214" s="4" t="s">
        <v>2185</v>
      </c>
      <c r="F214" s="4" t="s">
        <v>2507</v>
      </c>
      <c r="G214" s="4">
        <v>2002</v>
      </c>
      <c r="H214" s="4">
        <v>15.27</v>
      </c>
      <c r="I214" s="4">
        <v>10</v>
      </c>
      <c r="J214" s="4">
        <v>1</v>
      </c>
      <c r="K214" s="4">
        <v>0</v>
      </c>
      <c r="L214" s="4">
        <v>1</v>
      </c>
      <c r="M214" s="4">
        <v>1.2</v>
      </c>
      <c r="N214" s="4" t="s">
        <v>2509</v>
      </c>
      <c r="O214" s="4" t="s">
        <v>2518</v>
      </c>
      <c r="P214" s="4" t="s">
        <v>2520</v>
      </c>
      <c r="Q214" s="4" t="s">
        <v>2525</v>
      </c>
      <c r="R214" s="4">
        <v>99.16</v>
      </c>
      <c r="S214" s="4">
        <v>2.74</v>
      </c>
      <c r="T214" s="4" t="s">
        <v>2526</v>
      </c>
      <c r="U214" s="4" t="s">
        <v>2530</v>
      </c>
      <c r="V214" s="4" t="s">
        <v>2535</v>
      </c>
    </row>
    <row r="215" spans="1:22" x14ac:dyDescent="0.25">
      <c r="A215" s="5" t="s">
        <v>237</v>
      </c>
      <c r="B215" s="4" t="s">
        <v>2008</v>
      </c>
      <c r="C215" s="4" t="s">
        <v>2011</v>
      </c>
      <c r="D215" s="4" t="s">
        <v>2012</v>
      </c>
      <c r="E215" s="4" t="s">
        <v>2186</v>
      </c>
      <c r="F215" s="4" t="s">
        <v>2506</v>
      </c>
      <c r="G215" s="4">
        <v>1992</v>
      </c>
      <c r="H215" s="4">
        <v>153.97</v>
      </c>
      <c r="I215" s="4">
        <v>4</v>
      </c>
      <c r="J215" s="4">
        <v>5</v>
      </c>
      <c r="K215" s="4">
        <v>1</v>
      </c>
      <c r="L215" s="4">
        <v>0</v>
      </c>
      <c r="M215" s="4">
        <v>4.9000000000000004</v>
      </c>
      <c r="N215" s="4" t="s">
        <v>2509</v>
      </c>
      <c r="O215" s="4" t="s">
        <v>2517</v>
      </c>
      <c r="P215" s="4" t="s">
        <v>2523</v>
      </c>
      <c r="Q215" s="4" t="s">
        <v>2524</v>
      </c>
      <c r="R215" s="4">
        <v>33.659999999999997</v>
      </c>
      <c r="S215" s="4">
        <v>2.3199999999999998</v>
      </c>
      <c r="T215" s="4" t="s">
        <v>2527</v>
      </c>
      <c r="U215" s="4" t="s">
        <v>2534</v>
      </c>
      <c r="V215" s="4" t="s">
        <v>2537</v>
      </c>
    </row>
    <row r="216" spans="1:22" x14ac:dyDescent="0.25">
      <c r="A216" s="5" t="s">
        <v>238</v>
      </c>
      <c r="B216" s="4" t="s">
        <v>2003</v>
      </c>
      <c r="C216" s="4" t="s">
        <v>2011</v>
      </c>
      <c r="D216" s="4" t="s">
        <v>2013</v>
      </c>
      <c r="E216" s="4" t="s">
        <v>2187</v>
      </c>
      <c r="F216" s="4" t="s">
        <v>2503</v>
      </c>
      <c r="G216" s="4">
        <v>2002</v>
      </c>
      <c r="H216" s="4">
        <v>10.32</v>
      </c>
      <c r="I216" s="4">
        <v>5</v>
      </c>
      <c r="J216" s="4">
        <v>5</v>
      </c>
      <c r="K216" s="4">
        <v>1</v>
      </c>
      <c r="L216" s="4">
        <v>0</v>
      </c>
      <c r="M216" s="4">
        <v>1.9</v>
      </c>
      <c r="N216" s="4" t="s">
        <v>2514</v>
      </c>
      <c r="O216" s="4" t="s">
        <v>2516</v>
      </c>
      <c r="P216" s="4" t="s">
        <v>2521</v>
      </c>
      <c r="Q216" s="4" t="s">
        <v>2525</v>
      </c>
      <c r="R216" s="4">
        <v>82.63</v>
      </c>
      <c r="S216" s="4">
        <v>4.8099999999999996</v>
      </c>
      <c r="T216" s="4" t="s">
        <v>2527</v>
      </c>
      <c r="U216" s="4" t="s">
        <v>2533</v>
      </c>
      <c r="V216" s="4" t="s">
        <v>2537</v>
      </c>
    </row>
    <row r="217" spans="1:22" x14ac:dyDescent="0.25">
      <c r="A217" s="5" t="s">
        <v>239</v>
      </c>
      <c r="B217" s="4" t="s">
        <v>2004</v>
      </c>
      <c r="C217" s="4" t="s">
        <v>2011</v>
      </c>
      <c r="D217" s="4" t="s">
        <v>2012</v>
      </c>
      <c r="E217" s="4" t="s">
        <v>2188</v>
      </c>
      <c r="F217" s="4" t="s">
        <v>2503</v>
      </c>
      <c r="G217" s="4">
        <v>2010</v>
      </c>
      <c r="H217" s="4">
        <v>30.93</v>
      </c>
      <c r="I217" s="4">
        <v>3</v>
      </c>
      <c r="J217" s="4">
        <v>2</v>
      </c>
      <c r="K217" s="4">
        <v>1</v>
      </c>
      <c r="L217" s="4">
        <v>0</v>
      </c>
      <c r="M217" s="4">
        <v>2.5</v>
      </c>
      <c r="N217" s="4" t="s">
        <v>2511</v>
      </c>
      <c r="O217" s="4" t="s">
        <v>2519</v>
      </c>
      <c r="P217" s="4" t="s">
        <v>2520</v>
      </c>
      <c r="Q217" s="4" t="s">
        <v>2524</v>
      </c>
      <c r="R217" s="4">
        <v>42.43</v>
      </c>
      <c r="S217" s="4">
        <v>4.75</v>
      </c>
      <c r="T217" s="4" t="s">
        <v>2528</v>
      </c>
      <c r="U217" s="4" t="s">
        <v>2532</v>
      </c>
      <c r="V217" s="4" t="s">
        <v>2536</v>
      </c>
    </row>
    <row r="218" spans="1:22" x14ac:dyDescent="0.25">
      <c r="A218" s="5" t="s">
        <v>240</v>
      </c>
      <c r="B218" s="4" t="s">
        <v>2008</v>
      </c>
      <c r="C218" s="4" t="s">
        <v>2011</v>
      </c>
      <c r="D218" s="4" t="s">
        <v>2012</v>
      </c>
      <c r="E218" s="4" t="s">
        <v>2189</v>
      </c>
      <c r="F218" s="4" t="s">
        <v>2505</v>
      </c>
      <c r="G218" s="4">
        <v>2023</v>
      </c>
      <c r="H218" s="4">
        <v>18.37</v>
      </c>
      <c r="I218" s="4">
        <v>9</v>
      </c>
      <c r="J218" s="4">
        <v>3</v>
      </c>
      <c r="K218" s="4">
        <v>1</v>
      </c>
      <c r="L218" s="4">
        <v>0</v>
      </c>
      <c r="M218" s="4">
        <v>2.2000000000000002</v>
      </c>
      <c r="N218" s="4" t="s">
        <v>2514</v>
      </c>
      <c r="O218" s="4" t="s">
        <v>2515</v>
      </c>
      <c r="P218" s="4" t="s">
        <v>2521</v>
      </c>
      <c r="Q218" s="4" t="s">
        <v>2524</v>
      </c>
      <c r="R218" s="4">
        <v>6.45</v>
      </c>
      <c r="S218" s="4">
        <v>3.36</v>
      </c>
      <c r="T218" s="4" t="s">
        <v>2526</v>
      </c>
      <c r="U218" s="4" t="s">
        <v>2532</v>
      </c>
      <c r="V218" s="4" t="s">
        <v>2535</v>
      </c>
    </row>
    <row r="219" spans="1:22" x14ac:dyDescent="0.25">
      <c r="A219" s="5" t="s">
        <v>241</v>
      </c>
      <c r="B219" s="4" t="s">
        <v>2007</v>
      </c>
      <c r="C219" s="4" t="s">
        <v>2010</v>
      </c>
      <c r="D219" s="4" t="s">
        <v>2012</v>
      </c>
      <c r="E219" s="4" t="s">
        <v>2190</v>
      </c>
      <c r="F219" s="4" t="s">
        <v>2504</v>
      </c>
      <c r="G219" s="4">
        <v>2001</v>
      </c>
      <c r="H219" s="4">
        <v>55.39</v>
      </c>
      <c r="I219" s="4">
        <v>5</v>
      </c>
      <c r="J219" s="4">
        <v>3</v>
      </c>
      <c r="K219" s="4">
        <v>0</v>
      </c>
      <c r="L219" s="4">
        <v>1</v>
      </c>
      <c r="M219" s="4">
        <v>4.5</v>
      </c>
      <c r="N219" s="4" t="s">
        <v>2509</v>
      </c>
      <c r="O219" s="4" t="s">
        <v>2515</v>
      </c>
      <c r="P219" s="4" t="s">
        <v>2522</v>
      </c>
      <c r="Q219" s="4" t="s">
        <v>2524</v>
      </c>
      <c r="R219" s="4">
        <v>53.68</v>
      </c>
      <c r="S219" s="4">
        <v>1.94</v>
      </c>
      <c r="T219" s="4" t="s">
        <v>2527</v>
      </c>
      <c r="U219" s="4" t="s">
        <v>2532</v>
      </c>
      <c r="V219" s="4" t="s">
        <v>2536</v>
      </c>
    </row>
    <row r="220" spans="1:22" x14ac:dyDescent="0.25">
      <c r="A220" s="5" t="s">
        <v>242</v>
      </c>
      <c r="B220" s="4" t="s">
        <v>2002</v>
      </c>
      <c r="C220" s="4" t="s">
        <v>2010</v>
      </c>
      <c r="D220" s="4" t="s">
        <v>2012</v>
      </c>
      <c r="E220" s="4" t="s">
        <v>2191</v>
      </c>
      <c r="F220" s="4" t="s">
        <v>2505</v>
      </c>
      <c r="G220" s="4">
        <v>2011</v>
      </c>
      <c r="H220" s="4">
        <v>39.770000000000003</v>
      </c>
      <c r="I220" s="4">
        <v>6</v>
      </c>
      <c r="J220" s="4">
        <v>5</v>
      </c>
      <c r="K220" s="4">
        <v>0</v>
      </c>
      <c r="L220" s="4">
        <v>1</v>
      </c>
      <c r="M220" s="4">
        <v>1.8</v>
      </c>
      <c r="N220" s="4" t="s">
        <v>2509</v>
      </c>
      <c r="O220" s="4" t="s">
        <v>2519</v>
      </c>
      <c r="P220" s="4" t="s">
        <v>2521</v>
      </c>
      <c r="Q220" s="4" t="s">
        <v>2525</v>
      </c>
      <c r="R220" s="4">
        <v>63</v>
      </c>
      <c r="S220" s="4">
        <v>1.97</v>
      </c>
      <c r="T220" s="4" t="s">
        <v>2526</v>
      </c>
      <c r="U220" s="4" t="s">
        <v>2533</v>
      </c>
      <c r="V220" s="4" t="s">
        <v>2535</v>
      </c>
    </row>
    <row r="221" spans="1:22" x14ac:dyDescent="0.25">
      <c r="A221" s="5" t="s">
        <v>243</v>
      </c>
      <c r="B221" s="4" t="s">
        <v>2003</v>
      </c>
      <c r="C221" s="4" t="s">
        <v>2011</v>
      </c>
      <c r="D221" s="4" t="s">
        <v>2013</v>
      </c>
      <c r="E221" s="4" t="s">
        <v>2112</v>
      </c>
      <c r="F221" s="4" t="s">
        <v>2504</v>
      </c>
      <c r="G221" s="4">
        <v>2022</v>
      </c>
      <c r="H221" s="4">
        <v>73.959999999999994</v>
      </c>
      <c r="I221" s="4">
        <v>5</v>
      </c>
      <c r="J221" s="4">
        <v>0</v>
      </c>
      <c r="K221" s="4">
        <v>0</v>
      </c>
      <c r="L221" s="4">
        <v>1</v>
      </c>
      <c r="M221" s="4">
        <v>4.4000000000000004</v>
      </c>
      <c r="N221" s="4" t="s">
        <v>2509</v>
      </c>
      <c r="O221" s="4" t="s">
        <v>2518</v>
      </c>
      <c r="P221" s="4" t="s">
        <v>2521</v>
      </c>
      <c r="Q221" s="4" t="s">
        <v>2524</v>
      </c>
      <c r="R221" s="4">
        <v>93.2</v>
      </c>
      <c r="S221" s="4">
        <v>1.33</v>
      </c>
      <c r="T221" s="4" t="s">
        <v>2529</v>
      </c>
      <c r="U221" s="4" t="s">
        <v>2532</v>
      </c>
      <c r="V221" s="4" t="s">
        <v>2536</v>
      </c>
    </row>
    <row r="222" spans="1:22" x14ac:dyDescent="0.25">
      <c r="A222" s="5" t="s">
        <v>244</v>
      </c>
      <c r="B222" s="4" t="s">
        <v>2002</v>
      </c>
      <c r="C222" s="4" t="s">
        <v>2010</v>
      </c>
      <c r="D222" s="4" t="s">
        <v>2012</v>
      </c>
      <c r="E222" s="4" t="s">
        <v>2162</v>
      </c>
      <c r="F222" s="4" t="s">
        <v>2502</v>
      </c>
      <c r="G222" s="4">
        <v>2014</v>
      </c>
      <c r="H222" s="4">
        <v>128.18</v>
      </c>
      <c r="I222" s="4">
        <v>5</v>
      </c>
      <c r="J222" s="4">
        <v>4</v>
      </c>
      <c r="K222" s="4">
        <v>1</v>
      </c>
      <c r="L222" s="4">
        <v>0</v>
      </c>
      <c r="M222" s="4">
        <v>1.6</v>
      </c>
      <c r="N222" s="4" t="s">
        <v>2509</v>
      </c>
      <c r="O222" s="4" t="s">
        <v>2516</v>
      </c>
      <c r="P222" s="4" t="s">
        <v>2522</v>
      </c>
      <c r="Q222" s="4" t="s">
        <v>2525</v>
      </c>
      <c r="R222" s="4">
        <v>22.66</v>
      </c>
      <c r="S222" s="4">
        <v>3.94</v>
      </c>
      <c r="T222" s="4" t="s">
        <v>2529</v>
      </c>
      <c r="U222" s="4" t="s">
        <v>2532</v>
      </c>
      <c r="V222" s="4" t="s">
        <v>2537</v>
      </c>
    </row>
    <row r="223" spans="1:22" x14ac:dyDescent="0.25">
      <c r="A223" s="5" t="s">
        <v>245</v>
      </c>
      <c r="B223" s="4" t="s">
        <v>2002</v>
      </c>
      <c r="C223" s="4" t="s">
        <v>2009</v>
      </c>
      <c r="D223" s="4" t="s">
        <v>2012</v>
      </c>
      <c r="E223" s="4" t="s">
        <v>2192</v>
      </c>
      <c r="F223" s="4" t="s">
        <v>2501</v>
      </c>
      <c r="G223" s="4">
        <v>1992</v>
      </c>
      <c r="H223" s="4">
        <v>43.45</v>
      </c>
      <c r="I223" s="4">
        <v>7</v>
      </c>
      <c r="J223" s="4">
        <v>3</v>
      </c>
      <c r="K223" s="4">
        <v>0</v>
      </c>
      <c r="L223" s="4">
        <v>1</v>
      </c>
      <c r="M223" s="4">
        <v>4.4000000000000004</v>
      </c>
      <c r="N223" s="4" t="s">
        <v>2509</v>
      </c>
      <c r="O223" s="4" t="s">
        <v>2518</v>
      </c>
      <c r="P223" s="4" t="s">
        <v>2521</v>
      </c>
      <c r="Q223" s="4" t="s">
        <v>2525</v>
      </c>
      <c r="R223" s="4">
        <v>39.520000000000003</v>
      </c>
      <c r="S223" s="4">
        <v>4.21</v>
      </c>
      <c r="T223" s="4" t="s">
        <v>2526</v>
      </c>
      <c r="U223" s="4" t="s">
        <v>2530</v>
      </c>
      <c r="V223" s="4" t="s">
        <v>2535</v>
      </c>
    </row>
    <row r="224" spans="1:22" x14ac:dyDescent="0.25">
      <c r="A224" s="5" t="s">
        <v>246</v>
      </c>
      <c r="B224" s="4" t="s">
        <v>2004</v>
      </c>
      <c r="C224" s="4" t="s">
        <v>2009</v>
      </c>
      <c r="D224" s="4" t="s">
        <v>2012</v>
      </c>
      <c r="E224" s="4" t="s">
        <v>2039</v>
      </c>
      <c r="F224" s="4" t="s">
        <v>2501</v>
      </c>
      <c r="G224" s="4">
        <v>1990</v>
      </c>
      <c r="H224" s="4">
        <v>130.13999999999999</v>
      </c>
      <c r="I224" s="4">
        <v>1</v>
      </c>
      <c r="J224" s="4">
        <v>1</v>
      </c>
      <c r="K224" s="4">
        <v>0</v>
      </c>
      <c r="L224" s="4">
        <v>1</v>
      </c>
      <c r="M224" s="4">
        <v>4.2</v>
      </c>
      <c r="N224" s="4" t="s">
        <v>2509</v>
      </c>
      <c r="O224" s="4" t="s">
        <v>2516</v>
      </c>
      <c r="P224" s="4" t="s">
        <v>2522</v>
      </c>
      <c r="Q224" s="4" t="s">
        <v>2525</v>
      </c>
      <c r="R224" s="4">
        <v>27.4</v>
      </c>
      <c r="S224" s="4">
        <v>1.27</v>
      </c>
      <c r="T224" s="4" t="s">
        <v>2527</v>
      </c>
      <c r="U224" s="4" t="s">
        <v>2530</v>
      </c>
      <c r="V224" s="4" t="s">
        <v>2536</v>
      </c>
    </row>
    <row r="225" spans="1:22" x14ac:dyDescent="0.25">
      <c r="A225" s="5" t="s">
        <v>247</v>
      </c>
      <c r="B225" s="4" t="s">
        <v>2001</v>
      </c>
      <c r="C225" s="4" t="s">
        <v>2010</v>
      </c>
      <c r="D225" s="4" t="s">
        <v>2012</v>
      </c>
      <c r="E225" s="4" t="s">
        <v>2193</v>
      </c>
      <c r="F225" s="4" t="s">
        <v>2506</v>
      </c>
      <c r="G225" s="4">
        <v>2019</v>
      </c>
      <c r="H225" s="4">
        <v>17.5</v>
      </c>
      <c r="I225" s="4">
        <v>2</v>
      </c>
      <c r="J225" s="4">
        <v>1</v>
      </c>
      <c r="K225" s="4">
        <v>0</v>
      </c>
      <c r="L225" s="4">
        <v>1</v>
      </c>
      <c r="M225" s="4">
        <v>4.7</v>
      </c>
      <c r="N225" s="4" t="s">
        <v>2509</v>
      </c>
      <c r="O225" s="4" t="s">
        <v>2515</v>
      </c>
      <c r="P225" s="4" t="s">
        <v>2522</v>
      </c>
      <c r="Q225" s="4" t="s">
        <v>2525</v>
      </c>
      <c r="R225" s="4">
        <v>19.93</v>
      </c>
      <c r="S225" s="4">
        <v>0.56000000000000005</v>
      </c>
      <c r="T225" s="4" t="s">
        <v>2527</v>
      </c>
      <c r="U225" s="4" t="s">
        <v>2532</v>
      </c>
      <c r="V225" s="4" t="s">
        <v>2535</v>
      </c>
    </row>
    <row r="226" spans="1:22" x14ac:dyDescent="0.25">
      <c r="A226" s="5" t="s">
        <v>248</v>
      </c>
      <c r="B226" s="4" t="s">
        <v>2007</v>
      </c>
      <c r="C226" s="4" t="s">
        <v>2010</v>
      </c>
      <c r="D226" s="4" t="s">
        <v>2013</v>
      </c>
      <c r="E226" s="4" t="s">
        <v>2171</v>
      </c>
      <c r="F226" s="4" t="s">
        <v>2501</v>
      </c>
      <c r="G226" s="4">
        <v>2007</v>
      </c>
      <c r="H226" s="4">
        <v>112.08</v>
      </c>
      <c r="I226" s="4">
        <v>2</v>
      </c>
      <c r="J226" s="4">
        <v>2</v>
      </c>
      <c r="K226" s="4">
        <v>1</v>
      </c>
      <c r="L226" s="4">
        <v>0</v>
      </c>
      <c r="M226" s="4">
        <v>5</v>
      </c>
      <c r="N226" s="4" t="s">
        <v>2509</v>
      </c>
      <c r="O226" s="4" t="s">
        <v>2516</v>
      </c>
      <c r="P226" s="4" t="s">
        <v>2523</v>
      </c>
      <c r="Q226" s="4" t="s">
        <v>2524</v>
      </c>
      <c r="R226" s="4">
        <v>48.72</v>
      </c>
      <c r="S226" s="4">
        <v>3.57</v>
      </c>
      <c r="T226" s="4" t="s">
        <v>2529</v>
      </c>
      <c r="U226" s="4" t="s">
        <v>2530</v>
      </c>
      <c r="V226" s="4" t="s">
        <v>2537</v>
      </c>
    </row>
    <row r="227" spans="1:22" x14ac:dyDescent="0.25">
      <c r="A227" s="5" t="s">
        <v>249</v>
      </c>
      <c r="B227" s="4" t="s">
        <v>2005</v>
      </c>
      <c r="C227" s="4" t="s">
        <v>2011</v>
      </c>
      <c r="D227" s="4" t="s">
        <v>2013</v>
      </c>
      <c r="E227" s="4" t="s">
        <v>2194</v>
      </c>
      <c r="F227" s="4" t="s">
        <v>2505</v>
      </c>
      <c r="G227" s="4">
        <v>1997</v>
      </c>
      <c r="H227" s="4">
        <v>124.15</v>
      </c>
      <c r="I227" s="4">
        <v>2</v>
      </c>
      <c r="J227" s="4">
        <v>1</v>
      </c>
      <c r="K227" s="4">
        <v>1</v>
      </c>
      <c r="L227" s="4">
        <v>0</v>
      </c>
      <c r="M227" s="4">
        <v>2.6</v>
      </c>
      <c r="N227" s="4" t="s">
        <v>2514</v>
      </c>
      <c r="O227" s="4" t="s">
        <v>2519</v>
      </c>
      <c r="P227" s="4" t="s">
        <v>2522</v>
      </c>
      <c r="Q227" s="4" t="s">
        <v>2525</v>
      </c>
      <c r="R227" s="4">
        <v>81.819999999999993</v>
      </c>
      <c r="S227" s="4">
        <v>0.92</v>
      </c>
      <c r="T227" s="4" t="s">
        <v>2527</v>
      </c>
      <c r="U227" s="4" t="s">
        <v>2531</v>
      </c>
      <c r="V227" s="4" t="s">
        <v>2537</v>
      </c>
    </row>
    <row r="228" spans="1:22" x14ac:dyDescent="0.25">
      <c r="A228" s="5" t="s">
        <v>250</v>
      </c>
      <c r="B228" s="4" t="s">
        <v>2006</v>
      </c>
      <c r="C228" s="4" t="s">
        <v>2011</v>
      </c>
      <c r="D228" s="4" t="s">
        <v>2013</v>
      </c>
      <c r="E228" s="4" t="s">
        <v>2195</v>
      </c>
      <c r="F228" s="4" t="s">
        <v>2504</v>
      </c>
      <c r="G228" s="4">
        <v>2016</v>
      </c>
      <c r="H228" s="4">
        <v>27.63</v>
      </c>
      <c r="I228" s="4">
        <v>9</v>
      </c>
      <c r="J228" s="4">
        <v>3</v>
      </c>
      <c r="K228" s="4">
        <v>0</v>
      </c>
      <c r="L228" s="4">
        <v>1</v>
      </c>
      <c r="M228" s="4">
        <v>1.8</v>
      </c>
      <c r="N228" s="4" t="s">
        <v>2509</v>
      </c>
      <c r="O228" s="4" t="s">
        <v>2519</v>
      </c>
      <c r="P228" s="4" t="s">
        <v>2523</v>
      </c>
      <c r="Q228" s="4" t="s">
        <v>2524</v>
      </c>
      <c r="R228" s="4">
        <v>84.61</v>
      </c>
      <c r="S228" s="4">
        <v>0.61</v>
      </c>
      <c r="T228" s="4" t="s">
        <v>2528</v>
      </c>
      <c r="U228" s="4" t="s">
        <v>2534</v>
      </c>
      <c r="V228" s="4" t="s">
        <v>2535</v>
      </c>
    </row>
    <row r="229" spans="1:22" x14ac:dyDescent="0.25">
      <c r="A229" s="5" t="s">
        <v>251</v>
      </c>
      <c r="B229" s="4" t="s">
        <v>2006</v>
      </c>
      <c r="C229" s="4" t="s">
        <v>2010</v>
      </c>
      <c r="D229" s="4" t="s">
        <v>2013</v>
      </c>
      <c r="E229" s="4" t="s">
        <v>2196</v>
      </c>
      <c r="F229" s="4" t="s">
        <v>2505</v>
      </c>
      <c r="G229" s="4">
        <v>2009</v>
      </c>
      <c r="H229" s="4">
        <v>116.69</v>
      </c>
      <c r="I229" s="4">
        <v>2</v>
      </c>
      <c r="J229" s="4">
        <v>3</v>
      </c>
      <c r="K229" s="4">
        <v>0</v>
      </c>
      <c r="L229" s="4">
        <v>1</v>
      </c>
      <c r="M229" s="4">
        <v>3.7</v>
      </c>
      <c r="N229" s="4" t="s">
        <v>2509</v>
      </c>
      <c r="O229" s="4" t="s">
        <v>2518</v>
      </c>
      <c r="P229" s="4" t="s">
        <v>2522</v>
      </c>
      <c r="Q229" s="4" t="s">
        <v>2524</v>
      </c>
      <c r="R229" s="4">
        <v>91.33</v>
      </c>
      <c r="S229" s="4">
        <v>4.76</v>
      </c>
      <c r="T229" s="4" t="s">
        <v>2529</v>
      </c>
      <c r="U229" s="4" t="s">
        <v>2531</v>
      </c>
      <c r="V229" s="4" t="s">
        <v>2537</v>
      </c>
    </row>
    <row r="230" spans="1:22" x14ac:dyDescent="0.25">
      <c r="A230" s="5" t="s">
        <v>252</v>
      </c>
      <c r="B230" s="4" t="s">
        <v>2005</v>
      </c>
      <c r="C230" s="4" t="s">
        <v>2010</v>
      </c>
      <c r="D230" s="4" t="s">
        <v>2013</v>
      </c>
      <c r="E230" s="4" t="s">
        <v>2197</v>
      </c>
      <c r="F230" s="4" t="s">
        <v>2505</v>
      </c>
      <c r="G230" s="4">
        <v>2017</v>
      </c>
      <c r="H230" s="4">
        <v>95.8</v>
      </c>
      <c r="I230" s="4">
        <v>5</v>
      </c>
      <c r="J230" s="4">
        <v>2</v>
      </c>
      <c r="K230" s="4">
        <v>0</v>
      </c>
      <c r="L230" s="4">
        <v>1</v>
      </c>
      <c r="M230" s="4">
        <v>4.4000000000000004</v>
      </c>
      <c r="N230" s="4" t="s">
        <v>2509</v>
      </c>
      <c r="O230" s="4" t="s">
        <v>2518</v>
      </c>
      <c r="P230" s="4" t="s">
        <v>2520</v>
      </c>
      <c r="Q230" s="4" t="s">
        <v>2524</v>
      </c>
      <c r="R230" s="4">
        <v>57.77</v>
      </c>
      <c r="S230" s="4">
        <v>3.36</v>
      </c>
      <c r="T230" s="4" t="s">
        <v>2526</v>
      </c>
      <c r="U230" s="4" t="s">
        <v>2533</v>
      </c>
      <c r="V230" s="4" t="s">
        <v>2537</v>
      </c>
    </row>
    <row r="231" spans="1:22" x14ac:dyDescent="0.25">
      <c r="A231" s="5" t="s">
        <v>253</v>
      </c>
      <c r="B231" s="4" t="s">
        <v>2008</v>
      </c>
      <c r="C231" s="4" t="s">
        <v>2010</v>
      </c>
      <c r="D231" s="4" t="s">
        <v>2012</v>
      </c>
      <c r="E231" s="4" t="s">
        <v>2198</v>
      </c>
      <c r="F231" s="4" t="s">
        <v>2505</v>
      </c>
      <c r="G231" s="4">
        <v>2021</v>
      </c>
      <c r="H231" s="4">
        <v>132.71</v>
      </c>
      <c r="I231" s="4">
        <v>8</v>
      </c>
      <c r="J231" s="4">
        <v>4</v>
      </c>
      <c r="K231" s="4">
        <v>1</v>
      </c>
      <c r="L231" s="4">
        <v>0</v>
      </c>
      <c r="M231" s="4">
        <v>3.6</v>
      </c>
      <c r="N231" s="4" t="s">
        <v>2509</v>
      </c>
      <c r="O231" s="4" t="s">
        <v>2518</v>
      </c>
      <c r="P231" s="4" t="s">
        <v>2522</v>
      </c>
      <c r="Q231" s="4" t="s">
        <v>2524</v>
      </c>
      <c r="R231" s="4">
        <v>58.85</v>
      </c>
      <c r="S231" s="4">
        <v>2.14</v>
      </c>
      <c r="T231" s="4" t="s">
        <v>2527</v>
      </c>
      <c r="U231" s="4" t="s">
        <v>2532</v>
      </c>
      <c r="V231" s="4" t="s">
        <v>2536</v>
      </c>
    </row>
    <row r="232" spans="1:22" x14ac:dyDescent="0.25">
      <c r="A232" s="5" t="s">
        <v>254</v>
      </c>
      <c r="B232" s="4" t="s">
        <v>2006</v>
      </c>
      <c r="C232" s="4" t="s">
        <v>2009</v>
      </c>
      <c r="D232" s="4" t="s">
        <v>2013</v>
      </c>
      <c r="E232" s="4" t="s">
        <v>2199</v>
      </c>
      <c r="F232" s="4" t="s">
        <v>2503</v>
      </c>
      <c r="G232" s="4">
        <v>1990</v>
      </c>
      <c r="H232" s="4">
        <v>69.739999999999995</v>
      </c>
      <c r="I232" s="4">
        <v>4</v>
      </c>
      <c r="J232" s="4">
        <v>3</v>
      </c>
      <c r="K232" s="4">
        <v>0</v>
      </c>
      <c r="L232" s="4">
        <v>1</v>
      </c>
      <c r="M232" s="4">
        <v>2.4</v>
      </c>
      <c r="N232" s="4" t="s">
        <v>2509</v>
      </c>
      <c r="O232" s="4" t="s">
        <v>2518</v>
      </c>
      <c r="P232" s="4" t="s">
        <v>2521</v>
      </c>
      <c r="Q232" s="4" t="s">
        <v>2525</v>
      </c>
      <c r="R232" s="4">
        <v>87.12</v>
      </c>
      <c r="S232" s="4">
        <v>0.4</v>
      </c>
      <c r="T232" s="4" t="s">
        <v>2529</v>
      </c>
      <c r="U232" s="4" t="s">
        <v>2533</v>
      </c>
      <c r="V232" s="4" t="s">
        <v>2535</v>
      </c>
    </row>
    <row r="233" spans="1:22" x14ac:dyDescent="0.25">
      <c r="A233" s="5" t="s">
        <v>255</v>
      </c>
      <c r="B233" s="4" t="s">
        <v>2004</v>
      </c>
      <c r="C233" s="4" t="s">
        <v>2009</v>
      </c>
      <c r="D233" s="4" t="s">
        <v>2013</v>
      </c>
      <c r="E233" s="4" t="s">
        <v>2200</v>
      </c>
      <c r="F233" s="4" t="s">
        <v>2507</v>
      </c>
      <c r="G233" s="4">
        <v>1990</v>
      </c>
      <c r="H233" s="4">
        <v>63.23</v>
      </c>
      <c r="I233" s="4">
        <v>6</v>
      </c>
      <c r="J233" s="4">
        <v>0</v>
      </c>
      <c r="K233" s="4">
        <v>1</v>
      </c>
      <c r="L233" s="4">
        <v>0</v>
      </c>
      <c r="M233" s="4">
        <v>3</v>
      </c>
      <c r="N233" s="4" t="s">
        <v>2514</v>
      </c>
      <c r="O233" s="4" t="s">
        <v>2519</v>
      </c>
      <c r="P233" s="4" t="s">
        <v>2521</v>
      </c>
      <c r="Q233" s="4" t="s">
        <v>2524</v>
      </c>
      <c r="R233" s="4">
        <v>80.75</v>
      </c>
      <c r="S233" s="4">
        <v>2.86</v>
      </c>
      <c r="T233" s="4" t="s">
        <v>2529</v>
      </c>
      <c r="U233" s="4" t="s">
        <v>2531</v>
      </c>
      <c r="V233" s="4" t="s">
        <v>2537</v>
      </c>
    </row>
    <row r="234" spans="1:22" x14ac:dyDescent="0.25">
      <c r="A234" s="5" t="s">
        <v>256</v>
      </c>
      <c r="B234" s="4" t="s">
        <v>2008</v>
      </c>
      <c r="C234" s="4" t="s">
        <v>2009</v>
      </c>
      <c r="D234" s="4" t="s">
        <v>2012</v>
      </c>
      <c r="E234" s="4" t="s">
        <v>2201</v>
      </c>
      <c r="F234" s="4" t="s">
        <v>2507</v>
      </c>
      <c r="G234" s="4">
        <v>2013</v>
      </c>
      <c r="H234" s="4">
        <v>57.94</v>
      </c>
      <c r="I234" s="4">
        <v>7</v>
      </c>
      <c r="J234" s="4">
        <v>0</v>
      </c>
      <c r="K234" s="4">
        <v>0</v>
      </c>
      <c r="L234" s="4">
        <v>1</v>
      </c>
      <c r="M234" s="4">
        <v>1.6</v>
      </c>
      <c r="N234" s="4" t="s">
        <v>2509</v>
      </c>
      <c r="O234" s="4" t="s">
        <v>2517</v>
      </c>
      <c r="P234" s="4" t="s">
        <v>2520</v>
      </c>
      <c r="Q234" s="4" t="s">
        <v>2524</v>
      </c>
      <c r="R234" s="4">
        <v>43.68</v>
      </c>
      <c r="S234" s="4">
        <v>2.34</v>
      </c>
      <c r="T234" s="4" t="s">
        <v>2527</v>
      </c>
      <c r="U234" s="4" t="s">
        <v>2534</v>
      </c>
      <c r="V234" s="4" t="s">
        <v>2535</v>
      </c>
    </row>
    <row r="235" spans="1:22" x14ac:dyDescent="0.25">
      <c r="A235" s="5" t="s">
        <v>257</v>
      </c>
      <c r="B235" s="4" t="s">
        <v>2002</v>
      </c>
      <c r="C235" s="4" t="s">
        <v>2009</v>
      </c>
      <c r="D235" s="4" t="s">
        <v>2012</v>
      </c>
      <c r="E235" s="4" t="s">
        <v>2202</v>
      </c>
      <c r="F235" s="4" t="s">
        <v>2501</v>
      </c>
      <c r="G235" s="4">
        <v>2015</v>
      </c>
      <c r="H235" s="4">
        <v>163.93</v>
      </c>
      <c r="I235" s="4">
        <v>7</v>
      </c>
      <c r="J235" s="4">
        <v>3</v>
      </c>
      <c r="K235" s="4">
        <v>1</v>
      </c>
      <c r="L235" s="4">
        <v>0</v>
      </c>
      <c r="M235" s="4">
        <v>4.7</v>
      </c>
      <c r="N235" s="4" t="s">
        <v>2509</v>
      </c>
      <c r="O235" s="4" t="s">
        <v>2519</v>
      </c>
      <c r="P235" s="4" t="s">
        <v>2522</v>
      </c>
      <c r="Q235" s="4" t="s">
        <v>2524</v>
      </c>
      <c r="R235" s="4">
        <v>72.37</v>
      </c>
      <c r="S235" s="4">
        <v>2</v>
      </c>
      <c r="T235" s="4" t="s">
        <v>2528</v>
      </c>
      <c r="U235" s="4" t="s">
        <v>2532</v>
      </c>
      <c r="V235" s="4" t="s">
        <v>2537</v>
      </c>
    </row>
    <row r="236" spans="1:22" x14ac:dyDescent="0.25">
      <c r="A236" s="5" t="s">
        <v>258</v>
      </c>
      <c r="B236" s="4" t="s">
        <v>2001</v>
      </c>
      <c r="C236" s="4" t="s">
        <v>2011</v>
      </c>
      <c r="D236" s="4" t="s">
        <v>2013</v>
      </c>
      <c r="E236" s="4" t="s">
        <v>2203</v>
      </c>
      <c r="F236" s="4" t="s">
        <v>2504</v>
      </c>
      <c r="G236" s="4">
        <v>1998</v>
      </c>
      <c r="H236" s="4">
        <v>58.97</v>
      </c>
      <c r="I236" s="4">
        <v>9</v>
      </c>
      <c r="J236" s="4">
        <v>5</v>
      </c>
      <c r="K236" s="4">
        <v>1</v>
      </c>
      <c r="L236" s="4">
        <v>0</v>
      </c>
      <c r="M236" s="4">
        <v>3</v>
      </c>
      <c r="N236" s="4" t="s">
        <v>2512</v>
      </c>
      <c r="O236" s="4" t="s">
        <v>2519</v>
      </c>
      <c r="P236" s="4" t="s">
        <v>2523</v>
      </c>
      <c r="Q236" s="4" t="s">
        <v>2525</v>
      </c>
      <c r="R236" s="4">
        <v>9.41</v>
      </c>
      <c r="S236" s="4">
        <v>1.88</v>
      </c>
      <c r="T236" s="4" t="s">
        <v>2529</v>
      </c>
      <c r="U236" s="4" t="s">
        <v>2532</v>
      </c>
      <c r="V236" s="4" t="s">
        <v>2535</v>
      </c>
    </row>
    <row r="237" spans="1:22" x14ac:dyDescent="0.25">
      <c r="A237" s="5" t="s">
        <v>259</v>
      </c>
      <c r="B237" s="4" t="s">
        <v>2008</v>
      </c>
      <c r="C237" s="4" t="s">
        <v>2011</v>
      </c>
      <c r="D237" s="4" t="s">
        <v>2012</v>
      </c>
      <c r="E237" s="4" t="s">
        <v>2204</v>
      </c>
      <c r="F237" s="4" t="s">
        <v>2508</v>
      </c>
      <c r="G237" s="4">
        <v>2020</v>
      </c>
      <c r="H237" s="4">
        <v>95.49</v>
      </c>
      <c r="I237" s="4">
        <v>6</v>
      </c>
      <c r="J237" s="4">
        <v>3</v>
      </c>
      <c r="K237" s="4">
        <v>0</v>
      </c>
      <c r="L237" s="4">
        <v>1</v>
      </c>
      <c r="M237" s="4">
        <v>3.3</v>
      </c>
      <c r="N237" s="4" t="s">
        <v>2509</v>
      </c>
      <c r="O237" s="4" t="s">
        <v>2519</v>
      </c>
      <c r="P237" s="4" t="s">
        <v>2522</v>
      </c>
      <c r="Q237" s="4" t="s">
        <v>2525</v>
      </c>
      <c r="R237" s="4">
        <v>58.17</v>
      </c>
      <c r="S237" s="4">
        <v>1.61</v>
      </c>
      <c r="T237" s="4" t="s">
        <v>2527</v>
      </c>
      <c r="U237" s="4" t="s">
        <v>2532</v>
      </c>
      <c r="V237" s="4" t="s">
        <v>2535</v>
      </c>
    </row>
    <row r="238" spans="1:22" x14ac:dyDescent="0.25">
      <c r="A238" s="5" t="s">
        <v>260</v>
      </c>
      <c r="B238" s="4" t="s">
        <v>2008</v>
      </c>
      <c r="C238" s="4" t="s">
        <v>2010</v>
      </c>
      <c r="D238" s="4" t="s">
        <v>2012</v>
      </c>
      <c r="E238" s="4" t="s">
        <v>2205</v>
      </c>
      <c r="F238" s="4" t="s">
        <v>2501</v>
      </c>
      <c r="G238" s="4">
        <v>2021</v>
      </c>
      <c r="H238" s="4">
        <v>101.47</v>
      </c>
      <c r="I238" s="4">
        <v>2</v>
      </c>
      <c r="J238" s="4">
        <v>0</v>
      </c>
      <c r="K238" s="4">
        <v>0</v>
      </c>
      <c r="L238" s="4">
        <v>1</v>
      </c>
      <c r="M238" s="4">
        <v>4.0999999999999996</v>
      </c>
      <c r="N238" s="4" t="s">
        <v>2509</v>
      </c>
      <c r="O238" s="4" t="s">
        <v>2516</v>
      </c>
      <c r="P238" s="4" t="s">
        <v>2520</v>
      </c>
      <c r="Q238" s="4" t="s">
        <v>2525</v>
      </c>
      <c r="R238" s="4">
        <v>12</v>
      </c>
      <c r="S238" s="4">
        <v>3.77</v>
      </c>
      <c r="T238" s="4" t="s">
        <v>2527</v>
      </c>
      <c r="U238" s="4" t="s">
        <v>2534</v>
      </c>
      <c r="V238" s="4" t="s">
        <v>2537</v>
      </c>
    </row>
    <row r="239" spans="1:22" x14ac:dyDescent="0.25">
      <c r="A239" s="5" t="s">
        <v>261</v>
      </c>
      <c r="B239" s="4" t="s">
        <v>2002</v>
      </c>
      <c r="C239" s="4" t="s">
        <v>2009</v>
      </c>
      <c r="D239" s="4" t="s">
        <v>2012</v>
      </c>
      <c r="E239" s="4" t="s">
        <v>2206</v>
      </c>
      <c r="F239" s="4" t="s">
        <v>2501</v>
      </c>
      <c r="G239" s="4">
        <v>1995</v>
      </c>
      <c r="H239" s="4">
        <v>17</v>
      </c>
      <c r="I239" s="4">
        <v>6</v>
      </c>
      <c r="J239" s="4">
        <v>4</v>
      </c>
      <c r="K239" s="4">
        <v>0</v>
      </c>
      <c r="L239" s="4">
        <v>1</v>
      </c>
      <c r="M239" s="4">
        <v>1.9</v>
      </c>
      <c r="N239" s="4" t="s">
        <v>2509</v>
      </c>
      <c r="O239" s="4" t="s">
        <v>2515</v>
      </c>
      <c r="P239" s="4" t="s">
        <v>2520</v>
      </c>
      <c r="Q239" s="4" t="s">
        <v>2525</v>
      </c>
      <c r="R239" s="4">
        <v>59.37</v>
      </c>
      <c r="S239" s="4">
        <v>3.99</v>
      </c>
      <c r="T239" s="4" t="s">
        <v>2528</v>
      </c>
      <c r="U239" s="4" t="s">
        <v>2533</v>
      </c>
      <c r="V239" s="4" t="s">
        <v>2537</v>
      </c>
    </row>
    <row r="240" spans="1:22" x14ac:dyDescent="0.25">
      <c r="A240" s="5" t="s">
        <v>262</v>
      </c>
      <c r="B240" s="4" t="s">
        <v>2007</v>
      </c>
      <c r="C240" s="4" t="s">
        <v>2009</v>
      </c>
      <c r="D240" s="4" t="s">
        <v>2013</v>
      </c>
      <c r="E240" s="4" t="s">
        <v>2064</v>
      </c>
      <c r="F240" s="4" t="s">
        <v>2508</v>
      </c>
      <c r="G240" s="4">
        <v>1998</v>
      </c>
      <c r="H240" s="4">
        <v>31.54</v>
      </c>
      <c r="I240" s="4">
        <v>10</v>
      </c>
      <c r="J240" s="4">
        <v>1</v>
      </c>
      <c r="K240" s="4">
        <v>0</v>
      </c>
      <c r="L240" s="4">
        <v>1</v>
      </c>
      <c r="M240" s="4">
        <v>3.7</v>
      </c>
      <c r="N240" s="4" t="s">
        <v>2509</v>
      </c>
      <c r="O240" s="4" t="s">
        <v>2517</v>
      </c>
      <c r="P240" s="4" t="s">
        <v>2523</v>
      </c>
      <c r="Q240" s="4" t="s">
        <v>2525</v>
      </c>
      <c r="R240" s="4">
        <v>9.81</v>
      </c>
      <c r="S240" s="4">
        <v>4.01</v>
      </c>
      <c r="T240" s="4" t="s">
        <v>2526</v>
      </c>
      <c r="U240" s="4" t="s">
        <v>2533</v>
      </c>
      <c r="V240" s="4" t="s">
        <v>2535</v>
      </c>
    </row>
    <row r="241" spans="1:22" x14ac:dyDescent="0.25">
      <c r="A241" s="5" t="s">
        <v>263</v>
      </c>
      <c r="B241" s="4" t="s">
        <v>2008</v>
      </c>
      <c r="C241" s="4" t="s">
        <v>2011</v>
      </c>
      <c r="D241" s="4" t="s">
        <v>2013</v>
      </c>
      <c r="E241" s="4" t="s">
        <v>2207</v>
      </c>
      <c r="F241" s="4" t="s">
        <v>2502</v>
      </c>
      <c r="G241" s="4">
        <v>2020</v>
      </c>
      <c r="H241" s="4">
        <v>54.39</v>
      </c>
      <c r="I241" s="4">
        <v>7</v>
      </c>
      <c r="J241" s="4">
        <v>5</v>
      </c>
      <c r="K241" s="4">
        <v>1</v>
      </c>
      <c r="L241" s="4">
        <v>0</v>
      </c>
      <c r="M241" s="4">
        <v>3.5</v>
      </c>
      <c r="N241" s="4" t="s">
        <v>2512</v>
      </c>
      <c r="O241" s="4" t="s">
        <v>2518</v>
      </c>
      <c r="P241" s="4" t="s">
        <v>2522</v>
      </c>
      <c r="Q241" s="4" t="s">
        <v>2524</v>
      </c>
      <c r="R241" s="4">
        <v>58.05</v>
      </c>
      <c r="S241" s="4">
        <v>2.38</v>
      </c>
      <c r="T241" s="4" t="s">
        <v>2528</v>
      </c>
      <c r="U241" s="4" t="s">
        <v>2530</v>
      </c>
      <c r="V241" s="4" t="s">
        <v>2535</v>
      </c>
    </row>
    <row r="242" spans="1:22" x14ac:dyDescent="0.25">
      <c r="A242" s="5" t="s">
        <v>264</v>
      </c>
      <c r="B242" s="4" t="s">
        <v>2007</v>
      </c>
      <c r="C242" s="4" t="s">
        <v>2011</v>
      </c>
      <c r="D242" s="4" t="s">
        <v>2012</v>
      </c>
      <c r="E242" s="4" t="s">
        <v>2183</v>
      </c>
      <c r="F242" s="4" t="s">
        <v>2504</v>
      </c>
      <c r="G242" s="4">
        <v>2013</v>
      </c>
      <c r="H242" s="4">
        <v>171.02</v>
      </c>
      <c r="I242" s="4">
        <v>1</v>
      </c>
      <c r="J242" s="4">
        <v>4</v>
      </c>
      <c r="K242" s="4">
        <v>1</v>
      </c>
      <c r="L242" s="4">
        <v>0</v>
      </c>
      <c r="M242" s="4">
        <v>4.8</v>
      </c>
      <c r="N242" s="4" t="s">
        <v>2513</v>
      </c>
      <c r="O242" s="4" t="s">
        <v>2519</v>
      </c>
      <c r="P242" s="4" t="s">
        <v>2523</v>
      </c>
      <c r="Q242" s="4" t="s">
        <v>2525</v>
      </c>
      <c r="R242" s="4">
        <v>37.1</v>
      </c>
      <c r="S242" s="4">
        <v>1.67</v>
      </c>
      <c r="T242" s="4" t="s">
        <v>2528</v>
      </c>
      <c r="U242" s="4" t="s">
        <v>2532</v>
      </c>
      <c r="V242" s="4" t="s">
        <v>2537</v>
      </c>
    </row>
    <row r="243" spans="1:22" x14ac:dyDescent="0.25">
      <c r="A243" s="5" t="s">
        <v>265</v>
      </c>
      <c r="B243" s="4" t="s">
        <v>2002</v>
      </c>
      <c r="C243" s="4" t="s">
        <v>2011</v>
      </c>
      <c r="D243" s="4" t="s">
        <v>2013</v>
      </c>
      <c r="E243" s="4" t="s">
        <v>2208</v>
      </c>
      <c r="F243" s="4" t="s">
        <v>2505</v>
      </c>
      <c r="G243" s="4">
        <v>2017</v>
      </c>
      <c r="H243" s="4">
        <v>17.920000000000002</v>
      </c>
      <c r="I243" s="4">
        <v>9</v>
      </c>
      <c r="J243" s="4">
        <v>1</v>
      </c>
      <c r="K243" s="4">
        <v>1</v>
      </c>
      <c r="L243" s="4">
        <v>0</v>
      </c>
      <c r="M243" s="4">
        <v>3.5</v>
      </c>
      <c r="N243" s="4" t="s">
        <v>2509</v>
      </c>
      <c r="O243" s="4" t="s">
        <v>2515</v>
      </c>
      <c r="P243" s="4" t="s">
        <v>2522</v>
      </c>
      <c r="Q243" s="4" t="s">
        <v>2525</v>
      </c>
      <c r="R243" s="4">
        <v>87.95</v>
      </c>
      <c r="S243" s="4">
        <v>3.61</v>
      </c>
      <c r="T243" s="4" t="s">
        <v>2526</v>
      </c>
      <c r="U243" s="4" t="s">
        <v>2534</v>
      </c>
      <c r="V243" s="4" t="s">
        <v>2535</v>
      </c>
    </row>
    <row r="244" spans="1:22" x14ac:dyDescent="0.25">
      <c r="A244" s="5" t="s">
        <v>266</v>
      </c>
      <c r="B244" s="4" t="s">
        <v>2002</v>
      </c>
      <c r="C244" s="4" t="s">
        <v>2011</v>
      </c>
      <c r="D244" s="4" t="s">
        <v>2013</v>
      </c>
      <c r="E244" s="4" t="s">
        <v>2182</v>
      </c>
      <c r="F244" s="4" t="s">
        <v>2505</v>
      </c>
      <c r="G244" s="4">
        <v>1996</v>
      </c>
      <c r="H244" s="4">
        <v>92.98</v>
      </c>
      <c r="I244" s="4">
        <v>1</v>
      </c>
      <c r="J244" s="4">
        <v>3</v>
      </c>
      <c r="K244" s="4">
        <v>0</v>
      </c>
      <c r="L244" s="4">
        <v>1</v>
      </c>
      <c r="M244" s="4">
        <v>4.5999999999999996</v>
      </c>
      <c r="N244" s="4" t="s">
        <v>2509</v>
      </c>
      <c r="O244" s="4" t="s">
        <v>2518</v>
      </c>
      <c r="P244" s="4" t="s">
        <v>2523</v>
      </c>
      <c r="Q244" s="4" t="s">
        <v>2525</v>
      </c>
      <c r="R244" s="4">
        <v>94.28</v>
      </c>
      <c r="S244" s="4">
        <v>0.56000000000000005</v>
      </c>
      <c r="T244" s="4" t="s">
        <v>2526</v>
      </c>
      <c r="U244" s="4" t="s">
        <v>2531</v>
      </c>
      <c r="V244" s="4" t="s">
        <v>2535</v>
      </c>
    </row>
    <row r="245" spans="1:22" x14ac:dyDescent="0.25">
      <c r="A245" s="5" t="s">
        <v>267</v>
      </c>
      <c r="B245" s="4" t="s">
        <v>2004</v>
      </c>
      <c r="C245" s="4" t="s">
        <v>2011</v>
      </c>
      <c r="D245" s="4" t="s">
        <v>2012</v>
      </c>
      <c r="E245" s="4" t="s">
        <v>2209</v>
      </c>
      <c r="F245" s="4" t="s">
        <v>2507</v>
      </c>
      <c r="G245" s="4">
        <v>2014</v>
      </c>
      <c r="H245" s="4">
        <v>123.22</v>
      </c>
      <c r="I245" s="4">
        <v>6</v>
      </c>
      <c r="J245" s="4">
        <v>2</v>
      </c>
      <c r="K245" s="4">
        <v>1</v>
      </c>
      <c r="L245" s="4">
        <v>0</v>
      </c>
      <c r="M245" s="4">
        <v>1.4</v>
      </c>
      <c r="N245" s="4" t="s">
        <v>2512</v>
      </c>
      <c r="O245" s="4" t="s">
        <v>2517</v>
      </c>
      <c r="P245" s="4" t="s">
        <v>2521</v>
      </c>
      <c r="Q245" s="4" t="s">
        <v>2524</v>
      </c>
      <c r="R245" s="4">
        <v>60.36</v>
      </c>
      <c r="S245" s="4">
        <v>4.34</v>
      </c>
      <c r="T245" s="4" t="s">
        <v>2529</v>
      </c>
      <c r="U245" s="4" t="s">
        <v>2534</v>
      </c>
      <c r="V245" s="4" t="s">
        <v>2537</v>
      </c>
    </row>
    <row r="246" spans="1:22" x14ac:dyDescent="0.25">
      <c r="A246" s="5" t="s">
        <v>268</v>
      </c>
      <c r="B246" s="4" t="s">
        <v>2006</v>
      </c>
      <c r="C246" s="4" t="s">
        <v>2009</v>
      </c>
      <c r="D246" s="4" t="s">
        <v>2012</v>
      </c>
      <c r="E246" s="4" t="s">
        <v>2210</v>
      </c>
      <c r="F246" s="4" t="s">
        <v>2507</v>
      </c>
      <c r="G246" s="4">
        <v>2014</v>
      </c>
      <c r="H246" s="4">
        <v>33.72</v>
      </c>
      <c r="I246" s="4">
        <v>1</v>
      </c>
      <c r="J246" s="4">
        <v>3</v>
      </c>
      <c r="K246" s="4">
        <v>1</v>
      </c>
      <c r="L246" s="4">
        <v>0</v>
      </c>
      <c r="M246" s="4">
        <v>1.3</v>
      </c>
      <c r="N246" s="4" t="s">
        <v>2514</v>
      </c>
      <c r="O246" s="4" t="s">
        <v>2518</v>
      </c>
      <c r="P246" s="4" t="s">
        <v>2521</v>
      </c>
      <c r="Q246" s="4" t="s">
        <v>2525</v>
      </c>
      <c r="R246" s="4">
        <v>81.8</v>
      </c>
      <c r="S246" s="4">
        <v>4.0999999999999996</v>
      </c>
      <c r="T246" s="4" t="s">
        <v>2529</v>
      </c>
      <c r="U246" s="4" t="s">
        <v>2533</v>
      </c>
      <c r="V246" s="4" t="s">
        <v>2535</v>
      </c>
    </row>
    <row r="247" spans="1:22" x14ac:dyDescent="0.25">
      <c r="A247" s="5" t="s">
        <v>269</v>
      </c>
      <c r="B247" s="4" t="s">
        <v>2003</v>
      </c>
      <c r="C247" s="4" t="s">
        <v>2010</v>
      </c>
      <c r="D247" s="4" t="s">
        <v>2013</v>
      </c>
      <c r="E247" s="4" t="s">
        <v>2188</v>
      </c>
      <c r="F247" s="4" t="s">
        <v>2508</v>
      </c>
      <c r="G247" s="4">
        <v>1996</v>
      </c>
      <c r="H247" s="4">
        <v>17.91</v>
      </c>
      <c r="I247" s="4">
        <v>10</v>
      </c>
      <c r="J247" s="4">
        <v>5</v>
      </c>
      <c r="K247" s="4">
        <v>0</v>
      </c>
      <c r="L247" s="4">
        <v>1</v>
      </c>
      <c r="M247" s="4">
        <v>5</v>
      </c>
      <c r="N247" s="4" t="s">
        <v>2509</v>
      </c>
      <c r="O247" s="4" t="s">
        <v>2517</v>
      </c>
      <c r="P247" s="4" t="s">
        <v>2523</v>
      </c>
      <c r="Q247" s="4" t="s">
        <v>2525</v>
      </c>
      <c r="R247" s="4">
        <v>98.4</v>
      </c>
      <c r="S247" s="4">
        <v>3.32</v>
      </c>
      <c r="T247" s="4" t="s">
        <v>2527</v>
      </c>
      <c r="U247" s="4" t="s">
        <v>2532</v>
      </c>
      <c r="V247" s="4" t="s">
        <v>2536</v>
      </c>
    </row>
    <row r="248" spans="1:22" x14ac:dyDescent="0.25">
      <c r="A248" s="5" t="s">
        <v>270</v>
      </c>
      <c r="B248" s="4" t="s">
        <v>2008</v>
      </c>
      <c r="C248" s="4" t="s">
        <v>2010</v>
      </c>
      <c r="D248" s="4" t="s">
        <v>2013</v>
      </c>
      <c r="E248" s="4" t="s">
        <v>2211</v>
      </c>
      <c r="F248" s="4" t="s">
        <v>2506</v>
      </c>
      <c r="G248" s="4">
        <v>1991</v>
      </c>
      <c r="H248" s="4">
        <v>67.98</v>
      </c>
      <c r="I248" s="4">
        <v>5</v>
      </c>
      <c r="J248" s="4">
        <v>5</v>
      </c>
      <c r="K248" s="4">
        <v>1</v>
      </c>
      <c r="L248" s="4">
        <v>0</v>
      </c>
      <c r="M248" s="4">
        <v>4.7</v>
      </c>
      <c r="N248" s="4" t="s">
        <v>2511</v>
      </c>
      <c r="O248" s="4" t="s">
        <v>2515</v>
      </c>
      <c r="P248" s="4" t="s">
        <v>2521</v>
      </c>
      <c r="Q248" s="4" t="s">
        <v>2524</v>
      </c>
      <c r="R248" s="4">
        <v>39.86</v>
      </c>
      <c r="S248" s="4">
        <v>2.19</v>
      </c>
      <c r="T248" s="4" t="s">
        <v>2527</v>
      </c>
      <c r="U248" s="4" t="s">
        <v>2530</v>
      </c>
      <c r="V248" s="4" t="s">
        <v>2535</v>
      </c>
    </row>
    <row r="249" spans="1:22" x14ac:dyDescent="0.25">
      <c r="A249" s="5" t="s">
        <v>271</v>
      </c>
      <c r="B249" s="4" t="s">
        <v>2008</v>
      </c>
      <c r="C249" s="4" t="s">
        <v>2009</v>
      </c>
      <c r="D249" s="4" t="s">
        <v>2013</v>
      </c>
      <c r="E249" s="4" t="s">
        <v>2212</v>
      </c>
      <c r="F249" s="4" t="s">
        <v>2502</v>
      </c>
      <c r="G249" s="4">
        <v>2020</v>
      </c>
      <c r="H249" s="4">
        <v>30.9</v>
      </c>
      <c r="I249" s="4">
        <v>2</v>
      </c>
      <c r="J249" s="4">
        <v>4</v>
      </c>
      <c r="K249" s="4">
        <v>0</v>
      </c>
      <c r="L249" s="4">
        <v>1</v>
      </c>
      <c r="M249" s="4">
        <v>2</v>
      </c>
      <c r="N249" s="4" t="s">
        <v>2509</v>
      </c>
      <c r="O249" s="4" t="s">
        <v>2515</v>
      </c>
      <c r="P249" s="4" t="s">
        <v>2523</v>
      </c>
      <c r="Q249" s="4" t="s">
        <v>2524</v>
      </c>
      <c r="R249" s="4">
        <v>58.48</v>
      </c>
      <c r="S249" s="4">
        <v>2.72</v>
      </c>
      <c r="T249" s="4" t="s">
        <v>2529</v>
      </c>
      <c r="U249" s="4" t="s">
        <v>2533</v>
      </c>
      <c r="V249" s="4" t="s">
        <v>2536</v>
      </c>
    </row>
    <row r="250" spans="1:22" x14ac:dyDescent="0.25">
      <c r="A250" s="5" t="s">
        <v>184</v>
      </c>
      <c r="B250" s="4" t="s">
        <v>2008</v>
      </c>
      <c r="C250" s="4" t="s">
        <v>2011</v>
      </c>
      <c r="D250" s="4" t="s">
        <v>2013</v>
      </c>
      <c r="E250" s="4" t="s">
        <v>2164</v>
      </c>
      <c r="F250" s="4" t="s">
        <v>2505</v>
      </c>
      <c r="G250" s="4">
        <v>2022</v>
      </c>
      <c r="H250" s="4">
        <v>62.53</v>
      </c>
      <c r="I250" s="4">
        <v>6</v>
      </c>
      <c r="J250" s="4">
        <v>2</v>
      </c>
      <c r="K250" s="4">
        <v>1</v>
      </c>
      <c r="L250" s="4">
        <v>0</v>
      </c>
      <c r="M250" s="4">
        <v>2.4</v>
      </c>
      <c r="N250" s="4" t="s">
        <v>2512</v>
      </c>
      <c r="O250" s="4" t="s">
        <v>2515</v>
      </c>
      <c r="P250" s="4" t="s">
        <v>2522</v>
      </c>
      <c r="Q250" s="4" t="s">
        <v>2525</v>
      </c>
      <c r="R250" s="4">
        <v>57.23</v>
      </c>
      <c r="S250" s="4">
        <v>2.16</v>
      </c>
      <c r="T250" s="4" t="s">
        <v>2528</v>
      </c>
      <c r="U250" s="4" t="s">
        <v>2531</v>
      </c>
      <c r="V250" s="4" t="s">
        <v>2537</v>
      </c>
    </row>
    <row r="251" spans="1:22" x14ac:dyDescent="0.25">
      <c r="A251" s="5" t="s">
        <v>272</v>
      </c>
      <c r="B251" s="4" t="s">
        <v>2006</v>
      </c>
      <c r="C251" s="4" t="s">
        <v>2010</v>
      </c>
      <c r="D251" s="4" t="s">
        <v>2012</v>
      </c>
      <c r="E251" s="4" t="s">
        <v>2213</v>
      </c>
      <c r="F251" s="4" t="s">
        <v>2503</v>
      </c>
      <c r="G251" s="4">
        <v>1995</v>
      </c>
      <c r="H251" s="4">
        <v>40.18</v>
      </c>
      <c r="I251" s="4">
        <v>2</v>
      </c>
      <c r="J251" s="4">
        <v>1</v>
      </c>
      <c r="K251" s="4">
        <v>0</v>
      </c>
      <c r="L251" s="4">
        <v>1</v>
      </c>
      <c r="M251" s="4">
        <v>1.3</v>
      </c>
      <c r="N251" s="4" t="s">
        <v>2509</v>
      </c>
      <c r="O251" s="4" t="s">
        <v>2519</v>
      </c>
      <c r="P251" s="4" t="s">
        <v>2520</v>
      </c>
      <c r="Q251" s="4" t="s">
        <v>2524</v>
      </c>
      <c r="R251" s="4">
        <v>74.430000000000007</v>
      </c>
      <c r="S251" s="4">
        <v>0.61</v>
      </c>
      <c r="T251" s="4" t="s">
        <v>2529</v>
      </c>
      <c r="U251" s="4" t="s">
        <v>2533</v>
      </c>
      <c r="V251" s="4" t="s">
        <v>2535</v>
      </c>
    </row>
    <row r="252" spans="1:22" x14ac:dyDescent="0.25">
      <c r="A252" s="5" t="s">
        <v>273</v>
      </c>
      <c r="B252" s="4" t="s">
        <v>2002</v>
      </c>
      <c r="C252" s="4" t="s">
        <v>2011</v>
      </c>
      <c r="D252" s="4" t="s">
        <v>2013</v>
      </c>
      <c r="E252" s="4" t="s">
        <v>2109</v>
      </c>
      <c r="F252" s="4" t="s">
        <v>2507</v>
      </c>
      <c r="G252" s="4">
        <v>1997</v>
      </c>
      <c r="H252" s="4">
        <v>33.78</v>
      </c>
      <c r="I252" s="4">
        <v>7</v>
      </c>
      <c r="J252" s="4">
        <v>2</v>
      </c>
      <c r="K252" s="4">
        <v>0</v>
      </c>
      <c r="L252" s="4">
        <v>1</v>
      </c>
      <c r="M252" s="4">
        <v>2.6</v>
      </c>
      <c r="N252" s="4" t="s">
        <v>2509</v>
      </c>
      <c r="O252" s="4" t="s">
        <v>2515</v>
      </c>
      <c r="P252" s="4" t="s">
        <v>2521</v>
      </c>
      <c r="Q252" s="4" t="s">
        <v>2524</v>
      </c>
      <c r="R252" s="4">
        <v>95.54</v>
      </c>
      <c r="S252" s="4">
        <v>4.74</v>
      </c>
      <c r="T252" s="4" t="s">
        <v>2526</v>
      </c>
      <c r="U252" s="4" t="s">
        <v>2532</v>
      </c>
      <c r="V252" s="4" t="s">
        <v>2535</v>
      </c>
    </row>
    <row r="253" spans="1:22" x14ac:dyDescent="0.25">
      <c r="A253" s="5" t="s">
        <v>274</v>
      </c>
      <c r="B253" s="4" t="s">
        <v>2008</v>
      </c>
      <c r="C253" s="4" t="s">
        <v>2009</v>
      </c>
      <c r="D253" s="4" t="s">
        <v>2012</v>
      </c>
      <c r="E253" s="4" t="s">
        <v>2214</v>
      </c>
      <c r="F253" s="4" t="s">
        <v>2502</v>
      </c>
      <c r="G253" s="4">
        <v>2024</v>
      </c>
      <c r="H253" s="4">
        <v>50.74</v>
      </c>
      <c r="I253" s="4">
        <v>0</v>
      </c>
      <c r="J253" s="4">
        <v>2</v>
      </c>
      <c r="K253" s="4">
        <v>1</v>
      </c>
      <c r="L253" s="4">
        <v>0</v>
      </c>
      <c r="M253" s="4">
        <v>1.4</v>
      </c>
      <c r="N253" s="4" t="s">
        <v>2514</v>
      </c>
      <c r="O253" s="4" t="s">
        <v>2518</v>
      </c>
      <c r="P253" s="4" t="s">
        <v>2523</v>
      </c>
      <c r="Q253" s="4" t="s">
        <v>2525</v>
      </c>
      <c r="R253" s="4">
        <v>83.08</v>
      </c>
      <c r="S253" s="4">
        <v>0.47</v>
      </c>
      <c r="T253" s="4" t="s">
        <v>2527</v>
      </c>
      <c r="U253" s="4" t="s">
        <v>2534</v>
      </c>
      <c r="V253" s="4" t="s">
        <v>2537</v>
      </c>
    </row>
    <row r="254" spans="1:22" x14ac:dyDescent="0.25">
      <c r="A254" s="5" t="s">
        <v>275</v>
      </c>
      <c r="B254" s="4" t="s">
        <v>2004</v>
      </c>
      <c r="C254" s="4" t="s">
        <v>2011</v>
      </c>
      <c r="D254" s="4" t="s">
        <v>2012</v>
      </c>
      <c r="E254" s="4" t="s">
        <v>2061</v>
      </c>
      <c r="F254" s="4" t="s">
        <v>2506</v>
      </c>
      <c r="G254" s="4">
        <v>1999</v>
      </c>
      <c r="H254" s="4">
        <v>147.88</v>
      </c>
      <c r="I254" s="4">
        <v>2</v>
      </c>
      <c r="J254" s="4">
        <v>0</v>
      </c>
      <c r="K254" s="4">
        <v>1</v>
      </c>
      <c r="L254" s="4">
        <v>0</v>
      </c>
      <c r="M254" s="4">
        <v>3.6</v>
      </c>
      <c r="N254" s="4" t="s">
        <v>2513</v>
      </c>
      <c r="O254" s="4" t="s">
        <v>2519</v>
      </c>
      <c r="P254" s="4" t="s">
        <v>2520</v>
      </c>
      <c r="Q254" s="4" t="s">
        <v>2524</v>
      </c>
      <c r="R254" s="4">
        <v>24.92</v>
      </c>
      <c r="S254" s="4">
        <v>1.63</v>
      </c>
      <c r="T254" s="4" t="s">
        <v>2527</v>
      </c>
      <c r="U254" s="4" t="s">
        <v>2534</v>
      </c>
      <c r="V254" s="4" t="s">
        <v>2535</v>
      </c>
    </row>
    <row r="255" spans="1:22" x14ac:dyDescent="0.25">
      <c r="A255" s="5" t="s">
        <v>276</v>
      </c>
      <c r="B255" s="4" t="s">
        <v>2004</v>
      </c>
      <c r="C255" s="4" t="s">
        <v>2010</v>
      </c>
      <c r="D255" s="4" t="s">
        <v>2013</v>
      </c>
      <c r="E255" s="4" t="s">
        <v>2025</v>
      </c>
      <c r="F255" s="4" t="s">
        <v>2501</v>
      </c>
      <c r="G255" s="4">
        <v>2019</v>
      </c>
      <c r="H255" s="4">
        <v>45.82</v>
      </c>
      <c r="I255" s="4">
        <v>0</v>
      </c>
      <c r="J255" s="4">
        <v>1</v>
      </c>
      <c r="K255" s="4">
        <v>0</v>
      </c>
      <c r="L255" s="4">
        <v>1</v>
      </c>
      <c r="M255" s="4">
        <v>2.1</v>
      </c>
      <c r="N255" s="4" t="s">
        <v>2509</v>
      </c>
      <c r="O255" s="4" t="s">
        <v>2515</v>
      </c>
      <c r="P255" s="4" t="s">
        <v>2523</v>
      </c>
      <c r="Q255" s="4" t="s">
        <v>2524</v>
      </c>
      <c r="R255" s="4">
        <v>51.78</v>
      </c>
      <c r="S255" s="4">
        <v>1.36</v>
      </c>
      <c r="T255" s="4" t="s">
        <v>2529</v>
      </c>
      <c r="U255" s="4" t="s">
        <v>2532</v>
      </c>
      <c r="V255" s="4" t="s">
        <v>2537</v>
      </c>
    </row>
    <row r="256" spans="1:22" x14ac:dyDescent="0.25">
      <c r="A256" s="5" t="s">
        <v>277</v>
      </c>
      <c r="B256" s="4" t="s">
        <v>2001</v>
      </c>
      <c r="C256" s="4" t="s">
        <v>2010</v>
      </c>
      <c r="D256" s="4" t="s">
        <v>2013</v>
      </c>
      <c r="E256" s="4" t="s">
        <v>2106</v>
      </c>
      <c r="F256" s="4" t="s">
        <v>2502</v>
      </c>
      <c r="G256" s="4">
        <v>1997</v>
      </c>
      <c r="H256" s="4">
        <v>68.55</v>
      </c>
      <c r="I256" s="4">
        <v>4</v>
      </c>
      <c r="J256" s="4">
        <v>1</v>
      </c>
      <c r="K256" s="4">
        <v>1</v>
      </c>
      <c r="L256" s="4">
        <v>0</v>
      </c>
      <c r="M256" s="4">
        <v>2.4</v>
      </c>
      <c r="N256" s="4" t="s">
        <v>2513</v>
      </c>
      <c r="O256" s="4" t="s">
        <v>2517</v>
      </c>
      <c r="P256" s="4" t="s">
        <v>2520</v>
      </c>
      <c r="Q256" s="4" t="s">
        <v>2525</v>
      </c>
      <c r="R256" s="4">
        <v>53.43</v>
      </c>
      <c r="S256" s="4">
        <v>2.16</v>
      </c>
      <c r="T256" s="4" t="s">
        <v>2527</v>
      </c>
      <c r="U256" s="4" t="s">
        <v>2534</v>
      </c>
      <c r="V256" s="4" t="s">
        <v>2535</v>
      </c>
    </row>
    <row r="257" spans="1:22" x14ac:dyDescent="0.25">
      <c r="A257" s="5" t="s">
        <v>278</v>
      </c>
      <c r="B257" s="4" t="s">
        <v>2006</v>
      </c>
      <c r="C257" s="4" t="s">
        <v>2011</v>
      </c>
      <c r="D257" s="4" t="s">
        <v>2012</v>
      </c>
      <c r="E257" s="4" t="s">
        <v>2215</v>
      </c>
      <c r="F257" s="4" t="s">
        <v>2506</v>
      </c>
      <c r="G257" s="4">
        <v>2013</v>
      </c>
      <c r="H257" s="4">
        <v>17.940000000000001</v>
      </c>
      <c r="I257" s="4">
        <v>4</v>
      </c>
      <c r="J257" s="4">
        <v>3</v>
      </c>
      <c r="K257" s="4">
        <v>0</v>
      </c>
      <c r="L257" s="4">
        <v>1</v>
      </c>
      <c r="M257" s="4">
        <v>2.2000000000000002</v>
      </c>
      <c r="N257" s="4" t="s">
        <v>2509</v>
      </c>
      <c r="O257" s="4" t="s">
        <v>2516</v>
      </c>
      <c r="P257" s="4" t="s">
        <v>2522</v>
      </c>
      <c r="Q257" s="4" t="s">
        <v>2524</v>
      </c>
      <c r="R257" s="4">
        <v>65.14</v>
      </c>
      <c r="S257" s="4">
        <v>2.31</v>
      </c>
      <c r="T257" s="4" t="s">
        <v>2527</v>
      </c>
      <c r="U257" s="4" t="s">
        <v>2530</v>
      </c>
      <c r="V257" s="4" t="s">
        <v>2535</v>
      </c>
    </row>
    <row r="258" spans="1:22" x14ac:dyDescent="0.25">
      <c r="A258" s="5" t="s">
        <v>279</v>
      </c>
      <c r="B258" s="4" t="s">
        <v>2001</v>
      </c>
      <c r="C258" s="4" t="s">
        <v>2010</v>
      </c>
      <c r="D258" s="4" t="s">
        <v>2012</v>
      </c>
      <c r="E258" s="4" t="s">
        <v>2216</v>
      </c>
      <c r="F258" s="4" t="s">
        <v>2504</v>
      </c>
      <c r="G258" s="4">
        <v>2004</v>
      </c>
      <c r="H258" s="4">
        <v>66.42</v>
      </c>
      <c r="I258" s="4">
        <v>4</v>
      </c>
      <c r="J258" s="4">
        <v>3</v>
      </c>
      <c r="K258" s="4">
        <v>0</v>
      </c>
      <c r="L258" s="4">
        <v>1</v>
      </c>
      <c r="M258" s="4">
        <v>2.9</v>
      </c>
      <c r="N258" s="4" t="s">
        <v>2509</v>
      </c>
      <c r="O258" s="4" t="s">
        <v>2518</v>
      </c>
      <c r="P258" s="4" t="s">
        <v>2520</v>
      </c>
      <c r="Q258" s="4" t="s">
        <v>2525</v>
      </c>
      <c r="R258" s="4">
        <v>88.93</v>
      </c>
      <c r="S258" s="4">
        <v>0.59</v>
      </c>
      <c r="T258" s="4" t="s">
        <v>2528</v>
      </c>
      <c r="U258" s="4" t="s">
        <v>2533</v>
      </c>
      <c r="V258" s="4" t="s">
        <v>2537</v>
      </c>
    </row>
    <row r="259" spans="1:22" x14ac:dyDescent="0.25">
      <c r="A259" s="5" t="s">
        <v>280</v>
      </c>
      <c r="B259" s="4" t="s">
        <v>2002</v>
      </c>
      <c r="C259" s="4" t="s">
        <v>2009</v>
      </c>
      <c r="D259" s="4" t="s">
        <v>2013</v>
      </c>
      <c r="E259" s="4" t="s">
        <v>2217</v>
      </c>
      <c r="F259" s="4" t="s">
        <v>2508</v>
      </c>
      <c r="G259" s="4">
        <v>2001</v>
      </c>
      <c r="H259" s="4">
        <v>92.14</v>
      </c>
      <c r="I259" s="4">
        <v>6</v>
      </c>
      <c r="J259" s="4">
        <v>1</v>
      </c>
      <c r="K259" s="4">
        <v>1</v>
      </c>
      <c r="L259" s="4">
        <v>0</v>
      </c>
      <c r="M259" s="4">
        <v>2.9</v>
      </c>
      <c r="N259" s="4" t="s">
        <v>2511</v>
      </c>
      <c r="O259" s="4" t="s">
        <v>2518</v>
      </c>
      <c r="P259" s="4" t="s">
        <v>2521</v>
      </c>
      <c r="Q259" s="4" t="s">
        <v>2525</v>
      </c>
      <c r="R259" s="4">
        <v>35.840000000000003</v>
      </c>
      <c r="S259" s="4">
        <v>3.92</v>
      </c>
      <c r="T259" s="4" t="s">
        <v>2526</v>
      </c>
      <c r="U259" s="4" t="s">
        <v>2530</v>
      </c>
      <c r="V259" s="4" t="s">
        <v>2536</v>
      </c>
    </row>
    <row r="260" spans="1:22" x14ac:dyDescent="0.25">
      <c r="A260" s="5" t="s">
        <v>281</v>
      </c>
      <c r="B260" s="4" t="s">
        <v>2001</v>
      </c>
      <c r="C260" s="4" t="s">
        <v>2009</v>
      </c>
      <c r="D260" s="4" t="s">
        <v>2013</v>
      </c>
      <c r="E260" s="4" t="s">
        <v>2218</v>
      </c>
      <c r="F260" s="4" t="s">
        <v>2503</v>
      </c>
      <c r="G260" s="4">
        <v>2007</v>
      </c>
      <c r="H260" s="4">
        <v>99.81</v>
      </c>
      <c r="I260" s="4">
        <v>6</v>
      </c>
      <c r="J260" s="4">
        <v>4</v>
      </c>
      <c r="K260" s="4">
        <v>1</v>
      </c>
      <c r="L260" s="4">
        <v>0</v>
      </c>
      <c r="M260" s="4">
        <v>3.2</v>
      </c>
      <c r="N260" s="4" t="s">
        <v>2514</v>
      </c>
      <c r="O260" s="4" t="s">
        <v>2517</v>
      </c>
      <c r="P260" s="4" t="s">
        <v>2521</v>
      </c>
      <c r="Q260" s="4" t="s">
        <v>2525</v>
      </c>
      <c r="R260" s="4">
        <v>45.81</v>
      </c>
      <c r="S260" s="4">
        <v>3.42</v>
      </c>
      <c r="T260" s="4" t="s">
        <v>2527</v>
      </c>
      <c r="U260" s="4" t="s">
        <v>2533</v>
      </c>
      <c r="V260" s="4" t="s">
        <v>2537</v>
      </c>
    </row>
    <row r="261" spans="1:22" x14ac:dyDescent="0.25">
      <c r="A261" s="5" t="s">
        <v>282</v>
      </c>
      <c r="B261" s="4" t="s">
        <v>2007</v>
      </c>
      <c r="C261" s="4" t="s">
        <v>2010</v>
      </c>
      <c r="D261" s="4" t="s">
        <v>2012</v>
      </c>
      <c r="E261" s="4" t="s">
        <v>2219</v>
      </c>
      <c r="F261" s="4" t="s">
        <v>2507</v>
      </c>
      <c r="G261" s="4">
        <v>2022</v>
      </c>
      <c r="H261" s="4">
        <v>164.39</v>
      </c>
      <c r="I261" s="4">
        <v>5</v>
      </c>
      <c r="J261" s="4">
        <v>2</v>
      </c>
      <c r="K261" s="4">
        <v>1</v>
      </c>
      <c r="L261" s="4">
        <v>0</v>
      </c>
      <c r="M261" s="4">
        <v>1.7</v>
      </c>
      <c r="N261" s="4" t="s">
        <v>2514</v>
      </c>
      <c r="O261" s="4" t="s">
        <v>2519</v>
      </c>
      <c r="P261" s="4" t="s">
        <v>2523</v>
      </c>
      <c r="Q261" s="4" t="s">
        <v>2525</v>
      </c>
      <c r="R261" s="4">
        <v>75.3</v>
      </c>
      <c r="S261" s="4">
        <v>1.76</v>
      </c>
      <c r="T261" s="4" t="s">
        <v>2528</v>
      </c>
      <c r="U261" s="4" t="s">
        <v>2533</v>
      </c>
      <c r="V261" s="4" t="s">
        <v>2536</v>
      </c>
    </row>
    <row r="262" spans="1:22" x14ac:dyDescent="0.25">
      <c r="A262" s="5" t="s">
        <v>283</v>
      </c>
      <c r="B262" s="4" t="s">
        <v>2007</v>
      </c>
      <c r="C262" s="4" t="s">
        <v>2011</v>
      </c>
      <c r="D262" s="4" t="s">
        <v>2013</v>
      </c>
      <c r="E262" s="4" t="s">
        <v>2220</v>
      </c>
      <c r="F262" s="4" t="s">
        <v>2501</v>
      </c>
      <c r="G262" s="4">
        <v>1999</v>
      </c>
      <c r="H262" s="4">
        <v>81.209999999999994</v>
      </c>
      <c r="I262" s="4">
        <v>4</v>
      </c>
      <c r="J262" s="4">
        <v>0</v>
      </c>
      <c r="K262" s="4">
        <v>0</v>
      </c>
      <c r="L262" s="4">
        <v>1</v>
      </c>
      <c r="M262" s="4">
        <v>1.1000000000000001</v>
      </c>
      <c r="N262" s="4" t="s">
        <v>2509</v>
      </c>
      <c r="O262" s="4" t="s">
        <v>2515</v>
      </c>
      <c r="P262" s="4" t="s">
        <v>2523</v>
      </c>
      <c r="Q262" s="4" t="s">
        <v>2525</v>
      </c>
      <c r="R262" s="4">
        <v>85.31</v>
      </c>
      <c r="S262" s="4">
        <v>0.63</v>
      </c>
      <c r="T262" s="4" t="s">
        <v>2526</v>
      </c>
      <c r="U262" s="4" t="s">
        <v>2532</v>
      </c>
      <c r="V262" s="4" t="s">
        <v>2535</v>
      </c>
    </row>
    <row r="263" spans="1:22" x14ac:dyDescent="0.25">
      <c r="A263" s="5" t="s">
        <v>284</v>
      </c>
      <c r="B263" s="4" t="s">
        <v>2008</v>
      </c>
      <c r="C263" s="4" t="s">
        <v>2011</v>
      </c>
      <c r="D263" s="4" t="s">
        <v>2012</v>
      </c>
      <c r="E263" s="4" t="s">
        <v>2221</v>
      </c>
      <c r="F263" s="4" t="s">
        <v>2507</v>
      </c>
      <c r="G263" s="4">
        <v>2005</v>
      </c>
      <c r="H263" s="4">
        <v>31.55</v>
      </c>
      <c r="I263" s="4">
        <v>2</v>
      </c>
      <c r="J263" s="4">
        <v>1</v>
      </c>
      <c r="K263" s="4">
        <v>1</v>
      </c>
      <c r="L263" s="4">
        <v>0</v>
      </c>
      <c r="M263" s="4">
        <v>3.2</v>
      </c>
      <c r="N263" s="4" t="s">
        <v>2511</v>
      </c>
      <c r="O263" s="4" t="s">
        <v>2515</v>
      </c>
      <c r="P263" s="4" t="s">
        <v>2521</v>
      </c>
      <c r="Q263" s="4" t="s">
        <v>2524</v>
      </c>
      <c r="R263" s="4">
        <v>37.409999999999997</v>
      </c>
      <c r="S263" s="4">
        <v>1</v>
      </c>
      <c r="T263" s="4" t="s">
        <v>2527</v>
      </c>
      <c r="U263" s="4" t="s">
        <v>2530</v>
      </c>
      <c r="V263" s="4" t="s">
        <v>2537</v>
      </c>
    </row>
    <row r="264" spans="1:22" x14ac:dyDescent="0.25">
      <c r="A264" s="5" t="s">
        <v>285</v>
      </c>
      <c r="B264" s="4" t="s">
        <v>2003</v>
      </c>
      <c r="C264" s="4" t="s">
        <v>2011</v>
      </c>
      <c r="D264" s="4" t="s">
        <v>2013</v>
      </c>
      <c r="E264" s="4" t="s">
        <v>2222</v>
      </c>
      <c r="F264" s="4" t="s">
        <v>2501</v>
      </c>
      <c r="G264" s="4">
        <v>2002</v>
      </c>
      <c r="H264" s="4">
        <v>110.72</v>
      </c>
      <c r="I264" s="4">
        <v>1</v>
      </c>
      <c r="J264" s="4">
        <v>2</v>
      </c>
      <c r="K264" s="4">
        <v>1</v>
      </c>
      <c r="L264" s="4">
        <v>0</v>
      </c>
      <c r="M264" s="4">
        <v>2</v>
      </c>
      <c r="N264" s="4" t="s">
        <v>2511</v>
      </c>
      <c r="O264" s="4" t="s">
        <v>2515</v>
      </c>
      <c r="P264" s="4" t="s">
        <v>2520</v>
      </c>
      <c r="Q264" s="4" t="s">
        <v>2525</v>
      </c>
      <c r="R264" s="4">
        <v>14.35</v>
      </c>
      <c r="S264" s="4">
        <v>0.06</v>
      </c>
      <c r="T264" s="4" t="s">
        <v>2527</v>
      </c>
      <c r="U264" s="4" t="s">
        <v>2530</v>
      </c>
      <c r="V264" s="4" t="s">
        <v>2536</v>
      </c>
    </row>
    <row r="265" spans="1:22" x14ac:dyDescent="0.25">
      <c r="A265" s="5" t="s">
        <v>286</v>
      </c>
      <c r="B265" s="4" t="s">
        <v>2006</v>
      </c>
      <c r="C265" s="4" t="s">
        <v>2011</v>
      </c>
      <c r="D265" s="4" t="s">
        <v>2013</v>
      </c>
      <c r="E265" s="4" t="s">
        <v>2223</v>
      </c>
      <c r="F265" s="4" t="s">
        <v>2507</v>
      </c>
      <c r="G265" s="4">
        <v>2020</v>
      </c>
      <c r="H265" s="4">
        <v>7.13</v>
      </c>
      <c r="I265" s="4">
        <v>3</v>
      </c>
      <c r="J265" s="4">
        <v>4</v>
      </c>
      <c r="K265" s="4">
        <v>1</v>
      </c>
      <c r="L265" s="4">
        <v>0</v>
      </c>
      <c r="M265" s="4">
        <v>1.8</v>
      </c>
      <c r="N265" s="4" t="s">
        <v>2509</v>
      </c>
      <c r="O265" s="4" t="s">
        <v>2515</v>
      </c>
      <c r="P265" s="4" t="s">
        <v>2522</v>
      </c>
      <c r="Q265" s="4" t="s">
        <v>2525</v>
      </c>
      <c r="R265" s="4">
        <v>83.77</v>
      </c>
      <c r="S265" s="4">
        <v>4.76</v>
      </c>
      <c r="T265" s="4" t="s">
        <v>2529</v>
      </c>
      <c r="U265" s="4" t="s">
        <v>2533</v>
      </c>
      <c r="V265" s="4" t="s">
        <v>2537</v>
      </c>
    </row>
    <row r="266" spans="1:22" x14ac:dyDescent="0.25">
      <c r="A266" s="5" t="s">
        <v>287</v>
      </c>
      <c r="B266" s="4" t="s">
        <v>2008</v>
      </c>
      <c r="C266" s="4" t="s">
        <v>2009</v>
      </c>
      <c r="D266" s="4" t="s">
        <v>2013</v>
      </c>
      <c r="E266" s="4" t="s">
        <v>2224</v>
      </c>
      <c r="F266" s="4" t="s">
        <v>2506</v>
      </c>
      <c r="G266" s="4">
        <v>2006</v>
      </c>
      <c r="H266" s="4">
        <v>129.58000000000001</v>
      </c>
      <c r="I266" s="4">
        <v>10</v>
      </c>
      <c r="J266" s="4">
        <v>5</v>
      </c>
      <c r="K266" s="4">
        <v>0</v>
      </c>
      <c r="L266" s="4">
        <v>1</v>
      </c>
      <c r="M266" s="4">
        <v>1.4</v>
      </c>
      <c r="N266" s="4" t="s">
        <v>2509</v>
      </c>
      <c r="O266" s="4" t="s">
        <v>2518</v>
      </c>
      <c r="P266" s="4" t="s">
        <v>2521</v>
      </c>
      <c r="Q266" s="4" t="s">
        <v>2525</v>
      </c>
      <c r="R266" s="4">
        <v>53.36</v>
      </c>
      <c r="S266" s="4">
        <v>3.05</v>
      </c>
      <c r="T266" s="4" t="s">
        <v>2526</v>
      </c>
      <c r="U266" s="4" t="s">
        <v>2533</v>
      </c>
      <c r="V266" s="4" t="s">
        <v>2535</v>
      </c>
    </row>
    <row r="267" spans="1:22" x14ac:dyDescent="0.25">
      <c r="A267" s="5" t="s">
        <v>288</v>
      </c>
      <c r="B267" s="4" t="s">
        <v>2001</v>
      </c>
      <c r="C267" s="4" t="s">
        <v>2011</v>
      </c>
      <c r="D267" s="4" t="s">
        <v>2012</v>
      </c>
      <c r="E267" s="4" t="s">
        <v>2225</v>
      </c>
      <c r="F267" s="4" t="s">
        <v>2501</v>
      </c>
      <c r="G267" s="4">
        <v>2004</v>
      </c>
      <c r="H267" s="4">
        <v>141.63999999999999</v>
      </c>
      <c r="I267" s="4">
        <v>0</v>
      </c>
      <c r="J267" s="4">
        <v>5</v>
      </c>
      <c r="K267" s="4">
        <v>1</v>
      </c>
      <c r="L267" s="4">
        <v>0</v>
      </c>
      <c r="M267" s="4">
        <v>4.5</v>
      </c>
      <c r="N267" s="4" t="s">
        <v>2511</v>
      </c>
      <c r="O267" s="4" t="s">
        <v>2519</v>
      </c>
      <c r="P267" s="4" t="s">
        <v>2520</v>
      </c>
      <c r="Q267" s="4" t="s">
        <v>2525</v>
      </c>
      <c r="R267" s="4">
        <v>38.07</v>
      </c>
      <c r="S267" s="4">
        <v>2.93</v>
      </c>
      <c r="T267" s="4" t="s">
        <v>2526</v>
      </c>
      <c r="U267" s="4" t="s">
        <v>2533</v>
      </c>
      <c r="V267" s="4" t="s">
        <v>2537</v>
      </c>
    </row>
    <row r="268" spans="1:22" x14ac:dyDescent="0.25">
      <c r="A268" s="5" t="s">
        <v>289</v>
      </c>
      <c r="B268" s="4" t="s">
        <v>2002</v>
      </c>
      <c r="C268" s="4" t="s">
        <v>2010</v>
      </c>
      <c r="D268" s="4" t="s">
        <v>2013</v>
      </c>
      <c r="E268" s="4" t="s">
        <v>2101</v>
      </c>
      <c r="F268" s="4" t="s">
        <v>2507</v>
      </c>
      <c r="G268" s="4">
        <v>2014</v>
      </c>
      <c r="H268" s="4">
        <v>161.85</v>
      </c>
      <c r="I268" s="4">
        <v>0</v>
      </c>
      <c r="J268" s="4">
        <v>3</v>
      </c>
      <c r="K268" s="4">
        <v>0</v>
      </c>
      <c r="L268" s="4">
        <v>1</v>
      </c>
      <c r="M268" s="4">
        <v>2.7</v>
      </c>
      <c r="N268" s="4" t="s">
        <v>2509</v>
      </c>
      <c r="O268" s="4" t="s">
        <v>2517</v>
      </c>
      <c r="P268" s="4" t="s">
        <v>2520</v>
      </c>
      <c r="Q268" s="4" t="s">
        <v>2525</v>
      </c>
      <c r="R268" s="4">
        <v>59.38</v>
      </c>
      <c r="S268" s="4">
        <v>2.36</v>
      </c>
      <c r="T268" s="4" t="s">
        <v>2527</v>
      </c>
      <c r="U268" s="4" t="s">
        <v>2534</v>
      </c>
      <c r="V268" s="4" t="s">
        <v>2537</v>
      </c>
    </row>
    <row r="269" spans="1:22" x14ac:dyDescent="0.25">
      <c r="A269" s="5" t="s">
        <v>290</v>
      </c>
      <c r="B269" s="4" t="s">
        <v>2003</v>
      </c>
      <c r="C269" s="4" t="s">
        <v>2009</v>
      </c>
      <c r="D269" s="4" t="s">
        <v>2012</v>
      </c>
      <c r="E269" s="4" t="s">
        <v>2049</v>
      </c>
      <c r="F269" s="4" t="s">
        <v>2508</v>
      </c>
      <c r="G269" s="4">
        <v>2004</v>
      </c>
      <c r="H269" s="4">
        <v>117.1</v>
      </c>
      <c r="I269" s="4">
        <v>2</v>
      </c>
      <c r="J269" s="4">
        <v>5</v>
      </c>
      <c r="K269" s="4">
        <v>0</v>
      </c>
      <c r="L269" s="4">
        <v>1</v>
      </c>
      <c r="M269" s="4">
        <v>1.4</v>
      </c>
      <c r="N269" s="4" t="s">
        <v>2509</v>
      </c>
      <c r="O269" s="4" t="s">
        <v>2516</v>
      </c>
      <c r="P269" s="4" t="s">
        <v>2520</v>
      </c>
      <c r="Q269" s="4" t="s">
        <v>2524</v>
      </c>
      <c r="R269" s="4">
        <v>87.36</v>
      </c>
      <c r="S269" s="4">
        <v>0.24</v>
      </c>
      <c r="T269" s="4" t="s">
        <v>2526</v>
      </c>
      <c r="U269" s="4" t="s">
        <v>2530</v>
      </c>
      <c r="V269" s="4" t="s">
        <v>2537</v>
      </c>
    </row>
    <row r="270" spans="1:22" x14ac:dyDescent="0.25">
      <c r="A270" s="5" t="s">
        <v>291</v>
      </c>
      <c r="B270" s="4" t="s">
        <v>2003</v>
      </c>
      <c r="C270" s="4" t="s">
        <v>2009</v>
      </c>
      <c r="D270" s="4" t="s">
        <v>2012</v>
      </c>
      <c r="E270" s="4" t="s">
        <v>2226</v>
      </c>
      <c r="F270" s="4" t="s">
        <v>2504</v>
      </c>
      <c r="G270" s="4">
        <v>1997</v>
      </c>
      <c r="H270" s="4">
        <v>89.36</v>
      </c>
      <c r="I270" s="4">
        <v>10</v>
      </c>
      <c r="J270" s="4">
        <v>3</v>
      </c>
      <c r="K270" s="4">
        <v>1</v>
      </c>
      <c r="L270" s="4">
        <v>0</v>
      </c>
      <c r="M270" s="4">
        <v>4.3</v>
      </c>
      <c r="N270" s="4" t="s">
        <v>2514</v>
      </c>
      <c r="O270" s="4" t="s">
        <v>2516</v>
      </c>
      <c r="P270" s="4" t="s">
        <v>2522</v>
      </c>
      <c r="Q270" s="4" t="s">
        <v>2524</v>
      </c>
      <c r="R270" s="4">
        <v>31.06</v>
      </c>
      <c r="S270" s="4">
        <v>3.94</v>
      </c>
      <c r="T270" s="4" t="s">
        <v>2527</v>
      </c>
      <c r="U270" s="4" t="s">
        <v>2533</v>
      </c>
      <c r="V270" s="4" t="s">
        <v>2535</v>
      </c>
    </row>
    <row r="271" spans="1:22" x14ac:dyDescent="0.25">
      <c r="A271" s="5" t="s">
        <v>292</v>
      </c>
      <c r="B271" s="4" t="s">
        <v>2003</v>
      </c>
      <c r="C271" s="4" t="s">
        <v>2010</v>
      </c>
      <c r="D271" s="4" t="s">
        <v>2012</v>
      </c>
      <c r="E271" s="4" t="s">
        <v>2110</v>
      </c>
      <c r="F271" s="4" t="s">
        <v>2502</v>
      </c>
      <c r="G271" s="4">
        <v>2018</v>
      </c>
      <c r="H271" s="4">
        <v>64.290000000000006</v>
      </c>
      <c r="I271" s="4">
        <v>7</v>
      </c>
      <c r="J271" s="4">
        <v>2</v>
      </c>
      <c r="K271" s="4">
        <v>0</v>
      </c>
      <c r="L271" s="4">
        <v>1</v>
      </c>
      <c r="M271" s="4">
        <v>3.9</v>
      </c>
      <c r="N271" s="4" t="s">
        <v>2509</v>
      </c>
      <c r="O271" s="4" t="s">
        <v>2518</v>
      </c>
      <c r="P271" s="4" t="s">
        <v>2520</v>
      </c>
      <c r="Q271" s="4" t="s">
        <v>2525</v>
      </c>
      <c r="R271" s="4">
        <v>9.1999999999999993</v>
      </c>
      <c r="S271" s="4">
        <v>3.08</v>
      </c>
      <c r="T271" s="4" t="s">
        <v>2529</v>
      </c>
      <c r="U271" s="4" t="s">
        <v>2534</v>
      </c>
      <c r="V271" s="4" t="s">
        <v>2536</v>
      </c>
    </row>
    <row r="272" spans="1:22" x14ac:dyDescent="0.25">
      <c r="A272" s="5" t="s">
        <v>293</v>
      </c>
      <c r="B272" s="4" t="s">
        <v>2006</v>
      </c>
      <c r="C272" s="4" t="s">
        <v>2010</v>
      </c>
      <c r="D272" s="4" t="s">
        <v>2013</v>
      </c>
      <c r="E272" s="4" t="s">
        <v>2227</v>
      </c>
      <c r="F272" s="4" t="s">
        <v>2507</v>
      </c>
      <c r="G272" s="4">
        <v>2012</v>
      </c>
      <c r="H272" s="4">
        <v>176.4</v>
      </c>
      <c r="I272" s="4">
        <v>8</v>
      </c>
      <c r="J272" s="4">
        <v>5</v>
      </c>
      <c r="K272" s="4">
        <v>0</v>
      </c>
      <c r="L272" s="4">
        <v>1</v>
      </c>
      <c r="M272" s="4">
        <v>2.2999999999999998</v>
      </c>
      <c r="N272" s="4" t="s">
        <v>2509</v>
      </c>
      <c r="O272" s="4" t="s">
        <v>2518</v>
      </c>
      <c r="P272" s="4" t="s">
        <v>2520</v>
      </c>
      <c r="Q272" s="4" t="s">
        <v>2524</v>
      </c>
      <c r="R272" s="4">
        <v>18.46</v>
      </c>
      <c r="S272" s="4">
        <v>2.57</v>
      </c>
      <c r="T272" s="4" t="s">
        <v>2526</v>
      </c>
      <c r="U272" s="4" t="s">
        <v>2532</v>
      </c>
      <c r="V272" s="4" t="s">
        <v>2536</v>
      </c>
    </row>
    <row r="273" spans="1:22" x14ac:dyDescent="0.25">
      <c r="A273" s="5" t="s">
        <v>294</v>
      </c>
      <c r="B273" s="4" t="s">
        <v>2002</v>
      </c>
      <c r="C273" s="4" t="s">
        <v>2010</v>
      </c>
      <c r="D273" s="4" t="s">
        <v>2013</v>
      </c>
      <c r="E273" s="4" t="s">
        <v>2228</v>
      </c>
      <c r="F273" s="4" t="s">
        <v>2505</v>
      </c>
      <c r="G273" s="4">
        <v>2013</v>
      </c>
      <c r="H273" s="4">
        <v>46.41</v>
      </c>
      <c r="I273" s="4">
        <v>2</v>
      </c>
      <c r="J273" s="4">
        <v>5</v>
      </c>
      <c r="K273" s="4">
        <v>0</v>
      </c>
      <c r="L273" s="4">
        <v>1</v>
      </c>
      <c r="M273" s="4">
        <v>4.7</v>
      </c>
      <c r="N273" s="4" t="s">
        <v>2509</v>
      </c>
      <c r="O273" s="4" t="s">
        <v>2519</v>
      </c>
      <c r="P273" s="4" t="s">
        <v>2520</v>
      </c>
      <c r="Q273" s="4" t="s">
        <v>2525</v>
      </c>
      <c r="R273" s="4">
        <v>36.799999999999997</v>
      </c>
      <c r="S273" s="4">
        <v>3.22</v>
      </c>
      <c r="T273" s="4" t="s">
        <v>2526</v>
      </c>
      <c r="U273" s="4" t="s">
        <v>2534</v>
      </c>
      <c r="V273" s="4" t="s">
        <v>2536</v>
      </c>
    </row>
    <row r="274" spans="1:22" x14ac:dyDescent="0.25">
      <c r="A274" s="5" t="s">
        <v>295</v>
      </c>
      <c r="B274" s="4" t="s">
        <v>2007</v>
      </c>
      <c r="C274" s="4" t="s">
        <v>2010</v>
      </c>
      <c r="D274" s="4" t="s">
        <v>2013</v>
      </c>
      <c r="E274" s="4" t="s">
        <v>2229</v>
      </c>
      <c r="F274" s="4" t="s">
        <v>2508</v>
      </c>
      <c r="G274" s="4">
        <v>2014</v>
      </c>
      <c r="H274" s="4">
        <v>107.74</v>
      </c>
      <c r="I274" s="4">
        <v>2</v>
      </c>
      <c r="J274" s="4">
        <v>1</v>
      </c>
      <c r="K274" s="4">
        <v>1</v>
      </c>
      <c r="L274" s="4">
        <v>0</v>
      </c>
      <c r="M274" s="4">
        <v>1.4</v>
      </c>
      <c r="N274" s="4" t="s">
        <v>2512</v>
      </c>
      <c r="O274" s="4" t="s">
        <v>2518</v>
      </c>
      <c r="P274" s="4" t="s">
        <v>2522</v>
      </c>
      <c r="Q274" s="4" t="s">
        <v>2525</v>
      </c>
      <c r="R274" s="4">
        <v>56.85</v>
      </c>
      <c r="S274" s="4">
        <v>1.23</v>
      </c>
      <c r="T274" s="4" t="s">
        <v>2526</v>
      </c>
      <c r="U274" s="4" t="s">
        <v>2533</v>
      </c>
      <c r="V274" s="4" t="s">
        <v>2537</v>
      </c>
    </row>
    <row r="275" spans="1:22" x14ac:dyDescent="0.25">
      <c r="A275" s="5" t="s">
        <v>296</v>
      </c>
      <c r="B275" s="4" t="s">
        <v>2004</v>
      </c>
      <c r="C275" s="4" t="s">
        <v>2009</v>
      </c>
      <c r="D275" s="4" t="s">
        <v>2013</v>
      </c>
      <c r="E275" s="4" t="s">
        <v>2115</v>
      </c>
      <c r="F275" s="4" t="s">
        <v>2507</v>
      </c>
      <c r="G275" s="4">
        <v>2018</v>
      </c>
      <c r="H275" s="4">
        <v>25.74</v>
      </c>
      <c r="I275" s="4">
        <v>9</v>
      </c>
      <c r="J275" s="4">
        <v>3</v>
      </c>
      <c r="K275" s="4">
        <v>0</v>
      </c>
      <c r="L275" s="4">
        <v>1</v>
      </c>
      <c r="M275" s="4">
        <v>2.8</v>
      </c>
      <c r="N275" s="4" t="s">
        <v>2509</v>
      </c>
      <c r="O275" s="4" t="s">
        <v>2517</v>
      </c>
      <c r="P275" s="4" t="s">
        <v>2520</v>
      </c>
      <c r="Q275" s="4" t="s">
        <v>2525</v>
      </c>
      <c r="R275" s="4">
        <v>30.13</v>
      </c>
      <c r="S275" s="4">
        <v>3.63</v>
      </c>
      <c r="T275" s="4" t="s">
        <v>2526</v>
      </c>
      <c r="U275" s="4" t="s">
        <v>2530</v>
      </c>
      <c r="V275" s="4" t="s">
        <v>2536</v>
      </c>
    </row>
    <row r="276" spans="1:22" x14ac:dyDescent="0.25">
      <c r="A276" s="5" t="s">
        <v>297</v>
      </c>
      <c r="B276" s="4" t="s">
        <v>2002</v>
      </c>
      <c r="C276" s="4" t="s">
        <v>2010</v>
      </c>
      <c r="D276" s="4" t="s">
        <v>2012</v>
      </c>
      <c r="E276" s="4" t="s">
        <v>2230</v>
      </c>
      <c r="F276" s="4" t="s">
        <v>2506</v>
      </c>
      <c r="G276" s="4">
        <v>2011</v>
      </c>
      <c r="H276" s="4">
        <v>178.8</v>
      </c>
      <c r="I276" s="4">
        <v>3</v>
      </c>
      <c r="J276" s="4">
        <v>3</v>
      </c>
      <c r="K276" s="4">
        <v>1</v>
      </c>
      <c r="L276" s="4">
        <v>0</v>
      </c>
      <c r="M276" s="4">
        <v>2</v>
      </c>
      <c r="N276" s="4" t="s">
        <v>2514</v>
      </c>
      <c r="O276" s="4" t="s">
        <v>2517</v>
      </c>
      <c r="P276" s="4" t="s">
        <v>2522</v>
      </c>
      <c r="Q276" s="4" t="s">
        <v>2524</v>
      </c>
      <c r="R276" s="4">
        <v>83.9</v>
      </c>
      <c r="S276" s="4">
        <v>4.41</v>
      </c>
      <c r="T276" s="4" t="s">
        <v>2528</v>
      </c>
      <c r="U276" s="4" t="s">
        <v>2532</v>
      </c>
      <c r="V276" s="4" t="s">
        <v>2537</v>
      </c>
    </row>
    <row r="277" spans="1:22" x14ac:dyDescent="0.25">
      <c r="A277" s="5" t="s">
        <v>298</v>
      </c>
      <c r="B277" s="4" t="s">
        <v>2001</v>
      </c>
      <c r="C277" s="4" t="s">
        <v>2009</v>
      </c>
      <c r="D277" s="4" t="s">
        <v>2013</v>
      </c>
      <c r="E277" s="4" t="s">
        <v>2231</v>
      </c>
      <c r="F277" s="4" t="s">
        <v>2506</v>
      </c>
      <c r="G277" s="4">
        <v>2017</v>
      </c>
      <c r="H277" s="4">
        <v>6.14</v>
      </c>
      <c r="I277" s="4">
        <v>7</v>
      </c>
      <c r="J277" s="4">
        <v>1</v>
      </c>
      <c r="K277" s="4">
        <v>1</v>
      </c>
      <c r="L277" s="4">
        <v>0</v>
      </c>
      <c r="M277" s="4">
        <v>5</v>
      </c>
      <c r="N277" s="4" t="s">
        <v>2509</v>
      </c>
      <c r="O277" s="4" t="s">
        <v>2516</v>
      </c>
      <c r="P277" s="4" t="s">
        <v>2523</v>
      </c>
      <c r="Q277" s="4" t="s">
        <v>2525</v>
      </c>
      <c r="R277" s="4">
        <v>82.24</v>
      </c>
      <c r="S277" s="4">
        <v>2.12</v>
      </c>
      <c r="T277" s="4" t="s">
        <v>2529</v>
      </c>
      <c r="U277" s="4" t="s">
        <v>2533</v>
      </c>
      <c r="V277" s="4" t="s">
        <v>2537</v>
      </c>
    </row>
    <row r="278" spans="1:22" x14ac:dyDescent="0.25">
      <c r="A278" s="5" t="s">
        <v>299</v>
      </c>
      <c r="B278" s="4" t="s">
        <v>2005</v>
      </c>
      <c r="C278" s="4" t="s">
        <v>2011</v>
      </c>
      <c r="D278" s="4" t="s">
        <v>2012</v>
      </c>
      <c r="E278" s="4" t="s">
        <v>2232</v>
      </c>
      <c r="F278" s="4" t="s">
        <v>2506</v>
      </c>
      <c r="G278" s="4">
        <v>2001</v>
      </c>
      <c r="H278" s="4">
        <v>123.61</v>
      </c>
      <c r="I278" s="4">
        <v>9</v>
      </c>
      <c r="J278" s="4">
        <v>3</v>
      </c>
      <c r="K278" s="4">
        <v>0</v>
      </c>
      <c r="L278" s="4">
        <v>1</v>
      </c>
      <c r="M278" s="4">
        <v>2.8</v>
      </c>
      <c r="N278" s="4" t="s">
        <v>2509</v>
      </c>
      <c r="O278" s="4" t="s">
        <v>2515</v>
      </c>
      <c r="P278" s="4" t="s">
        <v>2522</v>
      </c>
      <c r="Q278" s="4" t="s">
        <v>2525</v>
      </c>
      <c r="R278" s="4">
        <v>33.020000000000003</v>
      </c>
      <c r="S278" s="4">
        <v>1.18</v>
      </c>
      <c r="T278" s="4" t="s">
        <v>2527</v>
      </c>
      <c r="U278" s="4" t="s">
        <v>2533</v>
      </c>
      <c r="V278" s="4" t="s">
        <v>2537</v>
      </c>
    </row>
    <row r="279" spans="1:22" x14ac:dyDescent="0.25">
      <c r="A279" s="5" t="s">
        <v>300</v>
      </c>
      <c r="B279" s="4" t="s">
        <v>2002</v>
      </c>
      <c r="C279" s="4" t="s">
        <v>2010</v>
      </c>
      <c r="D279" s="4" t="s">
        <v>2013</v>
      </c>
      <c r="E279" s="4" t="s">
        <v>2100</v>
      </c>
      <c r="F279" s="4" t="s">
        <v>2505</v>
      </c>
      <c r="G279" s="4">
        <v>2010</v>
      </c>
      <c r="H279" s="4">
        <v>163.33000000000001</v>
      </c>
      <c r="I279" s="4">
        <v>7</v>
      </c>
      <c r="J279" s="4">
        <v>2</v>
      </c>
      <c r="K279" s="4">
        <v>1</v>
      </c>
      <c r="L279" s="4">
        <v>0</v>
      </c>
      <c r="M279" s="4">
        <v>1.1000000000000001</v>
      </c>
      <c r="N279" s="4" t="s">
        <v>2509</v>
      </c>
      <c r="O279" s="4" t="s">
        <v>2515</v>
      </c>
      <c r="P279" s="4" t="s">
        <v>2523</v>
      </c>
      <c r="Q279" s="4" t="s">
        <v>2524</v>
      </c>
      <c r="R279" s="4">
        <v>22.75</v>
      </c>
      <c r="S279" s="4">
        <v>4.09</v>
      </c>
      <c r="T279" s="4" t="s">
        <v>2528</v>
      </c>
      <c r="U279" s="4" t="s">
        <v>2533</v>
      </c>
      <c r="V279" s="4" t="s">
        <v>2535</v>
      </c>
    </row>
    <row r="280" spans="1:22" x14ac:dyDescent="0.25">
      <c r="A280" s="5" t="s">
        <v>301</v>
      </c>
      <c r="B280" s="4" t="s">
        <v>2008</v>
      </c>
      <c r="C280" s="4" t="s">
        <v>2009</v>
      </c>
      <c r="D280" s="4" t="s">
        <v>2012</v>
      </c>
      <c r="E280" s="4" t="s">
        <v>2233</v>
      </c>
      <c r="F280" s="4" t="s">
        <v>2506</v>
      </c>
      <c r="G280" s="4">
        <v>2014</v>
      </c>
      <c r="H280" s="4">
        <v>174.68</v>
      </c>
      <c r="I280" s="4">
        <v>2</v>
      </c>
      <c r="J280" s="4">
        <v>3</v>
      </c>
      <c r="K280" s="4">
        <v>1</v>
      </c>
      <c r="L280" s="4">
        <v>0</v>
      </c>
      <c r="M280" s="4">
        <v>2.7</v>
      </c>
      <c r="N280" s="4" t="s">
        <v>2509</v>
      </c>
      <c r="O280" s="4" t="s">
        <v>2517</v>
      </c>
      <c r="P280" s="4" t="s">
        <v>2520</v>
      </c>
      <c r="Q280" s="4" t="s">
        <v>2525</v>
      </c>
      <c r="R280" s="4">
        <v>48.18</v>
      </c>
      <c r="S280" s="4">
        <v>2.3199999999999998</v>
      </c>
      <c r="T280" s="4" t="s">
        <v>2529</v>
      </c>
      <c r="U280" s="4" t="s">
        <v>2534</v>
      </c>
      <c r="V280" s="4" t="s">
        <v>2536</v>
      </c>
    </row>
    <row r="281" spans="1:22" x14ac:dyDescent="0.25">
      <c r="A281" s="5" t="s">
        <v>302</v>
      </c>
      <c r="B281" s="4" t="s">
        <v>2008</v>
      </c>
      <c r="C281" s="4" t="s">
        <v>2011</v>
      </c>
      <c r="D281" s="4" t="s">
        <v>2012</v>
      </c>
      <c r="E281" s="4" t="s">
        <v>2234</v>
      </c>
      <c r="F281" s="4" t="s">
        <v>2505</v>
      </c>
      <c r="G281" s="4">
        <v>2004</v>
      </c>
      <c r="H281" s="4">
        <v>126.11</v>
      </c>
      <c r="I281" s="4">
        <v>6</v>
      </c>
      <c r="J281" s="4">
        <v>2</v>
      </c>
      <c r="K281" s="4">
        <v>0</v>
      </c>
      <c r="L281" s="4">
        <v>1</v>
      </c>
      <c r="M281" s="4">
        <v>3.9</v>
      </c>
      <c r="N281" s="4" t="s">
        <v>2509</v>
      </c>
      <c r="O281" s="4" t="s">
        <v>2515</v>
      </c>
      <c r="P281" s="4" t="s">
        <v>2523</v>
      </c>
      <c r="Q281" s="4" t="s">
        <v>2525</v>
      </c>
      <c r="R281" s="4">
        <v>82.88</v>
      </c>
      <c r="S281" s="4">
        <v>2.57</v>
      </c>
      <c r="T281" s="4" t="s">
        <v>2529</v>
      </c>
      <c r="U281" s="4" t="s">
        <v>2531</v>
      </c>
      <c r="V281" s="4" t="s">
        <v>2537</v>
      </c>
    </row>
    <row r="282" spans="1:22" x14ac:dyDescent="0.25">
      <c r="A282" s="5" t="s">
        <v>303</v>
      </c>
      <c r="B282" s="4" t="s">
        <v>2007</v>
      </c>
      <c r="C282" s="4" t="s">
        <v>2010</v>
      </c>
      <c r="D282" s="4" t="s">
        <v>2012</v>
      </c>
      <c r="E282" s="4" t="s">
        <v>2235</v>
      </c>
      <c r="F282" s="4" t="s">
        <v>2508</v>
      </c>
      <c r="G282" s="4">
        <v>2014</v>
      </c>
      <c r="H282" s="4">
        <v>144.65</v>
      </c>
      <c r="I282" s="4">
        <v>8</v>
      </c>
      <c r="J282" s="4">
        <v>2</v>
      </c>
      <c r="K282" s="4">
        <v>0</v>
      </c>
      <c r="L282" s="4">
        <v>1</v>
      </c>
      <c r="M282" s="4">
        <v>4.5999999999999996</v>
      </c>
      <c r="N282" s="4" t="s">
        <v>2509</v>
      </c>
      <c r="O282" s="4" t="s">
        <v>2518</v>
      </c>
      <c r="P282" s="4" t="s">
        <v>2522</v>
      </c>
      <c r="Q282" s="4" t="s">
        <v>2524</v>
      </c>
      <c r="R282" s="4">
        <v>35.520000000000003</v>
      </c>
      <c r="S282" s="4">
        <v>2.08</v>
      </c>
      <c r="T282" s="4" t="s">
        <v>2528</v>
      </c>
      <c r="U282" s="4" t="s">
        <v>2531</v>
      </c>
      <c r="V282" s="4" t="s">
        <v>2537</v>
      </c>
    </row>
    <row r="283" spans="1:22" x14ac:dyDescent="0.25">
      <c r="A283" s="5" t="s">
        <v>304</v>
      </c>
      <c r="B283" s="4" t="s">
        <v>2008</v>
      </c>
      <c r="C283" s="4" t="s">
        <v>2009</v>
      </c>
      <c r="D283" s="4" t="s">
        <v>2013</v>
      </c>
      <c r="E283" s="4" t="s">
        <v>2160</v>
      </c>
      <c r="F283" s="4" t="s">
        <v>2506</v>
      </c>
      <c r="G283" s="4">
        <v>1998</v>
      </c>
      <c r="H283" s="4">
        <v>92.65</v>
      </c>
      <c r="I283" s="4">
        <v>2</v>
      </c>
      <c r="J283" s="4">
        <v>5</v>
      </c>
      <c r="K283" s="4">
        <v>1</v>
      </c>
      <c r="L283" s="4">
        <v>0</v>
      </c>
      <c r="M283" s="4">
        <v>1.3</v>
      </c>
      <c r="N283" s="4" t="s">
        <v>2511</v>
      </c>
      <c r="O283" s="4" t="s">
        <v>2516</v>
      </c>
      <c r="P283" s="4" t="s">
        <v>2520</v>
      </c>
      <c r="Q283" s="4" t="s">
        <v>2525</v>
      </c>
      <c r="R283" s="4">
        <v>50.33</v>
      </c>
      <c r="S283" s="4">
        <v>1.89</v>
      </c>
      <c r="T283" s="4" t="s">
        <v>2528</v>
      </c>
      <c r="U283" s="4" t="s">
        <v>2530</v>
      </c>
      <c r="V283" s="4" t="s">
        <v>2535</v>
      </c>
    </row>
    <row r="284" spans="1:22" x14ac:dyDescent="0.25">
      <c r="A284" s="5" t="s">
        <v>305</v>
      </c>
      <c r="B284" s="4" t="s">
        <v>2005</v>
      </c>
      <c r="C284" s="4" t="s">
        <v>2010</v>
      </c>
      <c r="D284" s="4" t="s">
        <v>2012</v>
      </c>
      <c r="E284" s="4" t="s">
        <v>2236</v>
      </c>
      <c r="F284" s="4" t="s">
        <v>2502</v>
      </c>
      <c r="G284" s="4">
        <v>1997</v>
      </c>
      <c r="H284" s="4">
        <v>21</v>
      </c>
      <c r="I284" s="4">
        <v>3</v>
      </c>
      <c r="J284" s="4">
        <v>2</v>
      </c>
      <c r="K284" s="4">
        <v>0</v>
      </c>
      <c r="L284" s="4">
        <v>1</v>
      </c>
      <c r="M284" s="4">
        <v>3.6</v>
      </c>
      <c r="N284" s="4" t="s">
        <v>2509</v>
      </c>
      <c r="O284" s="4" t="s">
        <v>2515</v>
      </c>
      <c r="P284" s="4" t="s">
        <v>2523</v>
      </c>
      <c r="Q284" s="4" t="s">
        <v>2524</v>
      </c>
      <c r="R284" s="4">
        <v>63.96</v>
      </c>
      <c r="S284" s="4">
        <v>4.41</v>
      </c>
      <c r="T284" s="4" t="s">
        <v>2526</v>
      </c>
      <c r="U284" s="4" t="s">
        <v>2532</v>
      </c>
      <c r="V284" s="4" t="s">
        <v>2536</v>
      </c>
    </row>
    <row r="285" spans="1:22" x14ac:dyDescent="0.25">
      <c r="A285" s="5" t="s">
        <v>306</v>
      </c>
      <c r="B285" s="4" t="s">
        <v>2006</v>
      </c>
      <c r="C285" s="4" t="s">
        <v>2010</v>
      </c>
      <c r="D285" s="4" t="s">
        <v>2013</v>
      </c>
      <c r="E285" s="4" t="s">
        <v>2230</v>
      </c>
      <c r="F285" s="4" t="s">
        <v>2503</v>
      </c>
      <c r="G285" s="4">
        <v>2013</v>
      </c>
      <c r="H285" s="4">
        <v>130.61000000000001</v>
      </c>
      <c r="I285" s="4">
        <v>4</v>
      </c>
      <c r="J285" s="4">
        <v>0</v>
      </c>
      <c r="K285" s="4">
        <v>1</v>
      </c>
      <c r="L285" s="4">
        <v>0</v>
      </c>
      <c r="M285" s="4">
        <v>3.9</v>
      </c>
      <c r="N285" s="4" t="s">
        <v>2512</v>
      </c>
      <c r="O285" s="4" t="s">
        <v>2518</v>
      </c>
      <c r="P285" s="4" t="s">
        <v>2522</v>
      </c>
      <c r="Q285" s="4" t="s">
        <v>2525</v>
      </c>
      <c r="R285" s="4">
        <v>56.39</v>
      </c>
      <c r="S285" s="4">
        <v>0.51</v>
      </c>
      <c r="T285" s="4" t="s">
        <v>2526</v>
      </c>
      <c r="U285" s="4" t="s">
        <v>2530</v>
      </c>
      <c r="V285" s="4" t="s">
        <v>2536</v>
      </c>
    </row>
    <row r="286" spans="1:22" x14ac:dyDescent="0.25">
      <c r="A286" s="5" t="s">
        <v>307</v>
      </c>
      <c r="B286" s="4" t="s">
        <v>2005</v>
      </c>
      <c r="C286" s="4" t="s">
        <v>2011</v>
      </c>
      <c r="D286" s="4" t="s">
        <v>2012</v>
      </c>
      <c r="E286" s="4" t="s">
        <v>2237</v>
      </c>
      <c r="F286" s="4" t="s">
        <v>2505</v>
      </c>
      <c r="G286" s="4">
        <v>2019</v>
      </c>
      <c r="H286" s="4">
        <v>156.4</v>
      </c>
      <c r="I286" s="4">
        <v>10</v>
      </c>
      <c r="J286" s="4">
        <v>3</v>
      </c>
      <c r="K286" s="4">
        <v>0</v>
      </c>
      <c r="L286" s="4">
        <v>1</v>
      </c>
      <c r="M286" s="4">
        <v>4.9000000000000004</v>
      </c>
      <c r="N286" s="4" t="s">
        <v>2509</v>
      </c>
      <c r="O286" s="4" t="s">
        <v>2519</v>
      </c>
      <c r="P286" s="4" t="s">
        <v>2522</v>
      </c>
      <c r="Q286" s="4" t="s">
        <v>2524</v>
      </c>
      <c r="R286" s="4">
        <v>93.03</v>
      </c>
      <c r="S286" s="4">
        <v>4.54</v>
      </c>
      <c r="T286" s="4" t="s">
        <v>2526</v>
      </c>
      <c r="U286" s="4" t="s">
        <v>2533</v>
      </c>
      <c r="V286" s="4" t="s">
        <v>2535</v>
      </c>
    </row>
    <row r="287" spans="1:22" x14ac:dyDescent="0.25">
      <c r="A287" s="5" t="s">
        <v>308</v>
      </c>
      <c r="B287" s="4" t="s">
        <v>2006</v>
      </c>
      <c r="C287" s="4" t="s">
        <v>2011</v>
      </c>
      <c r="D287" s="4" t="s">
        <v>2012</v>
      </c>
      <c r="E287" s="4" t="s">
        <v>2120</v>
      </c>
      <c r="F287" s="4" t="s">
        <v>2507</v>
      </c>
      <c r="G287" s="4">
        <v>1997</v>
      </c>
      <c r="H287" s="4">
        <v>74.260000000000005</v>
      </c>
      <c r="I287" s="4">
        <v>9</v>
      </c>
      <c r="J287" s="4">
        <v>3</v>
      </c>
      <c r="K287" s="4">
        <v>1</v>
      </c>
      <c r="L287" s="4">
        <v>0</v>
      </c>
      <c r="M287" s="4">
        <v>1.1000000000000001</v>
      </c>
      <c r="N287" s="4" t="s">
        <v>2509</v>
      </c>
      <c r="O287" s="4" t="s">
        <v>2516</v>
      </c>
      <c r="P287" s="4" t="s">
        <v>2523</v>
      </c>
      <c r="Q287" s="4" t="s">
        <v>2524</v>
      </c>
      <c r="R287" s="4">
        <v>18.989999999999998</v>
      </c>
      <c r="S287" s="4">
        <v>2.27</v>
      </c>
      <c r="T287" s="4" t="s">
        <v>2527</v>
      </c>
      <c r="U287" s="4" t="s">
        <v>2534</v>
      </c>
      <c r="V287" s="4" t="s">
        <v>2537</v>
      </c>
    </row>
    <row r="288" spans="1:22" x14ac:dyDescent="0.25">
      <c r="A288" s="5" t="s">
        <v>309</v>
      </c>
      <c r="B288" s="4" t="s">
        <v>2003</v>
      </c>
      <c r="C288" s="4" t="s">
        <v>2009</v>
      </c>
      <c r="D288" s="4" t="s">
        <v>2012</v>
      </c>
      <c r="E288" s="4" t="s">
        <v>2238</v>
      </c>
      <c r="F288" s="4" t="s">
        <v>2503</v>
      </c>
      <c r="G288" s="4">
        <v>1991</v>
      </c>
      <c r="H288" s="4">
        <v>84.13</v>
      </c>
      <c r="I288" s="4">
        <v>2</v>
      </c>
      <c r="J288" s="4">
        <v>3</v>
      </c>
      <c r="K288" s="4">
        <v>1</v>
      </c>
      <c r="L288" s="4">
        <v>0</v>
      </c>
      <c r="M288" s="4">
        <v>4</v>
      </c>
      <c r="N288" s="4" t="s">
        <v>2511</v>
      </c>
      <c r="O288" s="4" t="s">
        <v>2518</v>
      </c>
      <c r="P288" s="4" t="s">
        <v>2523</v>
      </c>
      <c r="Q288" s="4" t="s">
        <v>2524</v>
      </c>
      <c r="R288" s="4">
        <v>49.04</v>
      </c>
      <c r="S288" s="4">
        <v>4.82</v>
      </c>
      <c r="T288" s="4" t="s">
        <v>2527</v>
      </c>
      <c r="U288" s="4" t="s">
        <v>2533</v>
      </c>
      <c r="V288" s="4" t="s">
        <v>2537</v>
      </c>
    </row>
    <row r="289" spans="1:22" x14ac:dyDescent="0.25">
      <c r="A289" s="5" t="s">
        <v>310</v>
      </c>
      <c r="B289" s="4" t="s">
        <v>2005</v>
      </c>
      <c r="C289" s="4" t="s">
        <v>2010</v>
      </c>
      <c r="D289" s="4" t="s">
        <v>2012</v>
      </c>
      <c r="E289" s="4" t="s">
        <v>2078</v>
      </c>
      <c r="F289" s="4" t="s">
        <v>2507</v>
      </c>
      <c r="G289" s="4">
        <v>1992</v>
      </c>
      <c r="H289" s="4">
        <v>133.9</v>
      </c>
      <c r="I289" s="4">
        <v>7</v>
      </c>
      <c r="J289" s="4">
        <v>2</v>
      </c>
      <c r="K289" s="4">
        <v>0</v>
      </c>
      <c r="L289" s="4">
        <v>1</v>
      </c>
      <c r="M289" s="4">
        <v>2</v>
      </c>
      <c r="N289" s="4" t="s">
        <v>2509</v>
      </c>
      <c r="O289" s="4" t="s">
        <v>2518</v>
      </c>
      <c r="P289" s="4" t="s">
        <v>2523</v>
      </c>
      <c r="Q289" s="4" t="s">
        <v>2524</v>
      </c>
      <c r="R289" s="4">
        <v>77.33</v>
      </c>
      <c r="S289" s="4">
        <v>1.44</v>
      </c>
      <c r="T289" s="4" t="s">
        <v>2528</v>
      </c>
      <c r="U289" s="4" t="s">
        <v>2533</v>
      </c>
      <c r="V289" s="4" t="s">
        <v>2535</v>
      </c>
    </row>
    <row r="290" spans="1:22" x14ac:dyDescent="0.25">
      <c r="A290" s="5" t="s">
        <v>311</v>
      </c>
      <c r="B290" s="4" t="s">
        <v>2002</v>
      </c>
      <c r="C290" s="4" t="s">
        <v>2009</v>
      </c>
      <c r="D290" s="4" t="s">
        <v>2013</v>
      </c>
      <c r="E290" s="4" t="s">
        <v>2071</v>
      </c>
      <c r="F290" s="4" t="s">
        <v>2501</v>
      </c>
      <c r="G290" s="4">
        <v>2009</v>
      </c>
      <c r="H290" s="4">
        <v>122.29</v>
      </c>
      <c r="I290" s="4">
        <v>4</v>
      </c>
      <c r="J290" s="4">
        <v>2</v>
      </c>
      <c r="K290" s="4">
        <v>0</v>
      </c>
      <c r="L290" s="4">
        <v>1</v>
      </c>
      <c r="M290" s="4">
        <v>2.1</v>
      </c>
      <c r="N290" s="4" t="s">
        <v>2509</v>
      </c>
      <c r="O290" s="4" t="s">
        <v>2519</v>
      </c>
      <c r="P290" s="4" t="s">
        <v>2521</v>
      </c>
      <c r="Q290" s="4" t="s">
        <v>2524</v>
      </c>
      <c r="R290" s="4">
        <v>91.94</v>
      </c>
      <c r="S290" s="4">
        <v>4.1900000000000004</v>
      </c>
      <c r="T290" s="4" t="s">
        <v>2526</v>
      </c>
      <c r="U290" s="4" t="s">
        <v>2530</v>
      </c>
      <c r="V290" s="4" t="s">
        <v>2537</v>
      </c>
    </row>
    <row r="291" spans="1:22" x14ac:dyDescent="0.25">
      <c r="A291" s="5" t="s">
        <v>312</v>
      </c>
      <c r="B291" s="4" t="s">
        <v>2006</v>
      </c>
      <c r="C291" s="4" t="s">
        <v>2010</v>
      </c>
      <c r="D291" s="4" t="s">
        <v>2012</v>
      </c>
      <c r="E291" s="4" t="s">
        <v>2090</v>
      </c>
      <c r="F291" s="4" t="s">
        <v>2506</v>
      </c>
      <c r="G291" s="4">
        <v>2000</v>
      </c>
      <c r="H291" s="4">
        <v>56.97</v>
      </c>
      <c r="I291" s="4">
        <v>2</v>
      </c>
      <c r="J291" s="4">
        <v>2</v>
      </c>
      <c r="K291" s="4">
        <v>1</v>
      </c>
      <c r="L291" s="4">
        <v>0</v>
      </c>
      <c r="M291" s="4">
        <v>3.9</v>
      </c>
      <c r="N291" s="4" t="s">
        <v>2509</v>
      </c>
      <c r="O291" s="4" t="s">
        <v>2518</v>
      </c>
      <c r="P291" s="4" t="s">
        <v>2523</v>
      </c>
      <c r="Q291" s="4" t="s">
        <v>2524</v>
      </c>
      <c r="R291" s="4">
        <v>57.79</v>
      </c>
      <c r="S291" s="4">
        <v>2.0699999999999998</v>
      </c>
      <c r="T291" s="4" t="s">
        <v>2527</v>
      </c>
      <c r="U291" s="4" t="s">
        <v>2531</v>
      </c>
      <c r="V291" s="4" t="s">
        <v>2537</v>
      </c>
    </row>
    <row r="292" spans="1:22" x14ac:dyDescent="0.25">
      <c r="A292" s="5" t="s">
        <v>313</v>
      </c>
      <c r="B292" s="4" t="s">
        <v>2007</v>
      </c>
      <c r="C292" s="4" t="s">
        <v>2009</v>
      </c>
      <c r="D292" s="4" t="s">
        <v>2013</v>
      </c>
      <c r="E292" s="4" t="s">
        <v>2239</v>
      </c>
      <c r="F292" s="4" t="s">
        <v>2503</v>
      </c>
      <c r="G292" s="4">
        <v>2009</v>
      </c>
      <c r="H292" s="4">
        <v>85.7</v>
      </c>
      <c r="I292" s="4">
        <v>7</v>
      </c>
      <c r="J292" s="4">
        <v>3</v>
      </c>
      <c r="K292" s="4">
        <v>1</v>
      </c>
      <c r="L292" s="4">
        <v>0</v>
      </c>
      <c r="M292" s="4">
        <v>2.2000000000000002</v>
      </c>
      <c r="N292" s="4" t="s">
        <v>2511</v>
      </c>
      <c r="O292" s="4" t="s">
        <v>2517</v>
      </c>
      <c r="P292" s="4" t="s">
        <v>2522</v>
      </c>
      <c r="Q292" s="4" t="s">
        <v>2524</v>
      </c>
      <c r="R292" s="4">
        <v>97.01</v>
      </c>
      <c r="S292" s="4">
        <v>1.43</v>
      </c>
      <c r="T292" s="4" t="s">
        <v>2526</v>
      </c>
      <c r="U292" s="4" t="s">
        <v>2533</v>
      </c>
      <c r="V292" s="4" t="s">
        <v>2536</v>
      </c>
    </row>
    <row r="293" spans="1:22" x14ac:dyDescent="0.25">
      <c r="A293" s="5" t="s">
        <v>314</v>
      </c>
      <c r="B293" s="4" t="s">
        <v>2005</v>
      </c>
      <c r="C293" s="4" t="s">
        <v>2009</v>
      </c>
      <c r="D293" s="4" t="s">
        <v>2012</v>
      </c>
      <c r="E293" s="4" t="s">
        <v>2240</v>
      </c>
      <c r="F293" s="4" t="s">
        <v>2507</v>
      </c>
      <c r="G293" s="4">
        <v>2002</v>
      </c>
      <c r="H293" s="4">
        <v>162.52000000000001</v>
      </c>
      <c r="I293" s="4">
        <v>0</v>
      </c>
      <c r="J293" s="4">
        <v>0</v>
      </c>
      <c r="K293" s="4">
        <v>0</v>
      </c>
      <c r="L293" s="4">
        <v>1</v>
      </c>
      <c r="M293" s="4">
        <v>4.9000000000000004</v>
      </c>
      <c r="N293" s="4" t="s">
        <v>2509</v>
      </c>
      <c r="O293" s="4" t="s">
        <v>2516</v>
      </c>
      <c r="P293" s="4" t="s">
        <v>2522</v>
      </c>
      <c r="Q293" s="4" t="s">
        <v>2525</v>
      </c>
      <c r="R293" s="4">
        <v>36.85</v>
      </c>
      <c r="S293" s="4">
        <v>1.53</v>
      </c>
      <c r="T293" s="4" t="s">
        <v>2528</v>
      </c>
      <c r="U293" s="4" t="s">
        <v>2534</v>
      </c>
      <c r="V293" s="4" t="s">
        <v>2537</v>
      </c>
    </row>
    <row r="294" spans="1:22" x14ac:dyDescent="0.25">
      <c r="A294" s="5" t="s">
        <v>315</v>
      </c>
      <c r="B294" s="4" t="s">
        <v>2004</v>
      </c>
      <c r="C294" s="4" t="s">
        <v>2010</v>
      </c>
      <c r="D294" s="4" t="s">
        <v>2013</v>
      </c>
      <c r="E294" s="4" t="s">
        <v>2043</v>
      </c>
      <c r="F294" s="4" t="s">
        <v>2503</v>
      </c>
      <c r="G294" s="4">
        <v>1999</v>
      </c>
      <c r="H294" s="4">
        <v>72.81</v>
      </c>
      <c r="I294" s="4">
        <v>8</v>
      </c>
      <c r="J294" s="4">
        <v>1</v>
      </c>
      <c r="K294" s="4">
        <v>0</v>
      </c>
      <c r="L294" s="4">
        <v>1</v>
      </c>
      <c r="M294" s="4">
        <v>4.4000000000000004</v>
      </c>
      <c r="N294" s="4" t="s">
        <v>2509</v>
      </c>
      <c r="O294" s="4" t="s">
        <v>2519</v>
      </c>
      <c r="P294" s="4" t="s">
        <v>2523</v>
      </c>
      <c r="Q294" s="4" t="s">
        <v>2525</v>
      </c>
      <c r="R294" s="4">
        <v>96.05</v>
      </c>
      <c r="S294" s="4">
        <v>1.19</v>
      </c>
      <c r="T294" s="4" t="s">
        <v>2529</v>
      </c>
      <c r="U294" s="4" t="s">
        <v>2532</v>
      </c>
      <c r="V294" s="4" t="s">
        <v>2537</v>
      </c>
    </row>
    <row r="295" spans="1:22" x14ac:dyDescent="0.25">
      <c r="A295" s="5" t="s">
        <v>316</v>
      </c>
      <c r="B295" s="4" t="s">
        <v>2007</v>
      </c>
      <c r="C295" s="4" t="s">
        <v>2009</v>
      </c>
      <c r="D295" s="4" t="s">
        <v>2013</v>
      </c>
      <c r="E295" s="4" t="s">
        <v>2241</v>
      </c>
      <c r="F295" s="4" t="s">
        <v>2502</v>
      </c>
      <c r="G295" s="4">
        <v>1995</v>
      </c>
      <c r="H295" s="4">
        <v>25.95</v>
      </c>
      <c r="I295" s="4">
        <v>7</v>
      </c>
      <c r="J295" s="4">
        <v>5</v>
      </c>
      <c r="K295" s="4">
        <v>0</v>
      </c>
      <c r="L295" s="4">
        <v>1</v>
      </c>
      <c r="M295" s="4">
        <v>3.4</v>
      </c>
      <c r="N295" s="4" t="s">
        <v>2509</v>
      </c>
      <c r="O295" s="4" t="s">
        <v>2516</v>
      </c>
      <c r="P295" s="4" t="s">
        <v>2520</v>
      </c>
      <c r="Q295" s="4" t="s">
        <v>2525</v>
      </c>
      <c r="R295" s="4">
        <v>50.39</v>
      </c>
      <c r="S295" s="4">
        <v>2.2999999999999998</v>
      </c>
      <c r="T295" s="4" t="s">
        <v>2527</v>
      </c>
      <c r="U295" s="4" t="s">
        <v>2530</v>
      </c>
      <c r="V295" s="4" t="s">
        <v>2535</v>
      </c>
    </row>
    <row r="296" spans="1:22" x14ac:dyDescent="0.25">
      <c r="A296" s="5" t="s">
        <v>317</v>
      </c>
      <c r="B296" s="4" t="s">
        <v>2003</v>
      </c>
      <c r="C296" s="4" t="s">
        <v>2009</v>
      </c>
      <c r="D296" s="4" t="s">
        <v>2012</v>
      </c>
      <c r="E296" s="4" t="s">
        <v>2180</v>
      </c>
      <c r="F296" s="4" t="s">
        <v>2503</v>
      </c>
      <c r="G296" s="4">
        <v>2001</v>
      </c>
      <c r="H296" s="4">
        <v>19.239999999999998</v>
      </c>
      <c r="I296" s="4">
        <v>7</v>
      </c>
      <c r="J296" s="4">
        <v>4</v>
      </c>
      <c r="K296" s="4">
        <v>0</v>
      </c>
      <c r="L296" s="4">
        <v>1</v>
      </c>
      <c r="M296" s="4">
        <v>4.5999999999999996</v>
      </c>
      <c r="N296" s="4" t="s">
        <v>2509</v>
      </c>
      <c r="O296" s="4" t="s">
        <v>2516</v>
      </c>
      <c r="P296" s="4" t="s">
        <v>2521</v>
      </c>
      <c r="Q296" s="4" t="s">
        <v>2525</v>
      </c>
      <c r="R296" s="4">
        <v>9.17</v>
      </c>
      <c r="S296" s="4">
        <v>3.8</v>
      </c>
      <c r="T296" s="4" t="s">
        <v>2527</v>
      </c>
      <c r="U296" s="4" t="s">
        <v>2533</v>
      </c>
      <c r="V296" s="4" t="s">
        <v>2537</v>
      </c>
    </row>
    <row r="297" spans="1:22" x14ac:dyDescent="0.25">
      <c r="A297" s="5" t="s">
        <v>94</v>
      </c>
      <c r="B297" s="4" t="s">
        <v>2001</v>
      </c>
      <c r="C297" s="4" t="s">
        <v>2011</v>
      </c>
      <c r="D297" s="4" t="s">
        <v>2013</v>
      </c>
      <c r="E297" s="4" t="s">
        <v>2105</v>
      </c>
      <c r="F297" s="4" t="s">
        <v>2504</v>
      </c>
      <c r="G297" s="4">
        <v>1999</v>
      </c>
      <c r="H297" s="4">
        <v>131.56</v>
      </c>
      <c r="I297" s="4">
        <v>2</v>
      </c>
      <c r="J297" s="4">
        <v>1</v>
      </c>
      <c r="K297" s="4">
        <v>1</v>
      </c>
      <c r="L297" s="4">
        <v>0</v>
      </c>
      <c r="M297" s="4">
        <v>3.4</v>
      </c>
      <c r="N297" s="4" t="s">
        <v>2513</v>
      </c>
      <c r="O297" s="4" t="s">
        <v>2516</v>
      </c>
      <c r="P297" s="4" t="s">
        <v>2521</v>
      </c>
      <c r="Q297" s="4" t="s">
        <v>2525</v>
      </c>
      <c r="R297" s="4">
        <v>98.33</v>
      </c>
      <c r="S297" s="4">
        <v>0.43</v>
      </c>
      <c r="T297" s="4" t="s">
        <v>2527</v>
      </c>
      <c r="U297" s="4" t="s">
        <v>2533</v>
      </c>
      <c r="V297" s="4" t="s">
        <v>2536</v>
      </c>
    </row>
    <row r="298" spans="1:22" x14ac:dyDescent="0.25">
      <c r="A298" s="5" t="s">
        <v>318</v>
      </c>
      <c r="B298" s="4" t="s">
        <v>2006</v>
      </c>
      <c r="C298" s="4" t="s">
        <v>2010</v>
      </c>
      <c r="D298" s="4" t="s">
        <v>2012</v>
      </c>
      <c r="E298" s="4" t="s">
        <v>2191</v>
      </c>
      <c r="F298" s="4" t="s">
        <v>2504</v>
      </c>
      <c r="G298" s="4">
        <v>2005</v>
      </c>
      <c r="H298" s="4">
        <v>87.21</v>
      </c>
      <c r="I298" s="4">
        <v>10</v>
      </c>
      <c r="J298" s="4">
        <v>5</v>
      </c>
      <c r="K298" s="4">
        <v>1</v>
      </c>
      <c r="L298" s="4">
        <v>0</v>
      </c>
      <c r="M298" s="4">
        <v>2.5</v>
      </c>
      <c r="N298" s="4" t="s">
        <v>2514</v>
      </c>
      <c r="O298" s="4" t="s">
        <v>2516</v>
      </c>
      <c r="P298" s="4" t="s">
        <v>2523</v>
      </c>
      <c r="Q298" s="4" t="s">
        <v>2524</v>
      </c>
      <c r="R298" s="4">
        <v>60.66</v>
      </c>
      <c r="S298" s="4">
        <v>3.71</v>
      </c>
      <c r="T298" s="4" t="s">
        <v>2529</v>
      </c>
      <c r="U298" s="4" t="s">
        <v>2532</v>
      </c>
      <c r="V298" s="4" t="s">
        <v>2536</v>
      </c>
    </row>
    <row r="299" spans="1:22" x14ac:dyDescent="0.25">
      <c r="A299" s="5" t="s">
        <v>319</v>
      </c>
      <c r="B299" s="4" t="s">
        <v>2008</v>
      </c>
      <c r="C299" s="4" t="s">
        <v>2009</v>
      </c>
      <c r="D299" s="4" t="s">
        <v>2012</v>
      </c>
      <c r="E299" s="4" t="s">
        <v>2178</v>
      </c>
      <c r="F299" s="4" t="s">
        <v>2506</v>
      </c>
      <c r="G299" s="4">
        <v>2024</v>
      </c>
      <c r="H299" s="4">
        <v>78.760000000000005</v>
      </c>
      <c r="I299" s="4">
        <v>3</v>
      </c>
      <c r="J299" s="4">
        <v>5</v>
      </c>
      <c r="K299" s="4">
        <v>0</v>
      </c>
      <c r="L299" s="4">
        <v>1</v>
      </c>
      <c r="M299" s="4">
        <v>2.1</v>
      </c>
      <c r="N299" s="4" t="s">
        <v>2509</v>
      </c>
      <c r="O299" s="4" t="s">
        <v>2516</v>
      </c>
      <c r="P299" s="4" t="s">
        <v>2523</v>
      </c>
      <c r="Q299" s="4" t="s">
        <v>2525</v>
      </c>
      <c r="R299" s="4">
        <v>37.979999999999997</v>
      </c>
      <c r="S299" s="4">
        <v>1.57</v>
      </c>
      <c r="T299" s="4" t="s">
        <v>2527</v>
      </c>
      <c r="U299" s="4" t="s">
        <v>2532</v>
      </c>
      <c r="V299" s="4" t="s">
        <v>2535</v>
      </c>
    </row>
    <row r="300" spans="1:22" x14ac:dyDescent="0.25">
      <c r="A300" s="5" t="s">
        <v>320</v>
      </c>
      <c r="B300" s="4" t="s">
        <v>2001</v>
      </c>
      <c r="C300" s="4" t="s">
        <v>2009</v>
      </c>
      <c r="D300" s="4" t="s">
        <v>2013</v>
      </c>
      <c r="E300" s="4" t="s">
        <v>2160</v>
      </c>
      <c r="F300" s="4" t="s">
        <v>2503</v>
      </c>
      <c r="G300" s="4">
        <v>1994</v>
      </c>
      <c r="H300" s="4">
        <v>76.38</v>
      </c>
      <c r="I300" s="4">
        <v>1</v>
      </c>
      <c r="J300" s="4">
        <v>0</v>
      </c>
      <c r="K300" s="4">
        <v>1</v>
      </c>
      <c r="L300" s="4">
        <v>0</v>
      </c>
      <c r="M300" s="4">
        <v>2</v>
      </c>
      <c r="N300" s="4" t="s">
        <v>2512</v>
      </c>
      <c r="O300" s="4" t="s">
        <v>2515</v>
      </c>
      <c r="P300" s="4" t="s">
        <v>2521</v>
      </c>
      <c r="Q300" s="4" t="s">
        <v>2525</v>
      </c>
      <c r="R300" s="4">
        <v>87.83</v>
      </c>
      <c r="S300" s="4">
        <v>2.15</v>
      </c>
      <c r="T300" s="4" t="s">
        <v>2528</v>
      </c>
      <c r="U300" s="4" t="s">
        <v>2532</v>
      </c>
      <c r="V300" s="4" t="s">
        <v>2536</v>
      </c>
    </row>
    <row r="301" spans="1:22" x14ac:dyDescent="0.25">
      <c r="A301" s="5" t="s">
        <v>321</v>
      </c>
      <c r="B301" s="4" t="s">
        <v>2004</v>
      </c>
      <c r="C301" s="4" t="s">
        <v>2009</v>
      </c>
      <c r="D301" s="4" t="s">
        <v>2012</v>
      </c>
      <c r="E301" s="4" t="s">
        <v>2242</v>
      </c>
      <c r="F301" s="4" t="s">
        <v>2504</v>
      </c>
      <c r="G301" s="4">
        <v>1996</v>
      </c>
      <c r="H301" s="4">
        <v>90.48</v>
      </c>
      <c r="I301" s="4">
        <v>9</v>
      </c>
      <c r="J301" s="4">
        <v>4</v>
      </c>
      <c r="K301" s="4">
        <v>0</v>
      </c>
      <c r="L301" s="4">
        <v>1</v>
      </c>
      <c r="M301" s="4">
        <v>4.4000000000000004</v>
      </c>
      <c r="N301" s="4" t="s">
        <v>2509</v>
      </c>
      <c r="O301" s="4" t="s">
        <v>2517</v>
      </c>
      <c r="P301" s="4" t="s">
        <v>2522</v>
      </c>
      <c r="Q301" s="4" t="s">
        <v>2525</v>
      </c>
      <c r="R301" s="4">
        <v>46.4</v>
      </c>
      <c r="S301" s="4">
        <v>2.2000000000000002</v>
      </c>
      <c r="T301" s="4" t="s">
        <v>2527</v>
      </c>
      <c r="U301" s="4" t="s">
        <v>2530</v>
      </c>
      <c r="V301" s="4" t="s">
        <v>2535</v>
      </c>
    </row>
    <row r="302" spans="1:22" x14ac:dyDescent="0.25">
      <c r="A302" s="5" t="s">
        <v>322</v>
      </c>
      <c r="B302" s="4" t="s">
        <v>2005</v>
      </c>
      <c r="C302" s="4" t="s">
        <v>2011</v>
      </c>
      <c r="D302" s="4" t="s">
        <v>2013</v>
      </c>
      <c r="E302" s="4" t="s">
        <v>2243</v>
      </c>
      <c r="F302" s="4" t="s">
        <v>2508</v>
      </c>
      <c r="G302" s="4">
        <v>1999</v>
      </c>
      <c r="H302" s="4">
        <v>34.270000000000003</v>
      </c>
      <c r="I302" s="4">
        <v>6</v>
      </c>
      <c r="J302" s="4">
        <v>0</v>
      </c>
      <c r="K302" s="4">
        <v>0</v>
      </c>
      <c r="L302" s="4">
        <v>1</v>
      </c>
      <c r="M302" s="4">
        <v>4</v>
      </c>
      <c r="N302" s="4" t="s">
        <v>2509</v>
      </c>
      <c r="O302" s="4" t="s">
        <v>2519</v>
      </c>
      <c r="P302" s="4" t="s">
        <v>2523</v>
      </c>
      <c r="Q302" s="4" t="s">
        <v>2524</v>
      </c>
      <c r="R302" s="4">
        <v>41.67</v>
      </c>
      <c r="S302" s="4">
        <v>2.23</v>
      </c>
      <c r="T302" s="4" t="s">
        <v>2526</v>
      </c>
      <c r="U302" s="4" t="s">
        <v>2531</v>
      </c>
      <c r="V302" s="4" t="s">
        <v>2537</v>
      </c>
    </row>
    <row r="303" spans="1:22" x14ac:dyDescent="0.25">
      <c r="A303" s="5" t="s">
        <v>323</v>
      </c>
      <c r="B303" s="4" t="s">
        <v>2001</v>
      </c>
      <c r="C303" s="4" t="s">
        <v>2009</v>
      </c>
      <c r="D303" s="4" t="s">
        <v>2013</v>
      </c>
      <c r="E303" s="4" t="s">
        <v>2132</v>
      </c>
      <c r="F303" s="4" t="s">
        <v>2505</v>
      </c>
      <c r="G303" s="4">
        <v>1990</v>
      </c>
      <c r="H303" s="4">
        <v>160.19999999999999</v>
      </c>
      <c r="I303" s="4">
        <v>7</v>
      </c>
      <c r="J303" s="4">
        <v>4</v>
      </c>
      <c r="K303" s="4">
        <v>0</v>
      </c>
      <c r="L303" s="4">
        <v>1</v>
      </c>
      <c r="M303" s="4">
        <v>3.2</v>
      </c>
      <c r="N303" s="4" t="s">
        <v>2509</v>
      </c>
      <c r="O303" s="4" t="s">
        <v>2516</v>
      </c>
      <c r="P303" s="4" t="s">
        <v>2523</v>
      </c>
      <c r="Q303" s="4" t="s">
        <v>2525</v>
      </c>
      <c r="R303" s="4">
        <v>72.290000000000006</v>
      </c>
      <c r="S303" s="4">
        <v>3.86</v>
      </c>
      <c r="T303" s="4" t="s">
        <v>2529</v>
      </c>
      <c r="U303" s="4" t="s">
        <v>2534</v>
      </c>
      <c r="V303" s="4" t="s">
        <v>2537</v>
      </c>
    </row>
    <row r="304" spans="1:22" x14ac:dyDescent="0.25">
      <c r="A304" s="5" t="s">
        <v>324</v>
      </c>
      <c r="B304" s="4" t="s">
        <v>2005</v>
      </c>
      <c r="C304" s="4" t="s">
        <v>2011</v>
      </c>
      <c r="D304" s="4" t="s">
        <v>2013</v>
      </c>
      <c r="E304" s="4" t="s">
        <v>2244</v>
      </c>
      <c r="F304" s="4" t="s">
        <v>2507</v>
      </c>
      <c r="G304" s="4">
        <v>1997</v>
      </c>
      <c r="H304" s="4">
        <v>168.98</v>
      </c>
      <c r="I304" s="4">
        <v>2</v>
      </c>
      <c r="J304" s="4">
        <v>2</v>
      </c>
      <c r="K304" s="4">
        <v>1</v>
      </c>
      <c r="L304" s="4">
        <v>0</v>
      </c>
      <c r="M304" s="4">
        <v>3.5</v>
      </c>
      <c r="N304" s="4" t="s">
        <v>2511</v>
      </c>
      <c r="O304" s="4" t="s">
        <v>2515</v>
      </c>
      <c r="P304" s="4" t="s">
        <v>2521</v>
      </c>
      <c r="Q304" s="4" t="s">
        <v>2525</v>
      </c>
      <c r="R304" s="4">
        <v>45.79</v>
      </c>
      <c r="S304" s="4">
        <v>4.24</v>
      </c>
      <c r="T304" s="4" t="s">
        <v>2528</v>
      </c>
      <c r="U304" s="4" t="s">
        <v>2530</v>
      </c>
      <c r="V304" s="4" t="s">
        <v>2535</v>
      </c>
    </row>
    <row r="305" spans="1:22" x14ac:dyDescent="0.25">
      <c r="A305" s="5" t="s">
        <v>325</v>
      </c>
      <c r="B305" s="4" t="s">
        <v>2006</v>
      </c>
      <c r="C305" s="4" t="s">
        <v>2011</v>
      </c>
      <c r="D305" s="4" t="s">
        <v>2012</v>
      </c>
      <c r="E305" s="4" t="s">
        <v>2087</v>
      </c>
      <c r="F305" s="4" t="s">
        <v>2502</v>
      </c>
      <c r="G305" s="4">
        <v>2001</v>
      </c>
      <c r="H305" s="4">
        <v>89.41</v>
      </c>
      <c r="I305" s="4">
        <v>8</v>
      </c>
      <c r="J305" s="4">
        <v>4</v>
      </c>
      <c r="K305" s="4">
        <v>1</v>
      </c>
      <c r="L305" s="4">
        <v>0</v>
      </c>
      <c r="M305" s="4">
        <v>4.5999999999999996</v>
      </c>
      <c r="N305" s="4" t="s">
        <v>2513</v>
      </c>
      <c r="O305" s="4" t="s">
        <v>2517</v>
      </c>
      <c r="P305" s="4" t="s">
        <v>2521</v>
      </c>
      <c r="Q305" s="4" t="s">
        <v>2524</v>
      </c>
      <c r="R305" s="4">
        <v>87.53</v>
      </c>
      <c r="S305" s="4">
        <v>0.27</v>
      </c>
      <c r="T305" s="4" t="s">
        <v>2527</v>
      </c>
      <c r="U305" s="4" t="s">
        <v>2531</v>
      </c>
      <c r="V305" s="4" t="s">
        <v>2537</v>
      </c>
    </row>
    <row r="306" spans="1:22" x14ac:dyDescent="0.25">
      <c r="A306" s="5" t="s">
        <v>326</v>
      </c>
      <c r="B306" s="4" t="s">
        <v>2007</v>
      </c>
      <c r="C306" s="4" t="s">
        <v>2011</v>
      </c>
      <c r="D306" s="4" t="s">
        <v>2012</v>
      </c>
      <c r="E306" s="4" t="s">
        <v>2245</v>
      </c>
      <c r="F306" s="4" t="s">
        <v>2504</v>
      </c>
      <c r="G306" s="4">
        <v>2011</v>
      </c>
      <c r="H306" s="4">
        <v>94.06</v>
      </c>
      <c r="I306" s="4">
        <v>0</v>
      </c>
      <c r="J306" s="4">
        <v>5</v>
      </c>
      <c r="K306" s="4">
        <v>1</v>
      </c>
      <c r="L306" s="4">
        <v>0</v>
      </c>
      <c r="M306" s="4">
        <v>4.0999999999999996</v>
      </c>
      <c r="N306" s="4" t="s">
        <v>2513</v>
      </c>
      <c r="O306" s="4" t="s">
        <v>2518</v>
      </c>
      <c r="P306" s="4" t="s">
        <v>2522</v>
      </c>
      <c r="Q306" s="4" t="s">
        <v>2525</v>
      </c>
      <c r="R306" s="4">
        <v>51.27</v>
      </c>
      <c r="S306" s="4">
        <v>2.36</v>
      </c>
      <c r="T306" s="4" t="s">
        <v>2526</v>
      </c>
      <c r="U306" s="4" t="s">
        <v>2532</v>
      </c>
      <c r="V306" s="4" t="s">
        <v>2536</v>
      </c>
    </row>
    <row r="307" spans="1:22" x14ac:dyDescent="0.25">
      <c r="A307" s="5" t="s">
        <v>327</v>
      </c>
      <c r="B307" s="4" t="s">
        <v>2006</v>
      </c>
      <c r="C307" s="4" t="s">
        <v>2010</v>
      </c>
      <c r="D307" s="4" t="s">
        <v>2012</v>
      </c>
      <c r="E307" s="4" t="s">
        <v>2246</v>
      </c>
      <c r="F307" s="4" t="s">
        <v>2501</v>
      </c>
      <c r="G307" s="4">
        <v>2015</v>
      </c>
      <c r="H307" s="4">
        <v>146.9</v>
      </c>
      <c r="I307" s="4">
        <v>8</v>
      </c>
      <c r="J307" s="4">
        <v>4</v>
      </c>
      <c r="K307" s="4">
        <v>0</v>
      </c>
      <c r="L307" s="4">
        <v>1</v>
      </c>
      <c r="M307" s="4">
        <v>1.8</v>
      </c>
      <c r="N307" s="4" t="s">
        <v>2509</v>
      </c>
      <c r="O307" s="4" t="s">
        <v>2518</v>
      </c>
      <c r="P307" s="4" t="s">
        <v>2522</v>
      </c>
      <c r="Q307" s="4" t="s">
        <v>2525</v>
      </c>
      <c r="R307" s="4">
        <v>95.57</v>
      </c>
      <c r="S307" s="4">
        <v>1.86</v>
      </c>
      <c r="T307" s="4" t="s">
        <v>2528</v>
      </c>
      <c r="U307" s="4" t="s">
        <v>2530</v>
      </c>
      <c r="V307" s="4" t="s">
        <v>2537</v>
      </c>
    </row>
    <row r="308" spans="1:22" x14ac:dyDescent="0.25">
      <c r="A308" s="5" t="s">
        <v>328</v>
      </c>
      <c r="B308" s="4" t="s">
        <v>2001</v>
      </c>
      <c r="C308" s="4" t="s">
        <v>2010</v>
      </c>
      <c r="D308" s="4" t="s">
        <v>2013</v>
      </c>
      <c r="E308" s="4" t="s">
        <v>2188</v>
      </c>
      <c r="F308" s="4" t="s">
        <v>2503</v>
      </c>
      <c r="G308" s="4">
        <v>1990</v>
      </c>
      <c r="H308" s="4">
        <v>15.73</v>
      </c>
      <c r="I308" s="4">
        <v>5</v>
      </c>
      <c r="J308" s="4">
        <v>4</v>
      </c>
      <c r="K308" s="4">
        <v>1</v>
      </c>
      <c r="L308" s="4">
        <v>0</v>
      </c>
      <c r="M308" s="4">
        <v>4.7</v>
      </c>
      <c r="N308" s="4" t="s">
        <v>2513</v>
      </c>
      <c r="O308" s="4" t="s">
        <v>2517</v>
      </c>
      <c r="P308" s="4" t="s">
        <v>2522</v>
      </c>
      <c r="Q308" s="4" t="s">
        <v>2524</v>
      </c>
      <c r="R308" s="4">
        <v>7.67</v>
      </c>
      <c r="S308" s="4">
        <v>0.73</v>
      </c>
      <c r="T308" s="4" t="s">
        <v>2526</v>
      </c>
      <c r="U308" s="4" t="s">
        <v>2533</v>
      </c>
      <c r="V308" s="4" t="s">
        <v>2536</v>
      </c>
    </row>
    <row r="309" spans="1:22" x14ac:dyDescent="0.25">
      <c r="A309" s="5" t="s">
        <v>329</v>
      </c>
      <c r="B309" s="4" t="s">
        <v>2006</v>
      </c>
      <c r="C309" s="4" t="s">
        <v>2011</v>
      </c>
      <c r="D309" s="4" t="s">
        <v>2013</v>
      </c>
      <c r="E309" s="4" t="s">
        <v>2079</v>
      </c>
      <c r="F309" s="4" t="s">
        <v>2501</v>
      </c>
      <c r="G309" s="4">
        <v>2001</v>
      </c>
      <c r="H309" s="4">
        <v>151.86000000000001</v>
      </c>
      <c r="I309" s="4">
        <v>5</v>
      </c>
      <c r="J309" s="4">
        <v>4</v>
      </c>
      <c r="K309" s="4">
        <v>1</v>
      </c>
      <c r="L309" s="4">
        <v>0</v>
      </c>
      <c r="M309" s="4">
        <v>4.7</v>
      </c>
      <c r="N309" s="4" t="s">
        <v>2510</v>
      </c>
      <c r="O309" s="4" t="s">
        <v>2519</v>
      </c>
      <c r="P309" s="4" t="s">
        <v>2522</v>
      </c>
      <c r="Q309" s="4" t="s">
        <v>2524</v>
      </c>
      <c r="R309" s="4">
        <v>66.650000000000006</v>
      </c>
      <c r="S309" s="4">
        <v>4.6100000000000003</v>
      </c>
      <c r="T309" s="4" t="s">
        <v>2526</v>
      </c>
      <c r="U309" s="4" t="s">
        <v>2530</v>
      </c>
      <c r="V309" s="4" t="s">
        <v>2535</v>
      </c>
    </row>
    <row r="310" spans="1:22" x14ac:dyDescent="0.25">
      <c r="A310" s="5" t="s">
        <v>330</v>
      </c>
      <c r="B310" s="4" t="s">
        <v>2001</v>
      </c>
      <c r="C310" s="4" t="s">
        <v>2009</v>
      </c>
      <c r="D310" s="4" t="s">
        <v>2013</v>
      </c>
      <c r="E310" s="4" t="s">
        <v>2115</v>
      </c>
      <c r="F310" s="4" t="s">
        <v>2504</v>
      </c>
      <c r="G310" s="4">
        <v>2010</v>
      </c>
      <c r="H310" s="4">
        <v>178.45</v>
      </c>
      <c r="I310" s="4">
        <v>6</v>
      </c>
      <c r="J310" s="4">
        <v>3</v>
      </c>
      <c r="K310" s="4">
        <v>1</v>
      </c>
      <c r="L310" s="4">
        <v>0</v>
      </c>
      <c r="M310" s="4">
        <v>2.9</v>
      </c>
      <c r="N310" s="4" t="s">
        <v>2510</v>
      </c>
      <c r="O310" s="4" t="s">
        <v>2518</v>
      </c>
      <c r="P310" s="4" t="s">
        <v>2521</v>
      </c>
      <c r="Q310" s="4" t="s">
        <v>2525</v>
      </c>
      <c r="R310" s="4">
        <v>16.53</v>
      </c>
      <c r="S310" s="4">
        <v>3.17</v>
      </c>
      <c r="T310" s="4" t="s">
        <v>2526</v>
      </c>
      <c r="U310" s="4" t="s">
        <v>2534</v>
      </c>
      <c r="V310" s="4" t="s">
        <v>2537</v>
      </c>
    </row>
    <row r="311" spans="1:22" x14ac:dyDescent="0.25">
      <c r="A311" s="5" t="s">
        <v>331</v>
      </c>
      <c r="B311" s="4" t="s">
        <v>2002</v>
      </c>
      <c r="C311" s="4" t="s">
        <v>2011</v>
      </c>
      <c r="D311" s="4" t="s">
        <v>2013</v>
      </c>
      <c r="E311" s="4" t="s">
        <v>2128</v>
      </c>
      <c r="F311" s="4" t="s">
        <v>2502</v>
      </c>
      <c r="G311" s="4">
        <v>2005</v>
      </c>
      <c r="H311" s="4">
        <v>132.58000000000001</v>
      </c>
      <c r="I311" s="4">
        <v>10</v>
      </c>
      <c r="J311" s="4">
        <v>4</v>
      </c>
      <c r="K311" s="4">
        <v>1</v>
      </c>
      <c r="L311" s="4">
        <v>0</v>
      </c>
      <c r="M311" s="4">
        <v>3.6</v>
      </c>
      <c r="N311" s="4" t="s">
        <v>2509</v>
      </c>
      <c r="O311" s="4" t="s">
        <v>2519</v>
      </c>
      <c r="P311" s="4" t="s">
        <v>2521</v>
      </c>
      <c r="Q311" s="4" t="s">
        <v>2524</v>
      </c>
      <c r="R311" s="4">
        <v>73.739999999999995</v>
      </c>
      <c r="S311" s="4">
        <v>3.34</v>
      </c>
      <c r="T311" s="4" t="s">
        <v>2526</v>
      </c>
      <c r="U311" s="4" t="s">
        <v>2530</v>
      </c>
      <c r="V311" s="4" t="s">
        <v>2537</v>
      </c>
    </row>
    <row r="312" spans="1:22" x14ac:dyDescent="0.25">
      <c r="A312" s="5" t="s">
        <v>332</v>
      </c>
      <c r="B312" s="4" t="s">
        <v>2008</v>
      </c>
      <c r="C312" s="4" t="s">
        <v>2010</v>
      </c>
      <c r="D312" s="4" t="s">
        <v>2012</v>
      </c>
      <c r="E312" s="4" t="s">
        <v>2172</v>
      </c>
      <c r="F312" s="4" t="s">
        <v>2505</v>
      </c>
      <c r="G312" s="4">
        <v>2014</v>
      </c>
      <c r="H312" s="4">
        <v>19.77</v>
      </c>
      <c r="I312" s="4">
        <v>5</v>
      </c>
      <c r="J312" s="4">
        <v>2</v>
      </c>
      <c r="K312" s="4">
        <v>1</v>
      </c>
      <c r="L312" s="4">
        <v>0</v>
      </c>
      <c r="M312" s="4">
        <v>2.4</v>
      </c>
      <c r="N312" s="4" t="s">
        <v>2512</v>
      </c>
      <c r="O312" s="4" t="s">
        <v>2515</v>
      </c>
      <c r="P312" s="4" t="s">
        <v>2522</v>
      </c>
      <c r="Q312" s="4" t="s">
        <v>2524</v>
      </c>
      <c r="R312" s="4">
        <v>29.58</v>
      </c>
      <c r="S312" s="4">
        <v>0.14000000000000001</v>
      </c>
      <c r="T312" s="4" t="s">
        <v>2527</v>
      </c>
      <c r="U312" s="4" t="s">
        <v>2533</v>
      </c>
      <c r="V312" s="4" t="s">
        <v>2536</v>
      </c>
    </row>
    <row r="313" spans="1:22" x14ac:dyDescent="0.25">
      <c r="A313" s="5" t="s">
        <v>333</v>
      </c>
      <c r="B313" s="4" t="s">
        <v>2002</v>
      </c>
      <c r="C313" s="4" t="s">
        <v>2011</v>
      </c>
      <c r="D313" s="4" t="s">
        <v>2012</v>
      </c>
      <c r="E313" s="4" t="s">
        <v>2055</v>
      </c>
      <c r="F313" s="4" t="s">
        <v>2505</v>
      </c>
      <c r="G313" s="4">
        <v>2019</v>
      </c>
      <c r="H313" s="4">
        <v>142.94</v>
      </c>
      <c r="I313" s="4">
        <v>10</v>
      </c>
      <c r="J313" s="4">
        <v>1</v>
      </c>
      <c r="K313" s="4">
        <v>1</v>
      </c>
      <c r="L313" s="4">
        <v>0</v>
      </c>
      <c r="M313" s="4">
        <v>4</v>
      </c>
      <c r="N313" s="4" t="s">
        <v>2513</v>
      </c>
      <c r="O313" s="4" t="s">
        <v>2519</v>
      </c>
      <c r="P313" s="4" t="s">
        <v>2520</v>
      </c>
      <c r="Q313" s="4" t="s">
        <v>2524</v>
      </c>
      <c r="R313" s="4">
        <v>61.11</v>
      </c>
      <c r="S313" s="4">
        <v>0.72</v>
      </c>
      <c r="T313" s="4" t="s">
        <v>2526</v>
      </c>
      <c r="U313" s="4" t="s">
        <v>2533</v>
      </c>
      <c r="V313" s="4" t="s">
        <v>2536</v>
      </c>
    </row>
    <row r="314" spans="1:22" x14ac:dyDescent="0.25">
      <c r="A314" s="5" t="s">
        <v>334</v>
      </c>
      <c r="B314" s="4" t="s">
        <v>2008</v>
      </c>
      <c r="C314" s="4" t="s">
        <v>2009</v>
      </c>
      <c r="D314" s="4" t="s">
        <v>2012</v>
      </c>
      <c r="E314" s="4" t="s">
        <v>2246</v>
      </c>
      <c r="F314" s="4" t="s">
        <v>2503</v>
      </c>
      <c r="G314" s="4">
        <v>2006</v>
      </c>
      <c r="H314" s="4">
        <v>100.53</v>
      </c>
      <c r="I314" s="4">
        <v>0</v>
      </c>
      <c r="J314" s="4">
        <v>4</v>
      </c>
      <c r="K314" s="4">
        <v>1</v>
      </c>
      <c r="L314" s="4">
        <v>0</v>
      </c>
      <c r="M314" s="4">
        <v>1.7</v>
      </c>
      <c r="N314" s="4" t="s">
        <v>2511</v>
      </c>
      <c r="O314" s="4" t="s">
        <v>2517</v>
      </c>
      <c r="P314" s="4" t="s">
        <v>2522</v>
      </c>
      <c r="Q314" s="4" t="s">
        <v>2525</v>
      </c>
      <c r="R314" s="4">
        <v>42.19</v>
      </c>
      <c r="S314" s="4">
        <v>4.83</v>
      </c>
      <c r="T314" s="4" t="s">
        <v>2526</v>
      </c>
      <c r="U314" s="4" t="s">
        <v>2534</v>
      </c>
      <c r="V314" s="4" t="s">
        <v>2537</v>
      </c>
    </row>
    <row r="315" spans="1:22" x14ac:dyDescent="0.25">
      <c r="A315" s="5" t="s">
        <v>335</v>
      </c>
      <c r="B315" s="4" t="s">
        <v>2001</v>
      </c>
      <c r="C315" s="4" t="s">
        <v>2010</v>
      </c>
      <c r="D315" s="4" t="s">
        <v>2012</v>
      </c>
      <c r="E315" s="4" t="s">
        <v>2158</v>
      </c>
      <c r="F315" s="4" t="s">
        <v>2506</v>
      </c>
      <c r="G315" s="4">
        <v>2007</v>
      </c>
      <c r="H315" s="4">
        <v>98.43</v>
      </c>
      <c r="I315" s="4">
        <v>1</v>
      </c>
      <c r="J315" s="4">
        <v>2</v>
      </c>
      <c r="K315" s="4">
        <v>1</v>
      </c>
      <c r="L315" s="4">
        <v>0</v>
      </c>
      <c r="M315" s="4">
        <v>3.2</v>
      </c>
      <c r="N315" s="4" t="s">
        <v>2512</v>
      </c>
      <c r="O315" s="4" t="s">
        <v>2515</v>
      </c>
      <c r="P315" s="4" t="s">
        <v>2520</v>
      </c>
      <c r="Q315" s="4" t="s">
        <v>2525</v>
      </c>
      <c r="R315" s="4">
        <v>52.91</v>
      </c>
      <c r="S315" s="4">
        <v>0.12</v>
      </c>
      <c r="T315" s="4" t="s">
        <v>2527</v>
      </c>
      <c r="U315" s="4" t="s">
        <v>2531</v>
      </c>
      <c r="V315" s="4" t="s">
        <v>2537</v>
      </c>
    </row>
    <row r="316" spans="1:22" x14ac:dyDescent="0.25">
      <c r="A316" s="5" t="s">
        <v>336</v>
      </c>
      <c r="B316" s="4" t="s">
        <v>2002</v>
      </c>
      <c r="C316" s="4" t="s">
        <v>2010</v>
      </c>
      <c r="D316" s="4" t="s">
        <v>2013</v>
      </c>
      <c r="E316" s="4" t="s">
        <v>2247</v>
      </c>
      <c r="F316" s="4" t="s">
        <v>2506</v>
      </c>
      <c r="G316" s="4">
        <v>2001</v>
      </c>
      <c r="H316" s="4">
        <v>127.25</v>
      </c>
      <c r="I316" s="4">
        <v>9</v>
      </c>
      <c r="J316" s="4">
        <v>0</v>
      </c>
      <c r="K316" s="4">
        <v>1</v>
      </c>
      <c r="L316" s="4">
        <v>0</v>
      </c>
      <c r="M316" s="4">
        <v>4.7</v>
      </c>
      <c r="N316" s="4" t="s">
        <v>2514</v>
      </c>
      <c r="O316" s="4" t="s">
        <v>2517</v>
      </c>
      <c r="P316" s="4" t="s">
        <v>2520</v>
      </c>
      <c r="Q316" s="4" t="s">
        <v>2525</v>
      </c>
      <c r="R316" s="4">
        <v>41.5</v>
      </c>
      <c r="S316" s="4">
        <v>7.0000000000000007E-2</v>
      </c>
      <c r="T316" s="4" t="s">
        <v>2529</v>
      </c>
      <c r="U316" s="4" t="s">
        <v>2531</v>
      </c>
      <c r="V316" s="4" t="s">
        <v>2535</v>
      </c>
    </row>
    <row r="317" spans="1:22" x14ac:dyDescent="0.25">
      <c r="A317" s="5" t="s">
        <v>337</v>
      </c>
      <c r="B317" s="4" t="s">
        <v>2008</v>
      </c>
      <c r="C317" s="4" t="s">
        <v>2009</v>
      </c>
      <c r="D317" s="4" t="s">
        <v>2012</v>
      </c>
      <c r="E317" s="4" t="s">
        <v>2248</v>
      </c>
      <c r="F317" s="4" t="s">
        <v>2507</v>
      </c>
      <c r="G317" s="4">
        <v>2004</v>
      </c>
      <c r="H317" s="4">
        <v>92.59</v>
      </c>
      <c r="I317" s="4">
        <v>0</v>
      </c>
      <c r="J317" s="4">
        <v>4</v>
      </c>
      <c r="K317" s="4">
        <v>0</v>
      </c>
      <c r="L317" s="4">
        <v>1</v>
      </c>
      <c r="M317" s="4">
        <v>2.7</v>
      </c>
      <c r="N317" s="4" t="s">
        <v>2509</v>
      </c>
      <c r="O317" s="4" t="s">
        <v>2519</v>
      </c>
      <c r="P317" s="4" t="s">
        <v>2520</v>
      </c>
      <c r="Q317" s="4" t="s">
        <v>2525</v>
      </c>
      <c r="R317" s="4">
        <v>24.59</v>
      </c>
      <c r="S317" s="4">
        <v>1.26</v>
      </c>
      <c r="T317" s="4" t="s">
        <v>2529</v>
      </c>
      <c r="U317" s="4" t="s">
        <v>2533</v>
      </c>
      <c r="V317" s="4" t="s">
        <v>2537</v>
      </c>
    </row>
    <row r="318" spans="1:22" x14ac:dyDescent="0.25">
      <c r="A318" s="5" t="s">
        <v>338</v>
      </c>
      <c r="B318" s="4" t="s">
        <v>2001</v>
      </c>
      <c r="C318" s="4" t="s">
        <v>2009</v>
      </c>
      <c r="D318" s="4" t="s">
        <v>2013</v>
      </c>
      <c r="E318" s="4" t="s">
        <v>2249</v>
      </c>
      <c r="F318" s="4" t="s">
        <v>2504</v>
      </c>
      <c r="G318" s="4">
        <v>2022</v>
      </c>
      <c r="H318" s="4">
        <v>27.82</v>
      </c>
      <c r="I318" s="4">
        <v>2</v>
      </c>
      <c r="J318" s="4">
        <v>0</v>
      </c>
      <c r="K318" s="4">
        <v>0</v>
      </c>
      <c r="L318" s="4">
        <v>1</v>
      </c>
      <c r="M318" s="4">
        <v>4.2</v>
      </c>
      <c r="N318" s="4" t="s">
        <v>2509</v>
      </c>
      <c r="O318" s="4" t="s">
        <v>2517</v>
      </c>
      <c r="P318" s="4" t="s">
        <v>2523</v>
      </c>
      <c r="Q318" s="4" t="s">
        <v>2525</v>
      </c>
      <c r="R318" s="4">
        <v>53.93</v>
      </c>
      <c r="S318" s="4">
        <v>3.86</v>
      </c>
      <c r="T318" s="4" t="s">
        <v>2529</v>
      </c>
      <c r="U318" s="4" t="s">
        <v>2531</v>
      </c>
      <c r="V318" s="4" t="s">
        <v>2536</v>
      </c>
    </row>
    <row r="319" spans="1:22" x14ac:dyDescent="0.25">
      <c r="A319" s="5" t="s">
        <v>339</v>
      </c>
      <c r="B319" s="4" t="s">
        <v>2008</v>
      </c>
      <c r="C319" s="4" t="s">
        <v>2011</v>
      </c>
      <c r="D319" s="4" t="s">
        <v>2012</v>
      </c>
      <c r="E319" s="4" t="s">
        <v>2250</v>
      </c>
      <c r="F319" s="4" t="s">
        <v>2508</v>
      </c>
      <c r="G319" s="4">
        <v>2020</v>
      </c>
      <c r="H319" s="4">
        <v>146.38</v>
      </c>
      <c r="I319" s="4">
        <v>2</v>
      </c>
      <c r="J319" s="4">
        <v>4</v>
      </c>
      <c r="K319" s="4">
        <v>0</v>
      </c>
      <c r="L319" s="4">
        <v>1</v>
      </c>
      <c r="M319" s="4">
        <v>3</v>
      </c>
      <c r="N319" s="4" t="s">
        <v>2509</v>
      </c>
      <c r="O319" s="4" t="s">
        <v>2516</v>
      </c>
      <c r="P319" s="4" t="s">
        <v>2520</v>
      </c>
      <c r="Q319" s="4" t="s">
        <v>2524</v>
      </c>
      <c r="R319" s="4">
        <v>13.79</v>
      </c>
      <c r="S319" s="4">
        <v>4.88</v>
      </c>
      <c r="T319" s="4" t="s">
        <v>2529</v>
      </c>
      <c r="U319" s="4" t="s">
        <v>2534</v>
      </c>
      <c r="V319" s="4" t="s">
        <v>2536</v>
      </c>
    </row>
    <row r="320" spans="1:22" x14ac:dyDescent="0.25">
      <c r="A320" s="5" t="s">
        <v>340</v>
      </c>
      <c r="B320" s="4" t="s">
        <v>2006</v>
      </c>
      <c r="C320" s="4" t="s">
        <v>2010</v>
      </c>
      <c r="D320" s="4" t="s">
        <v>2013</v>
      </c>
      <c r="E320" s="4" t="s">
        <v>2195</v>
      </c>
      <c r="F320" s="4" t="s">
        <v>2507</v>
      </c>
      <c r="G320" s="4">
        <v>2004</v>
      </c>
      <c r="H320" s="4">
        <v>6.63</v>
      </c>
      <c r="I320" s="4">
        <v>5</v>
      </c>
      <c r="J320" s="4">
        <v>2</v>
      </c>
      <c r="K320" s="4">
        <v>1</v>
      </c>
      <c r="L320" s="4">
        <v>0</v>
      </c>
      <c r="M320" s="4">
        <v>2.6</v>
      </c>
      <c r="N320" s="4" t="s">
        <v>2509</v>
      </c>
      <c r="O320" s="4" t="s">
        <v>2516</v>
      </c>
      <c r="P320" s="4" t="s">
        <v>2521</v>
      </c>
      <c r="Q320" s="4" t="s">
        <v>2525</v>
      </c>
      <c r="R320" s="4">
        <v>45.74</v>
      </c>
      <c r="S320" s="4">
        <v>2.61</v>
      </c>
      <c r="T320" s="4" t="s">
        <v>2529</v>
      </c>
      <c r="U320" s="4" t="s">
        <v>2534</v>
      </c>
      <c r="V320" s="4" t="s">
        <v>2537</v>
      </c>
    </row>
    <row r="321" spans="1:22" x14ac:dyDescent="0.25">
      <c r="A321" s="5" t="s">
        <v>341</v>
      </c>
      <c r="B321" s="4" t="s">
        <v>2007</v>
      </c>
      <c r="C321" s="4" t="s">
        <v>2010</v>
      </c>
      <c r="D321" s="4" t="s">
        <v>2013</v>
      </c>
      <c r="E321" s="4" t="s">
        <v>2028</v>
      </c>
      <c r="F321" s="4" t="s">
        <v>2501</v>
      </c>
      <c r="G321" s="4">
        <v>1998</v>
      </c>
      <c r="H321" s="4">
        <v>106.27</v>
      </c>
      <c r="I321" s="4">
        <v>6</v>
      </c>
      <c r="J321" s="4">
        <v>1</v>
      </c>
      <c r="K321" s="4">
        <v>0</v>
      </c>
      <c r="L321" s="4">
        <v>1</v>
      </c>
      <c r="M321" s="4">
        <v>4.4000000000000004</v>
      </c>
      <c r="N321" s="4" t="s">
        <v>2509</v>
      </c>
      <c r="O321" s="4" t="s">
        <v>2515</v>
      </c>
      <c r="P321" s="4" t="s">
        <v>2522</v>
      </c>
      <c r="Q321" s="4" t="s">
        <v>2525</v>
      </c>
      <c r="R321" s="4">
        <v>98.48</v>
      </c>
      <c r="S321" s="4">
        <v>3.79</v>
      </c>
      <c r="T321" s="4" t="s">
        <v>2528</v>
      </c>
      <c r="U321" s="4" t="s">
        <v>2531</v>
      </c>
      <c r="V321" s="4" t="s">
        <v>2537</v>
      </c>
    </row>
    <row r="322" spans="1:22" x14ac:dyDescent="0.25">
      <c r="A322" s="5" t="s">
        <v>342</v>
      </c>
      <c r="B322" s="4" t="s">
        <v>2007</v>
      </c>
      <c r="C322" s="4" t="s">
        <v>2009</v>
      </c>
      <c r="D322" s="4" t="s">
        <v>2012</v>
      </c>
      <c r="E322" s="4" t="s">
        <v>2106</v>
      </c>
      <c r="F322" s="4" t="s">
        <v>2508</v>
      </c>
      <c r="G322" s="4">
        <v>2008</v>
      </c>
      <c r="H322" s="4">
        <v>20.09</v>
      </c>
      <c r="I322" s="4">
        <v>1</v>
      </c>
      <c r="J322" s="4">
        <v>2</v>
      </c>
      <c r="K322" s="4">
        <v>0</v>
      </c>
      <c r="L322" s="4">
        <v>1</v>
      </c>
      <c r="M322" s="4">
        <v>3.1</v>
      </c>
      <c r="N322" s="4" t="s">
        <v>2509</v>
      </c>
      <c r="O322" s="4" t="s">
        <v>2516</v>
      </c>
      <c r="P322" s="4" t="s">
        <v>2522</v>
      </c>
      <c r="Q322" s="4" t="s">
        <v>2524</v>
      </c>
      <c r="R322" s="4">
        <v>13.41</v>
      </c>
      <c r="S322" s="4">
        <v>1.64</v>
      </c>
      <c r="T322" s="4" t="s">
        <v>2526</v>
      </c>
      <c r="U322" s="4" t="s">
        <v>2531</v>
      </c>
      <c r="V322" s="4" t="s">
        <v>2535</v>
      </c>
    </row>
    <row r="323" spans="1:22" x14ac:dyDescent="0.25">
      <c r="A323" s="5" t="s">
        <v>343</v>
      </c>
      <c r="B323" s="4" t="s">
        <v>2008</v>
      </c>
      <c r="C323" s="4" t="s">
        <v>2009</v>
      </c>
      <c r="D323" s="4" t="s">
        <v>2012</v>
      </c>
      <c r="E323" s="4" t="s">
        <v>2251</v>
      </c>
      <c r="F323" s="4" t="s">
        <v>2505</v>
      </c>
      <c r="G323" s="4">
        <v>1991</v>
      </c>
      <c r="H323" s="4">
        <v>9.9600000000000009</v>
      </c>
      <c r="I323" s="4">
        <v>8</v>
      </c>
      <c r="J323" s="4">
        <v>2</v>
      </c>
      <c r="K323" s="4">
        <v>1</v>
      </c>
      <c r="L323" s="4">
        <v>0</v>
      </c>
      <c r="M323" s="4">
        <v>1.6</v>
      </c>
      <c r="N323" s="4" t="s">
        <v>2514</v>
      </c>
      <c r="O323" s="4" t="s">
        <v>2519</v>
      </c>
      <c r="P323" s="4" t="s">
        <v>2520</v>
      </c>
      <c r="Q323" s="4" t="s">
        <v>2525</v>
      </c>
      <c r="R323" s="4">
        <v>97.38</v>
      </c>
      <c r="S323" s="4">
        <v>1.58</v>
      </c>
      <c r="T323" s="4" t="s">
        <v>2528</v>
      </c>
      <c r="U323" s="4" t="s">
        <v>2533</v>
      </c>
      <c r="V323" s="4" t="s">
        <v>2536</v>
      </c>
    </row>
    <row r="324" spans="1:22" x14ac:dyDescent="0.25">
      <c r="A324" s="5" t="s">
        <v>344</v>
      </c>
      <c r="B324" s="4" t="s">
        <v>2005</v>
      </c>
      <c r="C324" s="4" t="s">
        <v>2010</v>
      </c>
      <c r="D324" s="4" t="s">
        <v>2013</v>
      </c>
      <c r="E324" s="4" t="s">
        <v>2188</v>
      </c>
      <c r="F324" s="4" t="s">
        <v>2504</v>
      </c>
      <c r="G324" s="4">
        <v>2013</v>
      </c>
      <c r="H324" s="4">
        <v>58.27</v>
      </c>
      <c r="I324" s="4">
        <v>5</v>
      </c>
      <c r="J324" s="4">
        <v>4</v>
      </c>
      <c r="K324" s="4">
        <v>1</v>
      </c>
      <c r="L324" s="4">
        <v>0</v>
      </c>
      <c r="M324" s="4">
        <v>4.8</v>
      </c>
      <c r="N324" s="4" t="s">
        <v>2514</v>
      </c>
      <c r="O324" s="4" t="s">
        <v>2517</v>
      </c>
      <c r="P324" s="4" t="s">
        <v>2521</v>
      </c>
      <c r="Q324" s="4" t="s">
        <v>2524</v>
      </c>
      <c r="R324" s="4">
        <v>49.96</v>
      </c>
      <c r="S324" s="4">
        <v>4.42</v>
      </c>
      <c r="T324" s="4" t="s">
        <v>2528</v>
      </c>
      <c r="U324" s="4" t="s">
        <v>2530</v>
      </c>
      <c r="V324" s="4" t="s">
        <v>2535</v>
      </c>
    </row>
    <row r="325" spans="1:22" x14ac:dyDescent="0.25">
      <c r="A325" s="5" t="s">
        <v>345</v>
      </c>
      <c r="B325" s="4" t="s">
        <v>2008</v>
      </c>
      <c r="C325" s="4" t="s">
        <v>2010</v>
      </c>
      <c r="D325" s="4" t="s">
        <v>2012</v>
      </c>
      <c r="E325" s="4" t="s">
        <v>2185</v>
      </c>
      <c r="F325" s="4" t="s">
        <v>2504</v>
      </c>
      <c r="G325" s="4">
        <v>2017</v>
      </c>
      <c r="H325" s="4">
        <v>138.47999999999999</v>
      </c>
      <c r="I325" s="4">
        <v>9</v>
      </c>
      <c r="J325" s="4">
        <v>3</v>
      </c>
      <c r="K325" s="4">
        <v>0</v>
      </c>
      <c r="L325" s="4">
        <v>1</v>
      </c>
      <c r="M325" s="4">
        <v>2.9</v>
      </c>
      <c r="N325" s="4" t="s">
        <v>2509</v>
      </c>
      <c r="O325" s="4" t="s">
        <v>2516</v>
      </c>
      <c r="P325" s="4" t="s">
        <v>2521</v>
      </c>
      <c r="Q325" s="4" t="s">
        <v>2525</v>
      </c>
      <c r="R325" s="4">
        <v>6</v>
      </c>
      <c r="S325" s="4">
        <v>1.1499999999999999</v>
      </c>
      <c r="T325" s="4" t="s">
        <v>2528</v>
      </c>
      <c r="U325" s="4" t="s">
        <v>2530</v>
      </c>
      <c r="V325" s="4" t="s">
        <v>2537</v>
      </c>
    </row>
    <row r="326" spans="1:22" x14ac:dyDescent="0.25">
      <c r="A326" s="5" t="s">
        <v>346</v>
      </c>
      <c r="B326" s="4" t="s">
        <v>2003</v>
      </c>
      <c r="C326" s="4" t="s">
        <v>2009</v>
      </c>
      <c r="D326" s="4" t="s">
        <v>2013</v>
      </c>
      <c r="E326" s="4" t="s">
        <v>2252</v>
      </c>
      <c r="F326" s="4" t="s">
        <v>2503</v>
      </c>
      <c r="G326" s="4">
        <v>2012</v>
      </c>
      <c r="H326" s="4">
        <v>131.61000000000001</v>
      </c>
      <c r="I326" s="4">
        <v>5</v>
      </c>
      <c r="J326" s="4">
        <v>5</v>
      </c>
      <c r="K326" s="4">
        <v>1</v>
      </c>
      <c r="L326" s="4">
        <v>0</v>
      </c>
      <c r="M326" s="4">
        <v>4.9000000000000004</v>
      </c>
      <c r="N326" s="4" t="s">
        <v>2513</v>
      </c>
      <c r="O326" s="4" t="s">
        <v>2519</v>
      </c>
      <c r="P326" s="4" t="s">
        <v>2522</v>
      </c>
      <c r="Q326" s="4" t="s">
        <v>2525</v>
      </c>
      <c r="R326" s="4">
        <v>78.52</v>
      </c>
      <c r="S326" s="4">
        <v>0.09</v>
      </c>
      <c r="T326" s="4" t="s">
        <v>2527</v>
      </c>
      <c r="U326" s="4" t="s">
        <v>2532</v>
      </c>
      <c r="V326" s="4" t="s">
        <v>2536</v>
      </c>
    </row>
    <row r="327" spans="1:22" x14ac:dyDescent="0.25">
      <c r="A327" s="5" t="s">
        <v>347</v>
      </c>
      <c r="B327" s="4" t="s">
        <v>2005</v>
      </c>
      <c r="C327" s="4" t="s">
        <v>2009</v>
      </c>
      <c r="D327" s="4" t="s">
        <v>2013</v>
      </c>
      <c r="E327" s="4" t="s">
        <v>2253</v>
      </c>
      <c r="F327" s="4" t="s">
        <v>2505</v>
      </c>
      <c r="G327" s="4">
        <v>2002</v>
      </c>
      <c r="H327" s="4">
        <v>13.15</v>
      </c>
      <c r="I327" s="4">
        <v>0</v>
      </c>
      <c r="J327" s="4">
        <v>4</v>
      </c>
      <c r="K327" s="4">
        <v>0</v>
      </c>
      <c r="L327" s="4">
        <v>1</v>
      </c>
      <c r="M327" s="4">
        <v>1.8</v>
      </c>
      <c r="N327" s="4" t="s">
        <v>2509</v>
      </c>
      <c r="O327" s="4" t="s">
        <v>2519</v>
      </c>
      <c r="P327" s="4" t="s">
        <v>2522</v>
      </c>
      <c r="Q327" s="4" t="s">
        <v>2524</v>
      </c>
      <c r="R327" s="4">
        <v>90.72</v>
      </c>
      <c r="S327" s="4">
        <v>0.18</v>
      </c>
      <c r="T327" s="4" t="s">
        <v>2526</v>
      </c>
      <c r="U327" s="4" t="s">
        <v>2530</v>
      </c>
      <c r="V327" s="4" t="s">
        <v>2536</v>
      </c>
    </row>
    <row r="328" spans="1:22" x14ac:dyDescent="0.25">
      <c r="A328" s="5" t="s">
        <v>348</v>
      </c>
      <c r="B328" s="4" t="s">
        <v>2001</v>
      </c>
      <c r="C328" s="4" t="s">
        <v>2009</v>
      </c>
      <c r="D328" s="4" t="s">
        <v>2013</v>
      </c>
      <c r="E328" s="4" t="s">
        <v>2254</v>
      </c>
      <c r="F328" s="4" t="s">
        <v>2502</v>
      </c>
      <c r="G328" s="4">
        <v>2011</v>
      </c>
      <c r="H328" s="4">
        <v>169.85</v>
      </c>
      <c r="I328" s="4">
        <v>10</v>
      </c>
      <c r="J328" s="4">
        <v>5</v>
      </c>
      <c r="K328" s="4">
        <v>1</v>
      </c>
      <c r="L328" s="4">
        <v>0</v>
      </c>
      <c r="M328" s="4">
        <v>3.4</v>
      </c>
      <c r="N328" s="4" t="s">
        <v>2514</v>
      </c>
      <c r="O328" s="4" t="s">
        <v>2517</v>
      </c>
      <c r="P328" s="4" t="s">
        <v>2523</v>
      </c>
      <c r="Q328" s="4" t="s">
        <v>2525</v>
      </c>
      <c r="R328" s="4">
        <v>33.119999999999997</v>
      </c>
      <c r="S328" s="4">
        <v>2.15</v>
      </c>
      <c r="T328" s="4" t="s">
        <v>2529</v>
      </c>
      <c r="U328" s="4" t="s">
        <v>2532</v>
      </c>
      <c r="V328" s="4" t="s">
        <v>2537</v>
      </c>
    </row>
    <row r="329" spans="1:22" x14ac:dyDescent="0.25">
      <c r="A329" s="5" t="s">
        <v>349</v>
      </c>
      <c r="B329" s="4" t="s">
        <v>2007</v>
      </c>
      <c r="C329" s="4" t="s">
        <v>2010</v>
      </c>
      <c r="D329" s="4" t="s">
        <v>2012</v>
      </c>
      <c r="E329" s="4" t="s">
        <v>2058</v>
      </c>
      <c r="F329" s="4" t="s">
        <v>2508</v>
      </c>
      <c r="G329" s="4">
        <v>2001</v>
      </c>
      <c r="H329" s="4">
        <v>95.78</v>
      </c>
      <c r="I329" s="4">
        <v>8</v>
      </c>
      <c r="J329" s="4">
        <v>5</v>
      </c>
      <c r="K329" s="4">
        <v>1</v>
      </c>
      <c r="L329" s="4">
        <v>0</v>
      </c>
      <c r="M329" s="4">
        <v>4.5</v>
      </c>
      <c r="N329" s="4" t="s">
        <v>2512</v>
      </c>
      <c r="O329" s="4" t="s">
        <v>2517</v>
      </c>
      <c r="P329" s="4" t="s">
        <v>2523</v>
      </c>
      <c r="Q329" s="4" t="s">
        <v>2525</v>
      </c>
      <c r="R329" s="4">
        <v>75.31</v>
      </c>
      <c r="S329" s="4">
        <v>0.84</v>
      </c>
      <c r="T329" s="4" t="s">
        <v>2528</v>
      </c>
      <c r="U329" s="4" t="s">
        <v>2531</v>
      </c>
      <c r="V329" s="4" t="s">
        <v>2536</v>
      </c>
    </row>
    <row r="330" spans="1:22" x14ac:dyDescent="0.25">
      <c r="A330" s="5" t="s">
        <v>350</v>
      </c>
      <c r="B330" s="4" t="s">
        <v>2004</v>
      </c>
      <c r="C330" s="4" t="s">
        <v>2009</v>
      </c>
      <c r="D330" s="4" t="s">
        <v>2012</v>
      </c>
      <c r="E330" s="4" t="s">
        <v>2255</v>
      </c>
      <c r="F330" s="4" t="s">
        <v>2504</v>
      </c>
      <c r="G330" s="4">
        <v>2021</v>
      </c>
      <c r="H330" s="4">
        <v>10</v>
      </c>
      <c r="I330" s="4">
        <v>5</v>
      </c>
      <c r="J330" s="4">
        <v>2</v>
      </c>
      <c r="K330" s="4">
        <v>1</v>
      </c>
      <c r="L330" s="4">
        <v>0</v>
      </c>
      <c r="M330" s="4">
        <v>1.7</v>
      </c>
      <c r="N330" s="4" t="s">
        <v>2509</v>
      </c>
      <c r="O330" s="4" t="s">
        <v>2516</v>
      </c>
      <c r="P330" s="4" t="s">
        <v>2523</v>
      </c>
      <c r="Q330" s="4" t="s">
        <v>2524</v>
      </c>
      <c r="R330" s="4">
        <v>25.91</v>
      </c>
      <c r="S330" s="4">
        <v>2.89</v>
      </c>
      <c r="T330" s="4" t="s">
        <v>2529</v>
      </c>
      <c r="U330" s="4" t="s">
        <v>2533</v>
      </c>
      <c r="V330" s="4" t="s">
        <v>2536</v>
      </c>
    </row>
    <row r="331" spans="1:22" x14ac:dyDescent="0.25">
      <c r="A331" s="5" t="s">
        <v>351</v>
      </c>
      <c r="B331" s="4" t="s">
        <v>2008</v>
      </c>
      <c r="C331" s="4" t="s">
        <v>2009</v>
      </c>
      <c r="D331" s="4" t="s">
        <v>2013</v>
      </c>
      <c r="E331" s="4" t="s">
        <v>2150</v>
      </c>
      <c r="F331" s="4" t="s">
        <v>2501</v>
      </c>
      <c r="G331" s="4">
        <v>2007</v>
      </c>
      <c r="H331" s="4">
        <v>163.41</v>
      </c>
      <c r="I331" s="4">
        <v>7</v>
      </c>
      <c r="J331" s="4">
        <v>1</v>
      </c>
      <c r="K331" s="4">
        <v>0</v>
      </c>
      <c r="L331" s="4">
        <v>1</v>
      </c>
      <c r="M331" s="4">
        <v>2.1</v>
      </c>
      <c r="N331" s="4" t="s">
        <v>2509</v>
      </c>
      <c r="O331" s="4" t="s">
        <v>2519</v>
      </c>
      <c r="P331" s="4" t="s">
        <v>2520</v>
      </c>
      <c r="Q331" s="4" t="s">
        <v>2524</v>
      </c>
      <c r="R331" s="4">
        <v>25.34</v>
      </c>
      <c r="S331" s="4">
        <v>1.62</v>
      </c>
      <c r="T331" s="4" t="s">
        <v>2527</v>
      </c>
      <c r="U331" s="4" t="s">
        <v>2534</v>
      </c>
      <c r="V331" s="4" t="s">
        <v>2535</v>
      </c>
    </row>
    <row r="332" spans="1:22" x14ac:dyDescent="0.25">
      <c r="A332" s="5" t="s">
        <v>352</v>
      </c>
      <c r="B332" s="4" t="s">
        <v>2007</v>
      </c>
      <c r="C332" s="4" t="s">
        <v>2009</v>
      </c>
      <c r="D332" s="4" t="s">
        <v>2013</v>
      </c>
      <c r="E332" s="4" t="s">
        <v>2192</v>
      </c>
      <c r="F332" s="4" t="s">
        <v>2506</v>
      </c>
      <c r="G332" s="4">
        <v>2007</v>
      </c>
      <c r="H332" s="4">
        <v>97.12</v>
      </c>
      <c r="I332" s="4">
        <v>8</v>
      </c>
      <c r="J332" s="4">
        <v>4</v>
      </c>
      <c r="K332" s="4">
        <v>1</v>
      </c>
      <c r="L332" s="4">
        <v>0</v>
      </c>
      <c r="M332" s="4">
        <v>3.3</v>
      </c>
      <c r="N332" s="4" t="s">
        <v>2513</v>
      </c>
      <c r="O332" s="4" t="s">
        <v>2516</v>
      </c>
      <c r="P332" s="4" t="s">
        <v>2522</v>
      </c>
      <c r="Q332" s="4" t="s">
        <v>2525</v>
      </c>
      <c r="R332" s="4">
        <v>69.3</v>
      </c>
      <c r="S332" s="4">
        <v>1.34</v>
      </c>
      <c r="T332" s="4" t="s">
        <v>2526</v>
      </c>
      <c r="U332" s="4" t="s">
        <v>2532</v>
      </c>
      <c r="V332" s="4" t="s">
        <v>2536</v>
      </c>
    </row>
    <row r="333" spans="1:22" x14ac:dyDescent="0.25">
      <c r="A333" s="5" t="s">
        <v>353</v>
      </c>
      <c r="B333" s="4" t="s">
        <v>2006</v>
      </c>
      <c r="C333" s="4" t="s">
        <v>2011</v>
      </c>
      <c r="D333" s="4" t="s">
        <v>2012</v>
      </c>
      <c r="E333" s="4" t="s">
        <v>2237</v>
      </c>
      <c r="F333" s="4" t="s">
        <v>2507</v>
      </c>
      <c r="G333" s="4">
        <v>2014</v>
      </c>
      <c r="H333" s="4">
        <v>130.83000000000001</v>
      </c>
      <c r="I333" s="4">
        <v>0</v>
      </c>
      <c r="J333" s="4">
        <v>0</v>
      </c>
      <c r="K333" s="4">
        <v>1</v>
      </c>
      <c r="L333" s="4">
        <v>0</v>
      </c>
      <c r="M333" s="4">
        <v>2.9</v>
      </c>
      <c r="N333" s="4" t="s">
        <v>2512</v>
      </c>
      <c r="O333" s="4" t="s">
        <v>2517</v>
      </c>
      <c r="P333" s="4" t="s">
        <v>2520</v>
      </c>
      <c r="Q333" s="4" t="s">
        <v>2524</v>
      </c>
      <c r="R333" s="4">
        <v>27.77</v>
      </c>
      <c r="S333" s="4">
        <v>2.92</v>
      </c>
      <c r="T333" s="4" t="s">
        <v>2528</v>
      </c>
      <c r="U333" s="4" t="s">
        <v>2530</v>
      </c>
      <c r="V333" s="4" t="s">
        <v>2536</v>
      </c>
    </row>
    <row r="334" spans="1:22" x14ac:dyDescent="0.25">
      <c r="A334" s="5" t="s">
        <v>354</v>
      </c>
      <c r="B334" s="4" t="s">
        <v>2004</v>
      </c>
      <c r="C334" s="4" t="s">
        <v>2009</v>
      </c>
      <c r="D334" s="4" t="s">
        <v>2012</v>
      </c>
      <c r="E334" s="4" t="s">
        <v>2256</v>
      </c>
      <c r="F334" s="4" t="s">
        <v>2507</v>
      </c>
      <c r="G334" s="4">
        <v>1993</v>
      </c>
      <c r="H334" s="4">
        <v>51.33</v>
      </c>
      <c r="I334" s="4">
        <v>3</v>
      </c>
      <c r="J334" s="4">
        <v>3</v>
      </c>
      <c r="K334" s="4">
        <v>0</v>
      </c>
      <c r="L334" s="4">
        <v>1</v>
      </c>
      <c r="M334" s="4">
        <v>4.8</v>
      </c>
      <c r="N334" s="4" t="s">
        <v>2509</v>
      </c>
      <c r="O334" s="4" t="s">
        <v>2518</v>
      </c>
      <c r="P334" s="4" t="s">
        <v>2522</v>
      </c>
      <c r="Q334" s="4" t="s">
        <v>2525</v>
      </c>
      <c r="R334" s="4">
        <v>55.12</v>
      </c>
      <c r="S334" s="4">
        <v>3.66</v>
      </c>
      <c r="T334" s="4" t="s">
        <v>2527</v>
      </c>
      <c r="U334" s="4" t="s">
        <v>2533</v>
      </c>
      <c r="V334" s="4" t="s">
        <v>2536</v>
      </c>
    </row>
    <row r="335" spans="1:22" x14ac:dyDescent="0.25">
      <c r="A335" s="5" t="s">
        <v>355</v>
      </c>
      <c r="B335" s="4" t="s">
        <v>2004</v>
      </c>
      <c r="C335" s="4" t="s">
        <v>2010</v>
      </c>
      <c r="D335" s="4" t="s">
        <v>2012</v>
      </c>
      <c r="E335" s="4" t="s">
        <v>2257</v>
      </c>
      <c r="F335" s="4" t="s">
        <v>2501</v>
      </c>
      <c r="G335" s="4">
        <v>1990</v>
      </c>
      <c r="H335" s="4">
        <v>62.78</v>
      </c>
      <c r="I335" s="4">
        <v>2</v>
      </c>
      <c r="J335" s="4">
        <v>2</v>
      </c>
      <c r="K335" s="4">
        <v>1</v>
      </c>
      <c r="L335" s="4">
        <v>0</v>
      </c>
      <c r="M335" s="4">
        <v>2.5</v>
      </c>
      <c r="N335" s="4" t="s">
        <v>2513</v>
      </c>
      <c r="O335" s="4" t="s">
        <v>2517</v>
      </c>
      <c r="P335" s="4" t="s">
        <v>2521</v>
      </c>
      <c r="Q335" s="4" t="s">
        <v>2525</v>
      </c>
      <c r="R335" s="4">
        <v>9</v>
      </c>
      <c r="S335" s="4">
        <v>2.16</v>
      </c>
      <c r="T335" s="4" t="s">
        <v>2527</v>
      </c>
      <c r="U335" s="4" t="s">
        <v>2534</v>
      </c>
      <c r="V335" s="4" t="s">
        <v>2535</v>
      </c>
    </row>
    <row r="336" spans="1:22" x14ac:dyDescent="0.25">
      <c r="A336" s="5" t="s">
        <v>356</v>
      </c>
      <c r="B336" s="4" t="s">
        <v>2008</v>
      </c>
      <c r="C336" s="4" t="s">
        <v>2009</v>
      </c>
      <c r="D336" s="4" t="s">
        <v>2012</v>
      </c>
      <c r="E336" s="4" t="s">
        <v>2258</v>
      </c>
      <c r="F336" s="4" t="s">
        <v>2508</v>
      </c>
      <c r="G336" s="4">
        <v>2018</v>
      </c>
      <c r="H336" s="4">
        <v>45.05</v>
      </c>
      <c r="I336" s="4">
        <v>2</v>
      </c>
      <c r="J336" s="4">
        <v>0</v>
      </c>
      <c r="K336" s="4">
        <v>1</v>
      </c>
      <c r="L336" s="4">
        <v>0</v>
      </c>
      <c r="M336" s="4">
        <v>4.9000000000000004</v>
      </c>
      <c r="N336" s="4" t="s">
        <v>2514</v>
      </c>
      <c r="O336" s="4" t="s">
        <v>2515</v>
      </c>
      <c r="P336" s="4" t="s">
        <v>2521</v>
      </c>
      <c r="Q336" s="4" t="s">
        <v>2525</v>
      </c>
      <c r="R336" s="4">
        <v>54.48</v>
      </c>
      <c r="S336" s="4">
        <v>3.34</v>
      </c>
      <c r="T336" s="4" t="s">
        <v>2526</v>
      </c>
      <c r="U336" s="4" t="s">
        <v>2532</v>
      </c>
      <c r="V336" s="4" t="s">
        <v>2536</v>
      </c>
    </row>
    <row r="337" spans="1:22" x14ac:dyDescent="0.25">
      <c r="A337" s="5" t="s">
        <v>357</v>
      </c>
      <c r="B337" s="4" t="s">
        <v>2007</v>
      </c>
      <c r="C337" s="4" t="s">
        <v>2011</v>
      </c>
      <c r="D337" s="4" t="s">
        <v>2013</v>
      </c>
      <c r="E337" s="4" t="s">
        <v>2259</v>
      </c>
      <c r="F337" s="4" t="s">
        <v>2507</v>
      </c>
      <c r="G337" s="4">
        <v>2001</v>
      </c>
      <c r="H337" s="4">
        <v>82.64</v>
      </c>
      <c r="I337" s="4">
        <v>2</v>
      </c>
      <c r="J337" s="4">
        <v>4</v>
      </c>
      <c r="K337" s="4">
        <v>1</v>
      </c>
      <c r="L337" s="4">
        <v>0</v>
      </c>
      <c r="M337" s="4">
        <v>3.2</v>
      </c>
      <c r="N337" s="4" t="s">
        <v>2509</v>
      </c>
      <c r="O337" s="4" t="s">
        <v>2519</v>
      </c>
      <c r="P337" s="4" t="s">
        <v>2521</v>
      </c>
      <c r="Q337" s="4" t="s">
        <v>2525</v>
      </c>
      <c r="R337" s="4">
        <v>37.6</v>
      </c>
      <c r="S337" s="4">
        <v>1.17</v>
      </c>
      <c r="T337" s="4" t="s">
        <v>2528</v>
      </c>
      <c r="U337" s="4" t="s">
        <v>2534</v>
      </c>
      <c r="V337" s="4" t="s">
        <v>2536</v>
      </c>
    </row>
    <row r="338" spans="1:22" x14ac:dyDescent="0.25">
      <c r="A338" s="5" t="s">
        <v>358</v>
      </c>
      <c r="B338" s="4" t="s">
        <v>2006</v>
      </c>
      <c r="C338" s="4" t="s">
        <v>2011</v>
      </c>
      <c r="D338" s="4" t="s">
        <v>2012</v>
      </c>
      <c r="E338" s="4" t="s">
        <v>2024</v>
      </c>
      <c r="F338" s="4" t="s">
        <v>2501</v>
      </c>
      <c r="G338" s="4">
        <v>2022</v>
      </c>
      <c r="H338" s="4">
        <v>159.52000000000001</v>
      </c>
      <c r="I338" s="4">
        <v>0</v>
      </c>
      <c r="J338" s="4">
        <v>3</v>
      </c>
      <c r="K338" s="4">
        <v>0</v>
      </c>
      <c r="L338" s="4">
        <v>1</v>
      </c>
      <c r="M338" s="4">
        <v>1.6</v>
      </c>
      <c r="N338" s="4" t="s">
        <v>2509</v>
      </c>
      <c r="O338" s="4" t="s">
        <v>2516</v>
      </c>
      <c r="P338" s="4" t="s">
        <v>2523</v>
      </c>
      <c r="Q338" s="4" t="s">
        <v>2525</v>
      </c>
      <c r="R338" s="4">
        <v>64.64</v>
      </c>
      <c r="S338" s="4">
        <v>3.23</v>
      </c>
      <c r="T338" s="4" t="s">
        <v>2527</v>
      </c>
      <c r="U338" s="4" t="s">
        <v>2533</v>
      </c>
      <c r="V338" s="4" t="s">
        <v>2536</v>
      </c>
    </row>
    <row r="339" spans="1:22" x14ac:dyDescent="0.25">
      <c r="A339" s="5" t="s">
        <v>359</v>
      </c>
      <c r="B339" s="4" t="s">
        <v>2004</v>
      </c>
      <c r="C339" s="4" t="s">
        <v>2010</v>
      </c>
      <c r="D339" s="4" t="s">
        <v>2012</v>
      </c>
      <c r="E339" s="4" t="s">
        <v>2260</v>
      </c>
      <c r="F339" s="4" t="s">
        <v>2506</v>
      </c>
      <c r="G339" s="4">
        <v>2019</v>
      </c>
      <c r="H339" s="4">
        <v>57.71</v>
      </c>
      <c r="I339" s="4">
        <v>1</v>
      </c>
      <c r="J339" s="4">
        <v>5</v>
      </c>
      <c r="K339" s="4">
        <v>0</v>
      </c>
      <c r="L339" s="4">
        <v>1</v>
      </c>
      <c r="M339" s="4">
        <v>3.1</v>
      </c>
      <c r="N339" s="4" t="s">
        <v>2509</v>
      </c>
      <c r="O339" s="4" t="s">
        <v>2518</v>
      </c>
      <c r="P339" s="4" t="s">
        <v>2522</v>
      </c>
      <c r="Q339" s="4" t="s">
        <v>2525</v>
      </c>
      <c r="R339" s="4">
        <v>14.55</v>
      </c>
      <c r="S339" s="4">
        <v>3.1</v>
      </c>
      <c r="T339" s="4" t="s">
        <v>2529</v>
      </c>
      <c r="U339" s="4" t="s">
        <v>2532</v>
      </c>
      <c r="V339" s="4" t="s">
        <v>2537</v>
      </c>
    </row>
    <row r="340" spans="1:22" x14ac:dyDescent="0.25">
      <c r="A340" s="5" t="s">
        <v>360</v>
      </c>
      <c r="B340" s="4" t="s">
        <v>2003</v>
      </c>
      <c r="C340" s="4" t="s">
        <v>2011</v>
      </c>
      <c r="D340" s="4" t="s">
        <v>2013</v>
      </c>
      <c r="E340" s="4" t="s">
        <v>2015</v>
      </c>
      <c r="F340" s="4" t="s">
        <v>2504</v>
      </c>
      <c r="G340" s="4">
        <v>2022</v>
      </c>
      <c r="H340" s="4">
        <v>95.33</v>
      </c>
      <c r="I340" s="4">
        <v>3</v>
      </c>
      <c r="J340" s="4">
        <v>1</v>
      </c>
      <c r="K340" s="4">
        <v>0</v>
      </c>
      <c r="L340" s="4">
        <v>1</v>
      </c>
      <c r="M340" s="4">
        <v>4.5999999999999996</v>
      </c>
      <c r="N340" s="4" t="s">
        <v>2509</v>
      </c>
      <c r="O340" s="4" t="s">
        <v>2519</v>
      </c>
      <c r="P340" s="4" t="s">
        <v>2523</v>
      </c>
      <c r="Q340" s="4" t="s">
        <v>2524</v>
      </c>
      <c r="R340" s="4">
        <v>15.93</v>
      </c>
      <c r="S340" s="4">
        <v>3.46</v>
      </c>
      <c r="T340" s="4" t="s">
        <v>2529</v>
      </c>
      <c r="U340" s="4" t="s">
        <v>2530</v>
      </c>
      <c r="V340" s="4" t="s">
        <v>2535</v>
      </c>
    </row>
    <row r="341" spans="1:22" x14ac:dyDescent="0.25">
      <c r="A341" s="5" t="s">
        <v>361</v>
      </c>
      <c r="B341" s="4" t="s">
        <v>2006</v>
      </c>
      <c r="C341" s="4" t="s">
        <v>2011</v>
      </c>
      <c r="D341" s="4" t="s">
        <v>2013</v>
      </c>
      <c r="E341" s="4" t="s">
        <v>2210</v>
      </c>
      <c r="F341" s="4" t="s">
        <v>2504</v>
      </c>
      <c r="G341" s="4">
        <v>2023</v>
      </c>
      <c r="H341" s="4">
        <v>173.17</v>
      </c>
      <c r="I341" s="4">
        <v>2</v>
      </c>
      <c r="J341" s="4">
        <v>4</v>
      </c>
      <c r="K341" s="4">
        <v>0</v>
      </c>
      <c r="L341" s="4">
        <v>1</v>
      </c>
      <c r="M341" s="4">
        <v>4.2</v>
      </c>
      <c r="N341" s="4" t="s">
        <v>2509</v>
      </c>
      <c r="O341" s="4" t="s">
        <v>2517</v>
      </c>
      <c r="P341" s="4" t="s">
        <v>2523</v>
      </c>
      <c r="Q341" s="4" t="s">
        <v>2524</v>
      </c>
      <c r="R341" s="4">
        <v>89.9</v>
      </c>
      <c r="S341" s="4">
        <v>0.21</v>
      </c>
      <c r="T341" s="4" t="s">
        <v>2526</v>
      </c>
      <c r="U341" s="4" t="s">
        <v>2531</v>
      </c>
      <c r="V341" s="4" t="s">
        <v>2535</v>
      </c>
    </row>
    <row r="342" spans="1:22" x14ac:dyDescent="0.25">
      <c r="A342" s="5" t="s">
        <v>362</v>
      </c>
      <c r="B342" s="4" t="s">
        <v>2005</v>
      </c>
      <c r="C342" s="4" t="s">
        <v>2009</v>
      </c>
      <c r="D342" s="4" t="s">
        <v>2013</v>
      </c>
      <c r="E342" s="4" t="s">
        <v>2261</v>
      </c>
      <c r="F342" s="4" t="s">
        <v>2501</v>
      </c>
      <c r="G342" s="4">
        <v>2023</v>
      </c>
      <c r="H342" s="4">
        <v>20.38</v>
      </c>
      <c r="I342" s="4">
        <v>3</v>
      </c>
      <c r="J342" s="4">
        <v>3</v>
      </c>
      <c r="K342" s="4">
        <v>0</v>
      </c>
      <c r="L342" s="4">
        <v>1</v>
      </c>
      <c r="M342" s="4">
        <v>4.3</v>
      </c>
      <c r="N342" s="4" t="s">
        <v>2509</v>
      </c>
      <c r="O342" s="4" t="s">
        <v>2519</v>
      </c>
      <c r="P342" s="4" t="s">
        <v>2521</v>
      </c>
      <c r="Q342" s="4" t="s">
        <v>2525</v>
      </c>
      <c r="R342" s="4">
        <v>46.54</v>
      </c>
      <c r="S342" s="4">
        <v>1.29</v>
      </c>
      <c r="T342" s="4" t="s">
        <v>2526</v>
      </c>
      <c r="U342" s="4" t="s">
        <v>2532</v>
      </c>
      <c r="V342" s="4" t="s">
        <v>2536</v>
      </c>
    </row>
    <row r="343" spans="1:22" x14ac:dyDescent="0.25">
      <c r="A343" s="5" t="s">
        <v>363</v>
      </c>
      <c r="B343" s="4" t="s">
        <v>2004</v>
      </c>
      <c r="C343" s="4" t="s">
        <v>2010</v>
      </c>
      <c r="D343" s="4" t="s">
        <v>2013</v>
      </c>
      <c r="E343" s="4" t="s">
        <v>2049</v>
      </c>
      <c r="F343" s="4" t="s">
        <v>2505</v>
      </c>
      <c r="G343" s="4">
        <v>2014</v>
      </c>
      <c r="H343" s="4">
        <v>19.559999999999999</v>
      </c>
      <c r="I343" s="4">
        <v>2</v>
      </c>
      <c r="J343" s="4">
        <v>5</v>
      </c>
      <c r="K343" s="4">
        <v>1</v>
      </c>
      <c r="L343" s="4">
        <v>0</v>
      </c>
      <c r="M343" s="4">
        <v>4.9000000000000004</v>
      </c>
      <c r="N343" s="4" t="s">
        <v>2513</v>
      </c>
      <c r="O343" s="4" t="s">
        <v>2515</v>
      </c>
      <c r="P343" s="4" t="s">
        <v>2523</v>
      </c>
      <c r="Q343" s="4" t="s">
        <v>2525</v>
      </c>
      <c r="R343" s="4">
        <v>18.14</v>
      </c>
      <c r="S343" s="4">
        <v>1.1499999999999999</v>
      </c>
      <c r="T343" s="4" t="s">
        <v>2528</v>
      </c>
      <c r="U343" s="4" t="s">
        <v>2531</v>
      </c>
      <c r="V343" s="4" t="s">
        <v>2537</v>
      </c>
    </row>
    <row r="344" spans="1:22" x14ac:dyDescent="0.25">
      <c r="A344" s="5" t="s">
        <v>364</v>
      </c>
      <c r="B344" s="4" t="s">
        <v>2006</v>
      </c>
      <c r="C344" s="4" t="s">
        <v>2011</v>
      </c>
      <c r="D344" s="4" t="s">
        <v>2013</v>
      </c>
      <c r="E344" s="4" t="s">
        <v>2262</v>
      </c>
      <c r="F344" s="4" t="s">
        <v>2506</v>
      </c>
      <c r="G344" s="4">
        <v>1990</v>
      </c>
      <c r="H344" s="4">
        <v>72.680000000000007</v>
      </c>
      <c r="I344" s="4">
        <v>5</v>
      </c>
      <c r="J344" s="4">
        <v>5</v>
      </c>
      <c r="K344" s="4">
        <v>0</v>
      </c>
      <c r="L344" s="4">
        <v>1</v>
      </c>
      <c r="M344" s="4">
        <v>4.9000000000000004</v>
      </c>
      <c r="N344" s="4" t="s">
        <v>2509</v>
      </c>
      <c r="O344" s="4" t="s">
        <v>2519</v>
      </c>
      <c r="P344" s="4" t="s">
        <v>2522</v>
      </c>
      <c r="Q344" s="4" t="s">
        <v>2524</v>
      </c>
      <c r="R344" s="4">
        <v>98.23</v>
      </c>
      <c r="S344" s="4">
        <v>2.0099999999999998</v>
      </c>
      <c r="T344" s="4" t="s">
        <v>2526</v>
      </c>
      <c r="U344" s="4" t="s">
        <v>2533</v>
      </c>
      <c r="V344" s="4" t="s">
        <v>2536</v>
      </c>
    </row>
    <row r="345" spans="1:22" x14ac:dyDescent="0.25">
      <c r="A345" s="5" t="s">
        <v>365</v>
      </c>
      <c r="B345" s="4" t="s">
        <v>2008</v>
      </c>
      <c r="C345" s="4" t="s">
        <v>2009</v>
      </c>
      <c r="D345" s="4" t="s">
        <v>2013</v>
      </c>
      <c r="E345" s="4" t="s">
        <v>2066</v>
      </c>
      <c r="F345" s="4" t="s">
        <v>2506</v>
      </c>
      <c r="G345" s="4">
        <v>2008</v>
      </c>
      <c r="H345" s="4">
        <v>129.78</v>
      </c>
      <c r="I345" s="4">
        <v>9</v>
      </c>
      <c r="J345" s="4">
        <v>3</v>
      </c>
      <c r="K345" s="4">
        <v>0</v>
      </c>
      <c r="L345" s="4">
        <v>1</v>
      </c>
      <c r="M345" s="4">
        <v>4.5</v>
      </c>
      <c r="N345" s="4" t="s">
        <v>2509</v>
      </c>
      <c r="O345" s="4" t="s">
        <v>2519</v>
      </c>
      <c r="P345" s="4" t="s">
        <v>2523</v>
      </c>
      <c r="Q345" s="4" t="s">
        <v>2524</v>
      </c>
      <c r="R345" s="4">
        <v>68.540000000000006</v>
      </c>
      <c r="S345" s="4">
        <v>3.65</v>
      </c>
      <c r="T345" s="4" t="s">
        <v>2527</v>
      </c>
      <c r="U345" s="4" t="s">
        <v>2533</v>
      </c>
      <c r="V345" s="4" t="s">
        <v>2535</v>
      </c>
    </row>
    <row r="346" spans="1:22" x14ac:dyDescent="0.25">
      <c r="A346" s="5" t="s">
        <v>366</v>
      </c>
      <c r="B346" s="4" t="s">
        <v>2001</v>
      </c>
      <c r="C346" s="4" t="s">
        <v>2011</v>
      </c>
      <c r="D346" s="4" t="s">
        <v>2012</v>
      </c>
      <c r="E346" s="4" t="s">
        <v>2263</v>
      </c>
      <c r="F346" s="4" t="s">
        <v>2504</v>
      </c>
      <c r="G346" s="4">
        <v>2018</v>
      </c>
      <c r="H346" s="4">
        <v>92.65</v>
      </c>
      <c r="I346" s="4">
        <v>5</v>
      </c>
      <c r="J346" s="4">
        <v>1</v>
      </c>
      <c r="K346" s="4">
        <v>0</v>
      </c>
      <c r="L346" s="4">
        <v>1</v>
      </c>
      <c r="M346" s="4">
        <v>3.8</v>
      </c>
      <c r="N346" s="4" t="s">
        <v>2509</v>
      </c>
      <c r="O346" s="4" t="s">
        <v>2519</v>
      </c>
      <c r="P346" s="4" t="s">
        <v>2523</v>
      </c>
      <c r="Q346" s="4" t="s">
        <v>2524</v>
      </c>
      <c r="R346" s="4">
        <v>89.58</v>
      </c>
      <c r="S346" s="4">
        <v>0.32</v>
      </c>
      <c r="T346" s="4" t="s">
        <v>2526</v>
      </c>
      <c r="U346" s="4" t="s">
        <v>2533</v>
      </c>
      <c r="V346" s="4" t="s">
        <v>2536</v>
      </c>
    </row>
    <row r="347" spans="1:22" x14ac:dyDescent="0.25">
      <c r="A347" s="5" t="s">
        <v>367</v>
      </c>
      <c r="B347" s="4" t="s">
        <v>2007</v>
      </c>
      <c r="C347" s="4" t="s">
        <v>2009</v>
      </c>
      <c r="D347" s="4" t="s">
        <v>2013</v>
      </c>
      <c r="E347" s="4" t="s">
        <v>2127</v>
      </c>
      <c r="F347" s="4" t="s">
        <v>2503</v>
      </c>
      <c r="G347" s="4">
        <v>2001</v>
      </c>
      <c r="H347" s="4">
        <v>161.38999999999999</v>
      </c>
      <c r="I347" s="4">
        <v>5</v>
      </c>
      <c r="J347" s="4">
        <v>3</v>
      </c>
      <c r="K347" s="4">
        <v>0</v>
      </c>
      <c r="L347" s="4">
        <v>1</v>
      </c>
      <c r="M347" s="4">
        <v>1.3</v>
      </c>
      <c r="N347" s="4" t="s">
        <v>2509</v>
      </c>
      <c r="O347" s="4" t="s">
        <v>2518</v>
      </c>
      <c r="P347" s="4" t="s">
        <v>2520</v>
      </c>
      <c r="Q347" s="4" t="s">
        <v>2524</v>
      </c>
      <c r="R347" s="4">
        <v>84.22</v>
      </c>
      <c r="S347" s="4">
        <v>2.23</v>
      </c>
      <c r="T347" s="4" t="s">
        <v>2527</v>
      </c>
      <c r="U347" s="4" t="s">
        <v>2534</v>
      </c>
      <c r="V347" s="4" t="s">
        <v>2536</v>
      </c>
    </row>
    <row r="348" spans="1:22" x14ac:dyDescent="0.25">
      <c r="A348" s="5" t="s">
        <v>368</v>
      </c>
      <c r="B348" s="4" t="s">
        <v>2007</v>
      </c>
      <c r="C348" s="4" t="s">
        <v>2010</v>
      </c>
      <c r="D348" s="4" t="s">
        <v>2012</v>
      </c>
      <c r="E348" s="4" t="s">
        <v>2133</v>
      </c>
      <c r="F348" s="4" t="s">
        <v>2508</v>
      </c>
      <c r="G348" s="4">
        <v>2006</v>
      </c>
      <c r="H348" s="4">
        <v>61.46</v>
      </c>
      <c r="I348" s="4">
        <v>4</v>
      </c>
      <c r="J348" s="4">
        <v>4</v>
      </c>
      <c r="K348" s="4">
        <v>1</v>
      </c>
      <c r="L348" s="4">
        <v>0</v>
      </c>
      <c r="M348" s="4">
        <v>4.9000000000000004</v>
      </c>
      <c r="N348" s="4" t="s">
        <v>2512</v>
      </c>
      <c r="O348" s="4" t="s">
        <v>2519</v>
      </c>
      <c r="P348" s="4" t="s">
        <v>2520</v>
      </c>
      <c r="Q348" s="4" t="s">
        <v>2524</v>
      </c>
      <c r="R348" s="4">
        <v>50.83</v>
      </c>
      <c r="S348" s="4">
        <v>0.97</v>
      </c>
      <c r="T348" s="4" t="s">
        <v>2527</v>
      </c>
      <c r="U348" s="4" t="s">
        <v>2530</v>
      </c>
      <c r="V348" s="4" t="s">
        <v>2535</v>
      </c>
    </row>
    <row r="349" spans="1:22" x14ac:dyDescent="0.25">
      <c r="A349" s="5" t="s">
        <v>369</v>
      </c>
      <c r="B349" s="4" t="s">
        <v>2005</v>
      </c>
      <c r="C349" s="4" t="s">
        <v>2011</v>
      </c>
      <c r="D349" s="4" t="s">
        <v>2013</v>
      </c>
      <c r="E349" s="4" t="s">
        <v>2264</v>
      </c>
      <c r="F349" s="4" t="s">
        <v>2506</v>
      </c>
      <c r="G349" s="4">
        <v>2007</v>
      </c>
      <c r="H349" s="4">
        <v>60.42</v>
      </c>
      <c r="I349" s="4">
        <v>0</v>
      </c>
      <c r="J349" s="4">
        <v>4</v>
      </c>
      <c r="K349" s="4">
        <v>0</v>
      </c>
      <c r="L349" s="4">
        <v>1</v>
      </c>
      <c r="M349" s="4">
        <v>4.4000000000000004</v>
      </c>
      <c r="N349" s="4" t="s">
        <v>2509</v>
      </c>
      <c r="O349" s="4" t="s">
        <v>2515</v>
      </c>
      <c r="P349" s="4" t="s">
        <v>2523</v>
      </c>
      <c r="Q349" s="4" t="s">
        <v>2525</v>
      </c>
      <c r="R349" s="4">
        <v>55.87</v>
      </c>
      <c r="S349" s="4">
        <v>2.54</v>
      </c>
      <c r="T349" s="4" t="s">
        <v>2526</v>
      </c>
      <c r="U349" s="4" t="s">
        <v>2531</v>
      </c>
      <c r="V349" s="4" t="s">
        <v>2535</v>
      </c>
    </row>
    <row r="350" spans="1:22" x14ac:dyDescent="0.25">
      <c r="A350" s="5" t="s">
        <v>370</v>
      </c>
      <c r="B350" s="4" t="s">
        <v>2002</v>
      </c>
      <c r="C350" s="4" t="s">
        <v>2010</v>
      </c>
      <c r="D350" s="4" t="s">
        <v>2012</v>
      </c>
      <c r="E350" s="4" t="s">
        <v>2027</v>
      </c>
      <c r="F350" s="4" t="s">
        <v>2506</v>
      </c>
      <c r="G350" s="4">
        <v>1998</v>
      </c>
      <c r="H350" s="4">
        <v>51.51</v>
      </c>
      <c r="I350" s="4">
        <v>6</v>
      </c>
      <c r="J350" s="4">
        <v>1</v>
      </c>
      <c r="K350" s="4">
        <v>1</v>
      </c>
      <c r="L350" s="4">
        <v>0</v>
      </c>
      <c r="M350" s="4">
        <v>4.4000000000000004</v>
      </c>
      <c r="N350" s="4" t="s">
        <v>2513</v>
      </c>
      <c r="O350" s="4" t="s">
        <v>2517</v>
      </c>
      <c r="P350" s="4" t="s">
        <v>2520</v>
      </c>
      <c r="Q350" s="4" t="s">
        <v>2525</v>
      </c>
      <c r="R350" s="4">
        <v>53.44</v>
      </c>
      <c r="S350" s="4">
        <v>3.14</v>
      </c>
      <c r="T350" s="4" t="s">
        <v>2526</v>
      </c>
      <c r="U350" s="4" t="s">
        <v>2530</v>
      </c>
      <c r="V350" s="4" t="s">
        <v>2535</v>
      </c>
    </row>
    <row r="351" spans="1:22" x14ac:dyDescent="0.25">
      <c r="A351" s="5" t="s">
        <v>371</v>
      </c>
      <c r="B351" s="4" t="s">
        <v>2004</v>
      </c>
      <c r="C351" s="4" t="s">
        <v>2010</v>
      </c>
      <c r="D351" s="4" t="s">
        <v>2013</v>
      </c>
      <c r="E351" s="4" t="s">
        <v>2230</v>
      </c>
      <c r="F351" s="4" t="s">
        <v>2502</v>
      </c>
      <c r="G351" s="4">
        <v>2006</v>
      </c>
      <c r="H351" s="4">
        <v>140.05000000000001</v>
      </c>
      <c r="I351" s="4">
        <v>0</v>
      </c>
      <c r="J351" s="4">
        <v>1</v>
      </c>
      <c r="K351" s="4">
        <v>1</v>
      </c>
      <c r="L351" s="4">
        <v>0</v>
      </c>
      <c r="M351" s="4">
        <v>3.7</v>
      </c>
      <c r="N351" s="4" t="s">
        <v>2509</v>
      </c>
      <c r="O351" s="4" t="s">
        <v>2519</v>
      </c>
      <c r="P351" s="4" t="s">
        <v>2521</v>
      </c>
      <c r="Q351" s="4" t="s">
        <v>2525</v>
      </c>
      <c r="R351" s="4">
        <v>53.31</v>
      </c>
      <c r="S351" s="4">
        <v>0.32</v>
      </c>
      <c r="T351" s="4" t="s">
        <v>2528</v>
      </c>
      <c r="U351" s="4" t="s">
        <v>2530</v>
      </c>
      <c r="V351" s="4" t="s">
        <v>2535</v>
      </c>
    </row>
    <row r="352" spans="1:22" x14ac:dyDescent="0.25">
      <c r="A352" s="5" t="s">
        <v>372</v>
      </c>
      <c r="B352" s="4" t="s">
        <v>2003</v>
      </c>
      <c r="C352" s="4" t="s">
        <v>2010</v>
      </c>
      <c r="D352" s="4" t="s">
        <v>2013</v>
      </c>
      <c r="E352" s="4" t="s">
        <v>2265</v>
      </c>
      <c r="F352" s="4" t="s">
        <v>2504</v>
      </c>
      <c r="G352" s="4">
        <v>2020</v>
      </c>
      <c r="H352" s="4">
        <v>58.8</v>
      </c>
      <c r="I352" s="4">
        <v>8</v>
      </c>
      <c r="J352" s="4">
        <v>0</v>
      </c>
      <c r="K352" s="4">
        <v>0</v>
      </c>
      <c r="L352" s="4">
        <v>1</v>
      </c>
      <c r="M352" s="4">
        <v>2.1</v>
      </c>
      <c r="N352" s="4" t="s">
        <v>2509</v>
      </c>
      <c r="O352" s="4" t="s">
        <v>2517</v>
      </c>
      <c r="P352" s="4" t="s">
        <v>2520</v>
      </c>
      <c r="Q352" s="4" t="s">
        <v>2525</v>
      </c>
      <c r="R352" s="4">
        <v>57.21</v>
      </c>
      <c r="S352" s="4">
        <v>3.64</v>
      </c>
      <c r="T352" s="4" t="s">
        <v>2526</v>
      </c>
      <c r="U352" s="4" t="s">
        <v>2532</v>
      </c>
      <c r="V352" s="4" t="s">
        <v>2536</v>
      </c>
    </row>
    <row r="353" spans="1:22" x14ac:dyDescent="0.25">
      <c r="A353" s="5" t="s">
        <v>373</v>
      </c>
      <c r="B353" s="4" t="s">
        <v>2001</v>
      </c>
      <c r="C353" s="4" t="s">
        <v>2011</v>
      </c>
      <c r="D353" s="4" t="s">
        <v>2013</v>
      </c>
      <c r="E353" s="4" t="s">
        <v>2100</v>
      </c>
      <c r="F353" s="4" t="s">
        <v>2508</v>
      </c>
      <c r="G353" s="4">
        <v>2015</v>
      </c>
      <c r="H353" s="4">
        <v>136.86000000000001</v>
      </c>
      <c r="I353" s="4">
        <v>2</v>
      </c>
      <c r="J353" s="4">
        <v>0</v>
      </c>
      <c r="K353" s="4">
        <v>1</v>
      </c>
      <c r="L353" s="4">
        <v>0</v>
      </c>
      <c r="M353" s="4">
        <v>1.1000000000000001</v>
      </c>
      <c r="N353" s="4" t="s">
        <v>2509</v>
      </c>
      <c r="O353" s="4" t="s">
        <v>2516</v>
      </c>
      <c r="P353" s="4" t="s">
        <v>2523</v>
      </c>
      <c r="Q353" s="4" t="s">
        <v>2524</v>
      </c>
      <c r="R353" s="4">
        <v>62.22</v>
      </c>
      <c r="S353" s="4">
        <v>4.95</v>
      </c>
      <c r="T353" s="4" t="s">
        <v>2529</v>
      </c>
      <c r="U353" s="4" t="s">
        <v>2533</v>
      </c>
      <c r="V353" s="4" t="s">
        <v>2535</v>
      </c>
    </row>
    <row r="354" spans="1:22" x14ac:dyDescent="0.25">
      <c r="A354" s="5" t="s">
        <v>374</v>
      </c>
      <c r="B354" s="4" t="s">
        <v>2002</v>
      </c>
      <c r="C354" s="4" t="s">
        <v>2009</v>
      </c>
      <c r="D354" s="4" t="s">
        <v>2013</v>
      </c>
      <c r="E354" s="4" t="s">
        <v>2266</v>
      </c>
      <c r="F354" s="4" t="s">
        <v>2501</v>
      </c>
      <c r="G354" s="4">
        <v>1991</v>
      </c>
      <c r="H354" s="4">
        <v>68.03</v>
      </c>
      <c r="I354" s="4">
        <v>9</v>
      </c>
      <c r="J354" s="4">
        <v>3</v>
      </c>
      <c r="K354" s="4">
        <v>1</v>
      </c>
      <c r="L354" s="4">
        <v>0</v>
      </c>
      <c r="M354" s="4">
        <v>4.7</v>
      </c>
      <c r="N354" s="4" t="s">
        <v>2509</v>
      </c>
      <c r="O354" s="4" t="s">
        <v>2516</v>
      </c>
      <c r="P354" s="4" t="s">
        <v>2523</v>
      </c>
      <c r="Q354" s="4" t="s">
        <v>2525</v>
      </c>
      <c r="R354" s="4">
        <v>44.46</v>
      </c>
      <c r="S354" s="4">
        <v>0.91</v>
      </c>
      <c r="T354" s="4" t="s">
        <v>2526</v>
      </c>
      <c r="U354" s="4" t="s">
        <v>2531</v>
      </c>
      <c r="V354" s="4" t="s">
        <v>2536</v>
      </c>
    </row>
    <row r="355" spans="1:22" x14ac:dyDescent="0.25">
      <c r="A355" s="5" t="s">
        <v>375</v>
      </c>
      <c r="B355" s="4" t="s">
        <v>2002</v>
      </c>
      <c r="C355" s="4" t="s">
        <v>2009</v>
      </c>
      <c r="D355" s="4" t="s">
        <v>2012</v>
      </c>
      <c r="E355" s="4" t="s">
        <v>2172</v>
      </c>
      <c r="F355" s="4" t="s">
        <v>2505</v>
      </c>
      <c r="G355" s="4">
        <v>2009</v>
      </c>
      <c r="H355" s="4">
        <v>100.27</v>
      </c>
      <c r="I355" s="4">
        <v>9</v>
      </c>
      <c r="J355" s="4">
        <v>1</v>
      </c>
      <c r="K355" s="4">
        <v>0</v>
      </c>
      <c r="L355" s="4">
        <v>1</v>
      </c>
      <c r="M355" s="4">
        <v>3.4</v>
      </c>
      <c r="N355" s="4" t="s">
        <v>2509</v>
      </c>
      <c r="O355" s="4" t="s">
        <v>2517</v>
      </c>
      <c r="P355" s="4" t="s">
        <v>2523</v>
      </c>
      <c r="Q355" s="4" t="s">
        <v>2524</v>
      </c>
      <c r="R355" s="4">
        <v>76.41</v>
      </c>
      <c r="S355" s="4">
        <v>2.94</v>
      </c>
      <c r="T355" s="4" t="s">
        <v>2527</v>
      </c>
      <c r="U355" s="4" t="s">
        <v>2532</v>
      </c>
      <c r="V355" s="4" t="s">
        <v>2537</v>
      </c>
    </row>
    <row r="356" spans="1:22" x14ac:dyDescent="0.25">
      <c r="A356" s="5" t="s">
        <v>376</v>
      </c>
      <c r="B356" s="4" t="s">
        <v>2004</v>
      </c>
      <c r="C356" s="4" t="s">
        <v>2011</v>
      </c>
      <c r="D356" s="4" t="s">
        <v>2012</v>
      </c>
      <c r="E356" s="4" t="s">
        <v>2267</v>
      </c>
      <c r="F356" s="4" t="s">
        <v>2501</v>
      </c>
      <c r="G356" s="4">
        <v>2018</v>
      </c>
      <c r="H356" s="4">
        <v>42.06</v>
      </c>
      <c r="I356" s="4">
        <v>6</v>
      </c>
      <c r="J356" s="4">
        <v>1</v>
      </c>
      <c r="K356" s="4">
        <v>1</v>
      </c>
      <c r="L356" s="4">
        <v>0</v>
      </c>
      <c r="M356" s="4">
        <v>4.4000000000000004</v>
      </c>
      <c r="N356" s="4" t="s">
        <v>2511</v>
      </c>
      <c r="O356" s="4" t="s">
        <v>2516</v>
      </c>
      <c r="P356" s="4" t="s">
        <v>2522</v>
      </c>
      <c r="Q356" s="4" t="s">
        <v>2524</v>
      </c>
      <c r="R356" s="4">
        <v>36.94</v>
      </c>
      <c r="S356" s="4">
        <v>2.2799999999999998</v>
      </c>
      <c r="T356" s="4" t="s">
        <v>2528</v>
      </c>
      <c r="U356" s="4" t="s">
        <v>2534</v>
      </c>
      <c r="V356" s="4" t="s">
        <v>2536</v>
      </c>
    </row>
    <row r="357" spans="1:22" x14ac:dyDescent="0.25">
      <c r="A357" s="5" t="s">
        <v>377</v>
      </c>
      <c r="B357" s="4" t="s">
        <v>2008</v>
      </c>
      <c r="C357" s="4" t="s">
        <v>2009</v>
      </c>
      <c r="D357" s="4" t="s">
        <v>2013</v>
      </c>
      <c r="E357" s="4" t="s">
        <v>2078</v>
      </c>
      <c r="F357" s="4" t="s">
        <v>2504</v>
      </c>
      <c r="G357" s="4">
        <v>2023</v>
      </c>
      <c r="H357" s="4">
        <v>68.55</v>
      </c>
      <c r="I357" s="4">
        <v>0</v>
      </c>
      <c r="J357" s="4">
        <v>4</v>
      </c>
      <c r="K357" s="4">
        <v>1</v>
      </c>
      <c r="L357" s="4">
        <v>0</v>
      </c>
      <c r="M357" s="4">
        <v>2.6</v>
      </c>
      <c r="N357" s="4" t="s">
        <v>2509</v>
      </c>
      <c r="O357" s="4" t="s">
        <v>2518</v>
      </c>
      <c r="P357" s="4" t="s">
        <v>2522</v>
      </c>
      <c r="Q357" s="4" t="s">
        <v>2525</v>
      </c>
      <c r="R357" s="4">
        <v>90.75</v>
      </c>
      <c r="S357" s="4">
        <v>2.68</v>
      </c>
      <c r="T357" s="4" t="s">
        <v>2526</v>
      </c>
      <c r="U357" s="4" t="s">
        <v>2530</v>
      </c>
      <c r="V357" s="4" t="s">
        <v>2535</v>
      </c>
    </row>
    <row r="358" spans="1:22" x14ac:dyDescent="0.25">
      <c r="A358" s="5" t="s">
        <v>378</v>
      </c>
      <c r="B358" s="4" t="s">
        <v>2007</v>
      </c>
      <c r="C358" s="4" t="s">
        <v>2011</v>
      </c>
      <c r="D358" s="4" t="s">
        <v>2012</v>
      </c>
      <c r="E358" s="4" t="s">
        <v>2194</v>
      </c>
      <c r="F358" s="4" t="s">
        <v>2507</v>
      </c>
      <c r="G358" s="4">
        <v>2011</v>
      </c>
      <c r="H358" s="4">
        <v>175.03</v>
      </c>
      <c r="I358" s="4">
        <v>0</v>
      </c>
      <c r="J358" s="4">
        <v>3</v>
      </c>
      <c r="K358" s="4">
        <v>1</v>
      </c>
      <c r="L358" s="4">
        <v>0</v>
      </c>
      <c r="M358" s="4">
        <v>4.7</v>
      </c>
      <c r="N358" s="4" t="s">
        <v>2509</v>
      </c>
      <c r="O358" s="4" t="s">
        <v>2518</v>
      </c>
      <c r="P358" s="4" t="s">
        <v>2520</v>
      </c>
      <c r="Q358" s="4" t="s">
        <v>2525</v>
      </c>
      <c r="R358" s="4">
        <v>8.1300000000000008</v>
      </c>
      <c r="S358" s="4">
        <v>0.64</v>
      </c>
      <c r="T358" s="4" t="s">
        <v>2528</v>
      </c>
      <c r="U358" s="4" t="s">
        <v>2532</v>
      </c>
      <c r="V358" s="4" t="s">
        <v>2537</v>
      </c>
    </row>
    <row r="359" spans="1:22" x14ac:dyDescent="0.25">
      <c r="A359" s="5" t="s">
        <v>379</v>
      </c>
      <c r="B359" s="4" t="s">
        <v>2002</v>
      </c>
      <c r="C359" s="4" t="s">
        <v>2010</v>
      </c>
      <c r="D359" s="4" t="s">
        <v>2012</v>
      </c>
      <c r="E359" s="4" t="s">
        <v>2268</v>
      </c>
      <c r="F359" s="4" t="s">
        <v>2507</v>
      </c>
      <c r="G359" s="4">
        <v>2003</v>
      </c>
      <c r="H359" s="4">
        <v>131.79</v>
      </c>
      <c r="I359" s="4">
        <v>7</v>
      </c>
      <c r="J359" s="4">
        <v>3</v>
      </c>
      <c r="K359" s="4">
        <v>1</v>
      </c>
      <c r="L359" s="4">
        <v>0</v>
      </c>
      <c r="M359" s="4">
        <v>2</v>
      </c>
      <c r="N359" s="4" t="s">
        <v>2512</v>
      </c>
      <c r="O359" s="4" t="s">
        <v>2517</v>
      </c>
      <c r="P359" s="4" t="s">
        <v>2520</v>
      </c>
      <c r="Q359" s="4" t="s">
        <v>2525</v>
      </c>
      <c r="R359" s="4">
        <v>94.49</v>
      </c>
      <c r="S359" s="4">
        <v>4.1900000000000004</v>
      </c>
      <c r="T359" s="4" t="s">
        <v>2529</v>
      </c>
      <c r="U359" s="4" t="s">
        <v>2533</v>
      </c>
      <c r="V359" s="4" t="s">
        <v>2535</v>
      </c>
    </row>
    <row r="360" spans="1:22" x14ac:dyDescent="0.25">
      <c r="A360" s="5" t="s">
        <v>380</v>
      </c>
      <c r="B360" s="4" t="s">
        <v>2005</v>
      </c>
      <c r="C360" s="4" t="s">
        <v>2010</v>
      </c>
      <c r="D360" s="4" t="s">
        <v>2012</v>
      </c>
      <c r="E360" s="4" t="s">
        <v>2018</v>
      </c>
      <c r="F360" s="4" t="s">
        <v>2505</v>
      </c>
      <c r="G360" s="4">
        <v>2014</v>
      </c>
      <c r="H360" s="4">
        <v>138.28</v>
      </c>
      <c r="I360" s="4">
        <v>8</v>
      </c>
      <c r="J360" s="4">
        <v>1</v>
      </c>
      <c r="K360" s="4">
        <v>0</v>
      </c>
      <c r="L360" s="4">
        <v>1</v>
      </c>
      <c r="M360" s="4">
        <v>4.2</v>
      </c>
      <c r="N360" s="4" t="s">
        <v>2509</v>
      </c>
      <c r="O360" s="4" t="s">
        <v>2516</v>
      </c>
      <c r="P360" s="4" t="s">
        <v>2520</v>
      </c>
      <c r="Q360" s="4" t="s">
        <v>2525</v>
      </c>
      <c r="R360" s="4">
        <v>56.46</v>
      </c>
      <c r="S360" s="4">
        <v>2.44</v>
      </c>
      <c r="T360" s="4" t="s">
        <v>2527</v>
      </c>
      <c r="U360" s="4" t="s">
        <v>2530</v>
      </c>
      <c r="V360" s="4" t="s">
        <v>2535</v>
      </c>
    </row>
    <row r="361" spans="1:22" x14ac:dyDescent="0.25">
      <c r="A361" s="5" t="s">
        <v>381</v>
      </c>
      <c r="B361" s="4" t="s">
        <v>2004</v>
      </c>
      <c r="C361" s="4" t="s">
        <v>2010</v>
      </c>
      <c r="D361" s="4" t="s">
        <v>2013</v>
      </c>
      <c r="E361" s="4" t="s">
        <v>2269</v>
      </c>
      <c r="F361" s="4" t="s">
        <v>2502</v>
      </c>
      <c r="G361" s="4">
        <v>2011</v>
      </c>
      <c r="H361" s="4">
        <v>54.77</v>
      </c>
      <c r="I361" s="4">
        <v>5</v>
      </c>
      <c r="J361" s="4">
        <v>4</v>
      </c>
      <c r="K361" s="4">
        <v>0</v>
      </c>
      <c r="L361" s="4">
        <v>1</v>
      </c>
      <c r="M361" s="4">
        <v>4.0999999999999996</v>
      </c>
      <c r="N361" s="4" t="s">
        <v>2509</v>
      </c>
      <c r="O361" s="4" t="s">
        <v>2519</v>
      </c>
      <c r="P361" s="4" t="s">
        <v>2523</v>
      </c>
      <c r="Q361" s="4" t="s">
        <v>2525</v>
      </c>
      <c r="R361" s="4">
        <v>79.150000000000006</v>
      </c>
      <c r="S361" s="4">
        <v>0.47</v>
      </c>
      <c r="T361" s="4" t="s">
        <v>2528</v>
      </c>
      <c r="U361" s="4" t="s">
        <v>2534</v>
      </c>
      <c r="V361" s="4" t="s">
        <v>2537</v>
      </c>
    </row>
    <row r="362" spans="1:22" x14ac:dyDescent="0.25">
      <c r="A362" s="5" t="s">
        <v>382</v>
      </c>
      <c r="B362" s="4" t="s">
        <v>2003</v>
      </c>
      <c r="C362" s="4" t="s">
        <v>2009</v>
      </c>
      <c r="D362" s="4" t="s">
        <v>2012</v>
      </c>
      <c r="E362" s="4" t="s">
        <v>2092</v>
      </c>
      <c r="F362" s="4" t="s">
        <v>2503</v>
      </c>
      <c r="G362" s="4">
        <v>2003</v>
      </c>
      <c r="H362" s="4">
        <v>26.4</v>
      </c>
      <c r="I362" s="4">
        <v>9</v>
      </c>
      <c r="J362" s="4">
        <v>5</v>
      </c>
      <c r="K362" s="4">
        <v>0</v>
      </c>
      <c r="L362" s="4">
        <v>1</v>
      </c>
      <c r="M362" s="4">
        <v>4.7</v>
      </c>
      <c r="N362" s="4" t="s">
        <v>2509</v>
      </c>
      <c r="O362" s="4" t="s">
        <v>2518</v>
      </c>
      <c r="P362" s="4" t="s">
        <v>2520</v>
      </c>
      <c r="Q362" s="4" t="s">
        <v>2524</v>
      </c>
      <c r="R362" s="4">
        <v>94.39</v>
      </c>
      <c r="S362" s="4">
        <v>1.27</v>
      </c>
      <c r="T362" s="4" t="s">
        <v>2527</v>
      </c>
      <c r="U362" s="4" t="s">
        <v>2531</v>
      </c>
      <c r="V362" s="4" t="s">
        <v>2535</v>
      </c>
    </row>
    <row r="363" spans="1:22" x14ac:dyDescent="0.25">
      <c r="A363" s="5" t="s">
        <v>383</v>
      </c>
      <c r="B363" s="4" t="s">
        <v>2008</v>
      </c>
      <c r="C363" s="4" t="s">
        <v>2011</v>
      </c>
      <c r="D363" s="4" t="s">
        <v>2013</v>
      </c>
      <c r="E363" s="4" t="s">
        <v>2270</v>
      </c>
      <c r="F363" s="4" t="s">
        <v>2502</v>
      </c>
      <c r="G363" s="4">
        <v>2020</v>
      </c>
      <c r="H363" s="4">
        <v>5.05</v>
      </c>
      <c r="I363" s="4">
        <v>10</v>
      </c>
      <c r="J363" s="4">
        <v>3</v>
      </c>
      <c r="K363" s="4">
        <v>1</v>
      </c>
      <c r="L363" s="4">
        <v>0</v>
      </c>
      <c r="M363" s="4">
        <v>4.8</v>
      </c>
      <c r="N363" s="4" t="s">
        <v>2512</v>
      </c>
      <c r="O363" s="4" t="s">
        <v>2516</v>
      </c>
      <c r="P363" s="4" t="s">
        <v>2520</v>
      </c>
      <c r="Q363" s="4" t="s">
        <v>2524</v>
      </c>
      <c r="R363" s="4">
        <v>45.33</v>
      </c>
      <c r="S363" s="4">
        <v>3.69</v>
      </c>
      <c r="T363" s="4" t="s">
        <v>2528</v>
      </c>
      <c r="U363" s="4" t="s">
        <v>2532</v>
      </c>
      <c r="V363" s="4" t="s">
        <v>2535</v>
      </c>
    </row>
    <row r="364" spans="1:22" x14ac:dyDescent="0.25">
      <c r="A364" s="5" t="s">
        <v>384</v>
      </c>
      <c r="B364" s="4" t="s">
        <v>2001</v>
      </c>
      <c r="C364" s="4" t="s">
        <v>2011</v>
      </c>
      <c r="D364" s="4" t="s">
        <v>2013</v>
      </c>
      <c r="E364" s="4" t="s">
        <v>2154</v>
      </c>
      <c r="F364" s="4" t="s">
        <v>2502</v>
      </c>
      <c r="G364" s="4">
        <v>2024</v>
      </c>
      <c r="H364" s="4">
        <v>79.52</v>
      </c>
      <c r="I364" s="4">
        <v>7</v>
      </c>
      <c r="J364" s="4">
        <v>3</v>
      </c>
      <c r="K364" s="4">
        <v>1</v>
      </c>
      <c r="L364" s="4">
        <v>0</v>
      </c>
      <c r="M364" s="4">
        <v>3.1</v>
      </c>
      <c r="N364" s="4" t="s">
        <v>2509</v>
      </c>
      <c r="O364" s="4" t="s">
        <v>2519</v>
      </c>
      <c r="P364" s="4" t="s">
        <v>2521</v>
      </c>
      <c r="Q364" s="4" t="s">
        <v>2525</v>
      </c>
      <c r="R364" s="4">
        <v>43.13</v>
      </c>
      <c r="S364" s="4">
        <v>4.3899999999999997</v>
      </c>
      <c r="T364" s="4" t="s">
        <v>2529</v>
      </c>
      <c r="U364" s="4" t="s">
        <v>2531</v>
      </c>
      <c r="V364" s="4" t="s">
        <v>2536</v>
      </c>
    </row>
    <row r="365" spans="1:22" x14ac:dyDescent="0.25">
      <c r="A365" s="5" t="s">
        <v>385</v>
      </c>
      <c r="B365" s="4" t="s">
        <v>2001</v>
      </c>
      <c r="C365" s="4" t="s">
        <v>2011</v>
      </c>
      <c r="D365" s="4" t="s">
        <v>2013</v>
      </c>
      <c r="E365" s="4" t="s">
        <v>2228</v>
      </c>
      <c r="F365" s="4" t="s">
        <v>2507</v>
      </c>
      <c r="G365" s="4">
        <v>1992</v>
      </c>
      <c r="H365" s="4">
        <v>9.3000000000000007</v>
      </c>
      <c r="I365" s="4">
        <v>6</v>
      </c>
      <c r="J365" s="4">
        <v>5</v>
      </c>
      <c r="K365" s="4">
        <v>0</v>
      </c>
      <c r="L365" s="4">
        <v>1</v>
      </c>
      <c r="M365" s="4">
        <v>3.3</v>
      </c>
      <c r="N365" s="4" t="s">
        <v>2509</v>
      </c>
      <c r="O365" s="4" t="s">
        <v>2518</v>
      </c>
      <c r="P365" s="4" t="s">
        <v>2521</v>
      </c>
      <c r="Q365" s="4" t="s">
        <v>2524</v>
      </c>
      <c r="R365" s="4">
        <v>48.33</v>
      </c>
      <c r="S365" s="4">
        <v>3.28</v>
      </c>
      <c r="T365" s="4" t="s">
        <v>2529</v>
      </c>
      <c r="U365" s="4" t="s">
        <v>2532</v>
      </c>
      <c r="V365" s="4" t="s">
        <v>2536</v>
      </c>
    </row>
    <row r="366" spans="1:22" x14ac:dyDescent="0.25">
      <c r="A366" s="5" t="s">
        <v>386</v>
      </c>
      <c r="B366" s="4" t="s">
        <v>2001</v>
      </c>
      <c r="C366" s="4" t="s">
        <v>2009</v>
      </c>
      <c r="D366" s="4" t="s">
        <v>2012</v>
      </c>
      <c r="E366" s="4" t="s">
        <v>2156</v>
      </c>
      <c r="F366" s="4" t="s">
        <v>2507</v>
      </c>
      <c r="G366" s="4">
        <v>1991</v>
      </c>
      <c r="H366" s="4">
        <v>80.62</v>
      </c>
      <c r="I366" s="4">
        <v>9</v>
      </c>
      <c r="J366" s="4">
        <v>4</v>
      </c>
      <c r="K366" s="4">
        <v>0</v>
      </c>
      <c r="L366" s="4">
        <v>1</v>
      </c>
      <c r="M366" s="4">
        <v>4.9000000000000004</v>
      </c>
      <c r="N366" s="4" t="s">
        <v>2509</v>
      </c>
      <c r="O366" s="4" t="s">
        <v>2519</v>
      </c>
      <c r="P366" s="4" t="s">
        <v>2522</v>
      </c>
      <c r="Q366" s="4" t="s">
        <v>2525</v>
      </c>
      <c r="R366" s="4">
        <v>84.67</v>
      </c>
      <c r="S366" s="4">
        <v>0.8</v>
      </c>
      <c r="T366" s="4" t="s">
        <v>2529</v>
      </c>
      <c r="U366" s="4" t="s">
        <v>2530</v>
      </c>
      <c r="V366" s="4" t="s">
        <v>2537</v>
      </c>
    </row>
    <row r="367" spans="1:22" x14ac:dyDescent="0.25">
      <c r="A367" s="5" t="s">
        <v>387</v>
      </c>
      <c r="B367" s="4" t="s">
        <v>2005</v>
      </c>
      <c r="C367" s="4" t="s">
        <v>2009</v>
      </c>
      <c r="D367" s="4" t="s">
        <v>2012</v>
      </c>
      <c r="E367" s="4" t="s">
        <v>2141</v>
      </c>
      <c r="F367" s="4" t="s">
        <v>2504</v>
      </c>
      <c r="G367" s="4">
        <v>2010</v>
      </c>
      <c r="H367" s="4">
        <v>31.48</v>
      </c>
      <c r="I367" s="4">
        <v>10</v>
      </c>
      <c r="J367" s="4">
        <v>2</v>
      </c>
      <c r="K367" s="4">
        <v>1</v>
      </c>
      <c r="L367" s="4">
        <v>0</v>
      </c>
      <c r="M367" s="4">
        <v>2.8</v>
      </c>
      <c r="N367" s="4" t="s">
        <v>2510</v>
      </c>
      <c r="O367" s="4" t="s">
        <v>2516</v>
      </c>
      <c r="P367" s="4" t="s">
        <v>2522</v>
      </c>
      <c r="Q367" s="4" t="s">
        <v>2525</v>
      </c>
      <c r="R367" s="4">
        <v>65.14</v>
      </c>
      <c r="S367" s="4">
        <v>0.64</v>
      </c>
      <c r="T367" s="4" t="s">
        <v>2529</v>
      </c>
      <c r="U367" s="4" t="s">
        <v>2530</v>
      </c>
      <c r="V367" s="4" t="s">
        <v>2535</v>
      </c>
    </row>
    <row r="368" spans="1:22" x14ac:dyDescent="0.25">
      <c r="A368" s="5" t="s">
        <v>388</v>
      </c>
      <c r="B368" s="4" t="s">
        <v>2002</v>
      </c>
      <c r="C368" s="4" t="s">
        <v>2009</v>
      </c>
      <c r="D368" s="4" t="s">
        <v>2013</v>
      </c>
      <c r="E368" s="4" t="s">
        <v>2271</v>
      </c>
      <c r="F368" s="4" t="s">
        <v>2508</v>
      </c>
      <c r="G368" s="4">
        <v>2006</v>
      </c>
      <c r="H368" s="4">
        <v>77.36</v>
      </c>
      <c r="I368" s="4">
        <v>3</v>
      </c>
      <c r="J368" s="4">
        <v>2</v>
      </c>
      <c r="K368" s="4">
        <v>0</v>
      </c>
      <c r="L368" s="4">
        <v>1</v>
      </c>
      <c r="M368" s="4">
        <v>2.1</v>
      </c>
      <c r="N368" s="4" t="s">
        <v>2509</v>
      </c>
      <c r="O368" s="4" t="s">
        <v>2517</v>
      </c>
      <c r="P368" s="4" t="s">
        <v>2523</v>
      </c>
      <c r="Q368" s="4" t="s">
        <v>2525</v>
      </c>
      <c r="R368" s="4">
        <v>14.35</v>
      </c>
      <c r="S368" s="4">
        <v>0.05</v>
      </c>
      <c r="T368" s="4" t="s">
        <v>2529</v>
      </c>
      <c r="U368" s="4" t="s">
        <v>2530</v>
      </c>
      <c r="V368" s="4" t="s">
        <v>2537</v>
      </c>
    </row>
    <row r="369" spans="1:22" x14ac:dyDescent="0.25">
      <c r="A369" s="5" t="s">
        <v>389</v>
      </c>
      <c r="B369" s="4" t="s">
        <v>2008</v>
      </c>
      <c r="C369" s="4" t="s">
        <v>2011</v>
      </c>
      <c r="D369" s="4" t="s">
        <v>2012</v>
      </c>
      <c r="E369" s="4" t="s">
        <v>2272</v>
      </c>
      <c r="F369" s="4" t="s">
        <v>2502</v>
      </c>
      <c r="G369" s="4">
        <v>2003</v>
      </c>
      <c r="H369" s="4">
        <v>175.59</v>
      </c>
      <c r="I369" s="4">
        <v>10</v>
      </c>
      <c r="J369" s="4">
        <v>0</v>
      </c>
      <c r="K369" s="4">
        <v>0</v>
      </c>
      <c r="L369" s="4">
        <v>1</v>
      </c>
      <c r="M369" s="4">
        <v>1.4</v>
      </c>
      <c r="N369" s="4" t="s">
        <v>2509</v>
      </c>
      <c r="O369" s="4" t="s">
        <v>2516</v>
      </c>
      <c r="P369" s="4" t="s">
        <v>2522</v>
      </c>
      <c r="Q369" s="4" t="s">
        <v>2525</v>
      </c>
      <c r="R369" s="4">
        <v>10.72</v>
      </c>
      <c r="S369" s="4">
        <v>1.18</v>
      </c>
      <c r="T369" s="4" t="s">
        <v>2528</v>
      </c>
      <c r="U369" s="4" t="s">
        <v>2531</v>
      </c>
      <c r="V369" s="4" t="s">
        <v>2537</v>
      </c>
    </row>
    <row r="370" spans="1:22" x14ac:dyDescent="0.25">
      <c r="A370" s="5" t="s">
        <v>390</v>
      </c>
      <c r="B370" s="4" t="s">
        <v>2006</v>
      </c>
      <c r="C370" s="4" t="s">
        <v>2009</v>
      </c>
      <c r="D370" s="4" t="s">
        <v>2012</v>
      </c>
      <c r="E370" s="4" t="s">
        <v>2036</v>
      </c>
      <c r="F370" s="4" t="s">
        <v>2505</v>
      </c>
      <c r="G370" s="4">
        <v>1996</v>
      </c>
      <c r="H370" s="4">
        <v>158.87</v>
      </c>
      <c r="I370" s="4">
        <v>9</v>
      </c>
      <c r="J370" s="4">
        <v>5</v>
      </c>
      <c r="K370" s="4">
        <v>0</v>
      </c>
      <c r="L370" s="4">
        <v>1</v>
      </c>
      <c r="M370" s="4">
        <v>1.3</v>
      </c>
      <c r="N370" s="4" t="s">
        <v>2509</v>
      </c>
      <c r="O370" s="4" t="s">
        <v>2515</v>
      </c>
      <c r="P370" s="4" t="s">
        <v>2521</v>
      </c>
      <c r="Q370" s="4" t="s">
        <v>2524</v>
      </c>
      <c r="R370" s="4">
        <v>26.27</v>
      </c>
      <c r="S370" s="4">
        <v>4.28</v>
      </c>
      <c r="T370" s="4" t="s">
        <v>2529</v>
      </c>
      <c r="U370" s="4" t="s">
        <v>2532</v>
      </c>
      <c r="V370" s="4" t="s">
        <v>2537</v>
      </c>
    </row>
    <row r="371" spans="1:22" x14ac:dyDescent="0.25">
      <c r="A371" s="5" t="s">
        <v>391</v>
      </c>
      <c r="B371" s="4" t="s">
        <v>2008</v>
      </c>
      <c r="C371" s="4" t="s">
        <v>2011</v>
      </c>
      <c r="D371" s="4" t="s">
        <v>2012</v>
      </c>
      <c r="E371" s="4" t="s">
        <v>2252</v>
      </c>
      <c r="F371" s="4" t="s">
        <v>2505</v>
      </c>
      <c r="G371" s="4">
        <v>1997</v>
      </c>
      <c r="H371" s="4">
        <v>122.13</v>
      </c>
      <c r="I371" s="4">
        <v>7</v>
      </c>
      <c r="J371" s="4">
        <v>3</v>
      </c>
      <c r="K371" s="4">
        <v>1</v>
      </c>
      <c r="L371" s="4">
        <v>0</v>
      </c>
      <c r="M371" s="4">
        <v>3.9</v>
      </c>
      <c r="N371" s="4" t="s">
        <v>2510</v>
      </c>
      <c r="O371" s="4" t="s">
        <v>2517</v>
      </c>
      <c r="P371" s="4" t="s">
        <v>2523</v>
      </c>
      <c r="Q371" s="4" t="s">
        <v>2525</v>
      </c>
      <c r="R371" s="4">
        <v>48.94</v>
      </c>
      <c r="S371" s="4">
        <v>3.66</v>
      </c>
      <c r="T371" s="4" t="s">
        <v>2527</v>
      </c>
      <c r="U371" s="4" t="s">
        <v>2533</v>
      </c>
      <c r="V371" s="4" t="s">
        <v>2536</v>
      </c>
    </row>
    <row r="372" spans="1:22" x14ac:dyDescent="0.25">
      <c r="A372" s="5" t="s">
        <v>392</v>
      </c>
      <c r="B372" s="4" t="s">
        <v>2002</v>
      </c>
      <c r="C372" s="4" t="s">
        <v>2010</v>
      </c>
      <c r="D372" s="4" t="s">
        <v>2013</v>
      </c>
      <c r="E372" s="4" t="s">
        <v>2273</v>
      </c>
      <c r="F372" s="4" t="s">
        <v>2508</v>
      </c>
      <c r="G372" s="4">
        <v>2001</v>
      </c>
      <c r="H372" s="4">
        <v>154.43</v>
      </c>
      <c r="I372" s="4">
        <v>10</v>
      </c>
      <c r="J372" s="4">
        <v>1</v>
      </c>
      <c r="K372" s="4">
        <v>1</v>
      </c>
      <c r="L372" s="4">
        <v>0</v>
      </c>
      <c r="M372" s="4">
        <v>4.5</v>
      </c>
      <c r="N372" s="4" t="s">
        <v>2514</v>
      </c>
      <c r="O372" s="4" t="s">
        <v>2518</v>
      </c>
      <c r="P372" s="4" t="s">
        <v>2521</v>
      </c>
      <c r="Q372" s="4" t="s">
        <v>2524</v>
      </c>
      <c r="R372" s="4">
        <v>68.709999999999994</v>
      </c>
      <c r="S372" s="4">
        <v>4.8499999999999996</v>
      </c>
      <c r="T372" s="4" t="s">
        <v>2526</v>
      </c>
      <c r="U372" s="4" t="s">
        <v>2531</v>
      </c>
      <c r="V372" s="4" t="s">
        <v>2536</v>
      </c>
    </row>
    <row r="373" spans="1:22" x14ac:dyDescent="0.25">
      <c r="A373" s="5" t="s">
        <v>393</v>
      </c>
      <c r="B373" s="4" t="s">
        <v>2002</v>
      </c>
      <c r="C373" s="4" t="s">
        <v>2009</v>
      </c>
      <c r="D373" s="4" t="s">
        <v>2013</v>
      </c>
      <c r="E373" s="4" t="s">
        <v>2259</v>
      </c>
      <c r="F373" s="4" t="s">
        <v>2503</v>
      </c>
      <c r="G373" s="4">
        <v>1994</v>
      </c>
      <c r="H373" s="4">
        <v>53.46</v>
      </c>
      <c r="I373" s="4">
        <v>7</v>
      </c>
      <c r="J373" s="4">
        <v>1</v>
      </c>
      <c r="K373" s="4">
        <v>0</v>
      </c>
      <c r="L373" s="4">
        <v>1</v>
      </c>
      <c r="M373" s="4">
        <v>2.5</v>
      </c>
      <c r="N373" s="4" t="s">
        <v>2509</v>
      </c>
      <c r="O373" s="4" t="s">
        <v>2519</v>
      </c>
      <c r="P373" s="4" t="s">
        <v>2523</v>
      </c>
      <c r="Q373" s="4" t="s">
        <v>2525</v>
      </c>
      <c r="R373" s="4">
        <v>69.75</v>
      </c>
      <c r="S373" s="4">
        <v>2.93</v>
      </c>
      <c r="T373" s="4" t="s">
        <v>2527</v>
      </c>
      <c r="U373" s="4" t="s">
        <v>2534</v>
      </c>
      <c r="V373" s="4" t="s">
        <v>2537</v>
      </c>
    </row>
    <row r="374" spans="1:22" x14ac:dyDescent="0.25">
      <c r="A374" s="5" t="s">
        <v>394</v>
      </c>
      <c r="B374" s="4" t="s">
        <v>2003</v>
      </c>
      <c r="C374" s="4" t="s">
        <v>2009</v>
      </c>
      <c r="D374" s="4" t="s">
        <v>2013</v>
      </c>
      <c r="E374" s="4" t="s">
        <v>2160</v>
      </c>
      <c r="F374" s="4" t="s">
        <v>2502</v>
      </c>
      <c r="G374" s="4">
        <v>2001</v>
      </c>
      <c r="H374" s="4">
        <v>178.22</v>
      </c>
      <c r="I374" s="4">
        <v>7</v>
      </c>
      <c r="J374" s="4">
        <v>2</v>
      </c>
      <c r="K374" s="4">
        <v>1</v>
      </c>
      <c r="L374" s="4">
        <v>0</v>
      </c>
      <c r="M374" s="4">
        <v>4.5</v>
      </c>
      <c r="N374" s="4" t="s">
        <v>2513</v>
      </c>
      <c r="O374" s="4" t="s">
        <v>2519</v>
      </c>
      <c r="P374" s="4" t="s">
        <v>2520</v>
      </c>
      <c r="Q374" s="4" t="s">
        <v>2524</v>
      </c>
      <c r="R374" s="4">
        <v>58.18</v>
      </c>
      <c r="S374" s="4">
        <v>4.58</v>
      </c>
      <c r="T374" s="4" t="s">
        <v>2529</v>
      </c>
      <c r="U374" s="4" t="s">
        <v>2530</v>
      </c>
      <c r="V374" s="4" t="s">
        <v>2535</v>
      </c>
    </row>
    <row r="375" spans="1:22" x14ac:dyDescent="0.25">
      <c r="A375" s="5" t="s">
        <v>395</v>
      </c>
      <c r="B375" s="4" t="s">
        <v>2003</v>
      </c>
      <c r="C375" s="4" t="s">
        <v>2009</v>
      </c>
      <c r="D375" s="4" t="s">
        <v>2013</v>
      </c>
      <c r="E375" s="4" t="s">
        <v>2274</v>
      </c>
      <c r="F375" s="4" t="s">
        <v>2505</v>
      </c>
      <c r="G375" s="4">
        <v>2011</v>
      </c>
      <c r="H375" s="4">
        <v>74.37</v>
      </c>
      <c r="I375" s="4">
        <v>4</v>
      </c>
      <c r="J375" s="4">
        <v>5</v>
      </c>
      <c r="K375" s="4">
        <v>1</v>
      </c>
      <c r="L375" s="4">
        <v>0</v>
      </c>
      <c r="M375" s="4">
        <v>3.7</v>
      </c>
      <c r="N375" s="4" t="s">
        <v>2510</v>
      </c>
      <c r="O375" s="4" t="s">
        <v>2518</v>
      </c>
      <c r="P375" s="4" t="s">
        <v>2520</v>
      </c>
      <c r="Q375" s="4" t="s">
        <v>2524</v>
      </c>
      <c r="R375" s="4">
        <v>27.37</v>
      </c>
      <c r="S375" s="4">
        <v>1.93</v>
      </c>
      <c r="T375" s="4" t="s">
        <v>2529</v>
      </c>
      <c r="U375" s="4" t="s">
        <v>2533</v>
      </c>
      <c r="V375" s="4" t="s">
        <v>2536</v>
      </c>
    </row>
    <row r="376" spans="1:22" x14ac:dyDescent="0.25">
      <c r="A376" s="5" t="s">
        <v>396</v>
      </c>
      <c r="B376" s="4" t="s">
        <v>2006</v>
      </c>
      <c r="C376" s="4" t="s">
        <v>2009</v>
      </c>
      <c r="D376" s="4" t="s">
        <v>2012</v>
      </c>
      <c r="E376" s="4" t="s">
        <v>2275</v>
      </c>
      <c r="F376" s="4" t="s">
        <v>2503</v>
      </c>
      <c r="G376" s="4">
        <v>2024</v>
      </c>
      <c r="H376" s="4">
        <v>52.4</v>
      </c>
      <c r="I376" s="4">
        <v>5</v>
      </c>
      <c r="J376" s="4">
        <v>3</v>
      </c>
      <c r="K376" s="4">
        <v>0</v>
      </c>
      <c r="L376" s="4">
        <v>1</v>
      </c>
      <c r="M376" s="4">
        <v>4.9000000000000004</v>
      </c>
      <c r="N376" s="4" t="s">
        <v>2509</v>
      </c>
      <c r="O376" s="4" t="s">
        <v>2517</v>
      </c>
      <c r="P376" s="4" t="s">
        <v>2520</v>
      </c>
      <c r="Q376" s="4" t="s">
        <v>2524</v>
      </c>
      <c r="R376" s="4">
        <v>98.64</v>
      </c>
      <c r="S376" s="4">
        <v>1.63</v>
      </c>
      <c r="T376" s="4" t="s">
        <v>2527</v>
      </c>
      <c r="U376" s="4" t="s">
        <v>2532</v>
      </c>
      <c r="V376" s="4" t="s">
        <v>2535</v>
      </c>
    </row>
    <row r="377" spans="1:22" x14ac:dyDescent="0.25">
      <c r="A377" s="5" t="s">
        <v>397</v>
      </c>
      <c r="B377" s="4" t="s">
        <v>2008</v>
      </c>
      <c r="C377" s="4" t="s">
        <v>2010</v>
      </c>
      <c r="D377" s="4" t="s">
        <v>2012</v>
      </c>
      <c r="E377" s="4" t="s">
        <v>2124</v>
      </c>
      <c r="F377" s="4" t="s">
        <v>2506</v>
      </c>
      <c r="G377" s="4">
        <v>2010</v>
      </c>
      <c r="H377" s="4">
        <v>150.13999999999999</v>
      </c>
      <c r="I377" s="4">
        <v>9</v>
      </c>
      <c r="J377" s="4">
        <v>1</v>
      </c>
      <c r="K377" s="4">
        <v>0</v>
      </c>
      <c r="L377" s="4">
        <v>1</v>
      </c>
      <c r="M377" s="4">
        <v>2.2999999999999998</v>
      </c>
      <c r="N377" s="4" t="s">
        <v>2509</v>
      </c>
      <c r="O377" s="4" t="s">
        <v>2519</v>
      </c>
      <c r="P377" s="4" t="s">
        <v>2523</v>
      </c>
      <c r="Q377" s="4" t="s">
        <v>2524</v>
      </c>
      <c r="R377" s="4">
        <v>20</v>
      </c>
      <c r="S377" s="4">
        <v>1.58</v>
      </c>
      <c r="T377" s="4" t="s">
        <v>2527</v>
      </c>
      <c r="U377" s="4" t="s">
        <v>2533</v>
      </c>
      <c r="V377" s="4" t="s">
        <v>2535</v>
      </c>
    </row>
    <row r="378" spans="1:22" x14ac:dyDescent="0.25">
      <c r="A378" s="5" t="s">
        <v>398</v>
      </c>
      <c r="B378" s="4" t="s">
        <v>2002</v>
      </c>
      <c r="C378" s="4" t="s">
        <v>2010</v>
      </c>
      <c r="D378" s="4" t="s">
        <v>2012</v>
      </c>
      <c r="E378" s="4" t="s">
        <v>2276</v>
      </c>
      <c r="F378" s="4" t="s">
        <v>2506</v>
      </c>
      <c r="G378" s="4">
        <v>2015</v>
      </c>
      <c r="H378" s="4">
        <v>108.26</v>
      </c>
      <c r="I378" s="4">
        <v>7</v>
      </c>
      <c r="J378" s="4">
        <v>5</v>
      </c>
      <c r="K378" s="4">
        <v>1</v>
      </c>
      <c r="L378" s="4">
        <v>0</v>
      </c>
      <c r="M378" s="4">
        <v>1.2</v>
      </c>
      <c r="N378" s="4" t="s">
        <v>2512</v>
      </c>
      <c r="O378" s="4" t="s">
        <v>2517</v>
      </c>
      <c r="P378" s="4" t="s">
        <v>2521</v>
      </c>
      <c r="Q378" s="4" t="s">
        <v>2525</v>
      </c>
      <c r="R378" s="4">
        <v>15.34</v>
      </c>
      <c r="S378" s="4">
        <v>0.57999999999999996</v>
      </c>
      <c r="T378" s="4" t="s">
        <v>2526</v>
      </c>
      <c r="U378" s="4" t="s">
        <v>2531</v>
      </c>
      <c r="V378" s="4" t="s">
        <v>2536</v>
      </c>
    </row>
    <row r="379" spans="1:22" x14ac:dyDescent="0.25">
      <c r="A379" s="5" t="s">
        <v>399</v>
      </c>
      <c r="B379" s="4" t="s">
        <v>2005</v>
      </c>
      <c r="C379" s="4" t="s">
        <v>2010</v>
      </c>
      <c r="D379" s="4" t="s">
        <v>2013</v>
      </c>
      <c r="E379" s="4" t="s">
        <v>2277</v>
      </c>
      <c r="F379" s="4" t="s">
        <v>2508</v>
      </c>
      <c r="G379" s="4">
        <v>1995</v>
      </c>
      <c r="H379" s="4">
        <v>35.81</v>
      </c>
      <c r="I379" s="4">
        <v>1</v>
      </c>
      <c r="J379" s="4">
        <v>5</v>
      </c>
      <c r="K379" s="4">
        <v>0</v>
      </c>
      <c r="L379" s="4">
        <v>1</v>
      </c>
      <c r="M379" s="4">
        <v>4.8</v>
      </c>
      <c r="N379" s="4" t="s">
        <v>2509</v>
      </c>
      <c r="O379" s="4" t="s">
        <v>2515</v>
      </c>
      <c r="P379" s="4" t="s">
        <v>2521</v>
      </c>
      <c r="Q379" s="4" t="s">
        <v>2524</v>
      </c>
      <c r="R379" s="4">
        <v>54.55</v>
      </c>
      <c r="S379" s="4">
        <v>0.24</v>
      </c>
      <c r="T379" s="4" t="s">
        <v>2528</v>
      </c>
      <c r="U379" s="4" t="s">
        <v>2530</v>
      </c>
      <c r="V379" s="4" t="s">
        <v>2537</v>
      </c>
    </row>
    <row r="380" spans="1:22" x14ac:dyDescent="0.25">
      <c r="A380" s="5" t="s">
        <v>400</v>
      </c>
      <c r="B380" s="4" t="s">
        <v>2008</v>
      </c>
      <c r="C380" s="4" t="s">
        <v>2010</v>
      </c>
      <c r="D380" s="4" t="s">
        <v>2013</v>
      </c>
      <c r="E380" s="4" t="s">
        <v>2130</v>
      </c>
      <c r="F380" s="4" t="s">
        <v>2506</v>
      </c>
      <c r="G380" s="4">
        <v>1995</v>
      </c>
      <c r="H380" s="4">
        <v>44.29</v>
      </c>
      <c r="I380" s="4">
        <v>2</v>
      </c>
      <c r="J380" s="4">
        <v>0</v>
      </c>
      <c r="K380" s="4">
        <v>1</v>
      </c>
      <c r="L380" s="4">
        <v>0</v>
      </c>
      <c r="M380" s="4">
        <v>1.6</v>
      </c>
      <c r="N380" s="4" t="s">
        <v>2509</v>
      </c>
      <c r="O380" s="4" t="s">
        <v>2517</v>
      </c>
      <c r="P380" s="4" t="s">
        <v>2521</v>
      </c>
      <c r="Q380" s="4" t="s">
        <v>2524</v>
      </c>
      <c r="R380" s="4">
        <v>82.13</v>
      </c>
      <c r="S380" s="4">
        <v>0.16</v>
      </c>
      <c r="T380" s="4" t="s">
        <v>2529</v>
      </c>
      <c r="U380" s="4" t="s">
        <v>2532</v>
      </c>
      <c r="V380" s="4" t="s">
        <v>2535</v>
      </c>
    </row>
    <row r="381" spans="1:22" x14ac:dyDescent="0.25">
      <c r="A381" s="5" t="s">
        <v>401</v>
      </c>
      <c r="B381" s="4" t="s">
        <v>2003</v>
      </c>
      <c r="C381" s="4" t="s">
        <v>2009</v>
      </c>
      <c r="D381" s="4" t="s">
        <v>2013</v>
      </c>
      <c r="E381" s="4" t="s">
        <v>2187</v>
      </c>
      <c r="F381" s="4" t="s">
        <v>2502</v>
      </c>
      <c r="G381" s="4">
        <v>2010</v>
      </c>
      <c r="H381" s="4">
        <v>24.98</v>
      </c>
      <c r="I381" s="4">
        <v>2</v>
      </c>
      <c r="J381" s="4">
        <v>4</v>
      </c>
      <c r="K381" s="4">
        <v>1</v>
      </c>
      <c r="L381" s="4">
        <v>0</v>
      </c>
      <c r="M381" s="4">
        <v>1.2</v>
      </c>
      <c r="N381" s="4" t="s">
        <v>2514</v>
      </c>
      <c r="O381" s="4" t="s">
        <v>2516</v>
      </c>
      <c r="P381" s="4" t="s">
        <v>2523</v>
      </c>
      <c r="Q381" s="4" t="s">
        <v>2525</v>
      </c>
      <c r="R381" s="4">
        <v>43.02</v>
      </c>
      <c r="S381" s="4">
        <v>2.08</v>
      </c>
      <c r="T381" s="4" t="s">
        <v>2526</v>
      </c>
      <c r="U381" s="4" t="s">
        <v>2531</v>
      </c>
      <c r="V381" s="4" t="s">
        <v>2537</v>
      </c>
    </row>
    <row r="382" spans="1:22" x14ac:dyDescent="0.25">
      <c r="A382" s="5" t="s">
        <v>402</v>
      </c>
      <c r="B382" s="4" t="s">
        <v>2004</v>
      </c>
      <c r="C382" s="4" t="s">
        <v>2010</v>
      </c>
      <c r="D382" s="4" t="s">
        <v>2012</v>
      </c>
      <c r="E382" s="4" t="s">
        <v>2278</v>
      </c>
      <c r="F382" s="4" t="s">
        <v>2508</v>
      </c>
      <c r="G382" s="4">
        <v>1995</v>
      </c>
      <c r="H382" s="4">
        <v>80.97</v>
      </c>
      <c r="I382" s="4">
        <v>5</v>
      </c>
      <c r="J382" s="4">
        <v>0</v>
      </c>
      <c r="K382" s="4">
        <v>0</v>
      </c>
      <c r="L382" s="4">
        <v>1</v>
      </c>
      <c r="M382" s="4">
        <v>4.2</v>
      </c>
      <c r="N382" s="4" t="s">
        <v>2509</v>
      </c>
      <c r="O382" s="4" t="s">
        <v>2519</v>
      </c>
      <c r="P382" s="4" t="s">
        <v>2522</v>
      </c>
      <c r="Q382" s="4" t="s">
        <v>2524</v>
      </c>
      <c r="R382" s="4">
        <v>67.63</v>
      </c>
      <c r="S382" s="4">
        <v>1.47</v>
      </c>
      <c r="T382" s="4" t="s">
        <v>2526</v>
      </c>
      <c r="U382" s="4" t="s">
        <v>2534</v>
      </c>
      <c r="V382" s="4" t="s">
        <v>2537</v>
      </c>
    </row>
    <row r="383" spans="1:22" x14ac:dyDescent="0.25">
      <c r="A383" s="5" t="s">
        <v>403</v>
      </c>
      <c r="B383" s="4" t="s">
        <v>2004</v>
      </c>
      <c r="C383" s="4" t="s">
        <v>2009</v>
      </c>
      <c r="D383" s="4" t="s">
        <v>2012</v>
      </c>
      <c r="E383" s="4" t="s">
        <v>2279</v>
      </c>
      <c r="F383" s="4" t="s">
        <v>2508</v>
      </c>
      <c r="G383" s="4">
        <v>1993</v>
      </c>
      <c r="H383" s="4">
        <v>58.79</v>
      </c>
      <c r="I383" s="4">
        <v>8</v>
      </c>
      <c r="J383" s="4">
        <v>2</v>
      </c>
      <c r="K383" s="4">
        <v>1</v>
      </c>
      <c r="L383" s="4">
        <v>0</v>
      </c>
      <c r="M383" s="4">
        <v>1.4</v>
      </c>
      <c r="N383" s="4" t="s">
        <v>2509</v>
      </c>
      <c r="O383" s="4" t="s">
        <v>2516</v>
      </c>
      <c r="P383" s="4" t="s">
        <v>2520</v>
      </c>
      <c r="Q383" s="4" t="s">
        <v>2524</v>
      </c>
      <c r="R383" s="4">
        <v>47.57</v>
      </c>
      <c r="S383" s="4">
        <v>0.28999999999999998</v>
      </c>
      <c r="T383" s="4" t="s">
        <v>2528</v>
      </c>
      <c r="U383" s="4" t="s">
        <v>2530</v>
      </c>
      <c r="V383" s="4" t="s">
        <v>2535</v>
      </c>
    </row>
    <row r="384" spans="1:22" x14ac:dyDescent="0.25">
      <c r="A384" s="5" t="s">
        <v>404</v>
      </c>
      <c r="B384" s="4" t="s">
        <v>2002</v>
      </c>
      <c r="C384" s="4" t="s">
        <v>2009</v>
      </c>
      <c r="D384" s="4" t="s">
        <v>2012</v>
      </c>
      <c r="E384" s="4" t="s">
        <v>2234</v>
      </c>
      <c r="F384" s="4" t="s">
        <v>2501</v>
      </c>
      <c r="G384" s="4">
        <v>1991</v>
      </c>
      <c r="H384" s="4">
        <v>109.05</v>
      </c>
      <c r="I384" s="4">
        <v>10</v>
      </c>
      <c r="J384" s="4">
        <v>5</v>
      </c>
      <c r="K384" s="4">
        <v>1</v>
      </c>
      <c r="L384" s="4">
        <v>0</v>
      </c>
      <c r="M384" s="4">
        <v>3.2</v>
      </c>
      <c r="N384" s="4" t="s">
        <v>2511</v>
      </c>
      <c r="O384" s="4" t="s">
        <v>2519</v>
      </c>
      <c r="P384" s="4" t="s">
        <v>2520</v>
      </c>
      <c r="Q384" s="4" t="s">
        <v>2524</v>
      </c>
      <c r="R384" s="4">
        <v>59.43</v>
      </c>
      <c r="S384" s="4">
        <v>4.29</v>
      </c>
      <c r="T384" s="4" t="s">
        <v>2529</v>
      </c>
      <c r="U384" s="4" t="s">
        <v>2530</v>
      </c>
      <c r="V384" s="4" t="s">
        <v>2536</v>
      </c>
    </row>
    <row r="385" spans="1:22" x14ac:dyDescent="0.25">
      <c r="A385" s="5" t="s">
        <v>405</v>
      </c>
      <c r="B385" s="4" t="s">
        <v>2005</v>
      </c>
      <c r="C385" s="4" t="s">
        <v>2010</v>
      </c>
      <c r="D385" s="4" t="s">
        <v>2013</v>
      </c>
      <c r="E385" s="4" t="s">
        <v>2033</v>
      </c>
      <c r="F385" s="4" t="s">
        <v>2504</v>
      </c>
      <c r="G385" s="4">
        <v>2016</v>
      </c>
      <c r="H385" s="4">
        <v>162.75</v>
      </c>
      <c r="I385" s="4">
        <v>4</v>
      </c>
      <c r="J385" s="4">
        <v>5</v>
      </c>
      <c r="K385" s="4">
        <v>0</v>
      </c>
      <c r="L385" s="4">
        <v>1</v>
      </c>
      <c r="M385" s="4">
        <v>3.8</v>
      </c>
      <c r="N385" s="4" t="s">
        <v>2509</v>
      </c>
      <c r="O385" s="4" t="s">
        <v>2517</v>
      </c>
      <c r="P385" s="4" t="s">
        <v>2520</v>
      </c>
      <c r="Q385" s="4" t="s">
        <v>2524</v>
      </c>
      <c r="R385" s="4">
        <v>45.1</v>
      </c>
      <c r="S385" s="4">
        <v>4.53</v>
      </c>
      <c r="T385" s="4" t="s">
        <v>2527</v>
      </c>
      <c r="U385" s="4" t="s">
        <v>2532</v>
      </c>
      <c r="V385" s="4" t="s">
        <v>2537</v>
      </c>
    </row>
    <row r="386" spans="1:22" x14ac:dyDescent="0.25">
      <c r="A386" s="5" t="s">
        <v>406</v>
      </c>
      <c r="B386" s="4" t="s">
        <v>2008</v>
      </c>
      <c r="C386" s="4" t="s">
        <v>2010</v>
      </c>
      <c r="D386" s="4" t="s">
        <v>2012</v>
      </c>
      <c r="E386" s="4" t="s">
        <v>2076</v>
      </c>
      <c r="F386" s="4" t="s">
        <v>2504</v>
      </c>
      <c r="G386" s="4">
        <v>2024</v>
      </c>
      <c r="H386" s="4">
        <v>113.62</v>
      </c>
      <c r="I386" s="4">
        <v>6</v>
      </c>
      <c r="J386" s="4">
        <v>0</v>
      </c>
      <c r="K386" s="4">
        <v>0</v>
      </c>
      <c r="L386" s="4">
        <v>1</v>
      </c>
      <c r="M386" s="4">
        <v>2.6</v>
      </c>
      <c r="N386" s="4" t="s">
        <v>2509</v>
      </c>
      <c r="O386" s="4" t="s">
        <v>2515</v>
      </c>
      <c r="P386" s="4" t="s">
        <v>2522</v>
      </c>
      <c r="Q386" s="4" t="s">
        <v>2525</v>
      </c>
      <c r="R386" s="4">
        <v>39.24</v>
      </c>
      <c r="S386" s="4">
        <v>3.67</v>
      </c>
      <c r="T386" s="4" t="s">
        <v>2526</v>
      </c>
      <c r="U386" s="4" t="s">
        <v>2533</v>
      </c>
      <c r="V386" s="4" t="s">
        <v>2536</v>
      </c>
    </row>
    <row r="387" spans="1:22" x14ac:dyDescent="0.25">
      <c r="A387" s="5" t="s">
        <v>407</v>
      </c>
      <c r="B387" s="4" t="s">
        <v>2002</v>
      </c>
      <c r="C387" s="4" t="s">
        <v>2009</v>
      </c>
      <c r="D387" s="4" t="s">
        <v>2012</v>
      </c>
      <c r="E387" s="4" t="s">
        <v>2259</v>
      </c>
      <c r="F387" s="4" t="s">
        <v>2504</v>
      </c>
      <c r="G387" s="4">
        <v>2018</v>
      </c>
      <c r="H387" s="4">
        <v>121.42</v>
      </c>
      <c r="I387" s="4">
        <v>7</v>
      </c>
      <c r="J387" s="4">
        <v>2</v>
      </c>
      <c r="K387" s="4">
        <v>1</v>
      </c>
      <c r="L387" s="4">
        <v>0</v>
      </c>
      <c r="M387" s="4">
        <v>1.4</v>
      </c>
      <c r="N387" s="4" t="s">
        <v>2510</v>
      </c>
      <c r="O387" s="4" t="s">
        <v>2519</v>
      </c>
      <c r="P387" s="4" t="s">
        <v>2520</v>
      </c>
      <c r="Q387" s="4" t="s">
        <v>2525</v>
      </c>
      <c r="R387" s="4">
        <v>17.350000000000001</v>
      </c>
      <c r="S387" s="4">
        <v>3.48</v>
      </c>
      <c r="T387" s="4" t="s">
        <v>2526</v>
      </c>
      <c r="U387" s="4" t="s">
        <v>2534</v>
      </c>
      <c r="V387" s="4" t="s">
        <v>2535</v>
      </c>
    </row>
    <row r="388" spans="1:22" x14ac:dyDescent="0.25">
      <c r="A388" s="5" t="s">
        <v>408</v>
      </c>
      <c r="B388" s="4" t="s">
        <v>2004</v>
      </c>
      <c r="C388" s="4" t="s">
        <v>2011</v>
      </c>
      <c r="D388" s="4" t="s">
        <v>2013</v>
      </c>
      <c r="E388" s="4" t="s">
        <v>2249</v>
      </c>
      <c r="F388" s="4" t="s">
        <v>2507</v>
      </c>
      <c r="G388" s="4">
        <v>2003</v>
      </c>
      <c r="H388" s="4">
        <v>98.57</v>
      </c>
      <c r="I388" s="4">
        <v>4</v>
      </c>
      <c r="J388" s="4">
        <v>1</v>
      </c>
      <c r="K388" s="4">
        <v>1</v>
      </c>
      <c r="L388" s="4">
        <v>0</v>
      </c>
      <c r="M388" s="4">
        <v>2.6</v>
      </c>
      <c r="N388" s="4" t="s">
        <v>2511</v>
      </c>
      <c r="O388" s="4" t="s">
        <v>2517</v>
      </c>
      <c r="P388" s="4" t="s">
        <v>2523</v>
      </c>
      <c r="Q388" s="4" t="s">
        <v>2525</v>
      </c>
      <c r="R388" s="4">
        <v>93.96</v>
      </c>
      <c r="S388" s="4">
        <v>2.79</v>
      </c>
      <c r="T388" s="4" t="s">
        <v>2527</v>
      </c>
      <c r="U388" s="4" t="s">
        <v>2530</v>
      </c>
      <c r="V388" s="4" t="s">
        <v>2536</v>
      </c>
    </row>
    <row r="389" spans="1:22" x14ac:dyDescent="0.25">
      <c r="A389" s="5" t="s">
        <v>409</v>
      </c>
      <c r="B389" s="4" t="s">
        <v>2008</v>
      </c>
      <c r="C389" s="4" t="s">
        <v>2011</v>
      </c>
      <c r="D389" s="4" t="s">
        <v>2013</v>
      </c>
      <c r="E389" s="4" t="s">
        <v>2177</v>
      </c>
      <c r="F389" s="4" t="s">
        <v>2505</v>
      </c>
      <c r="G389" s="4">
        <v>1993</v>
      </c>
      <c r="H389" s="4">
        <v>120.54</v>
      </c>
      <c r="I389" s="4">
        <v>2</v>
      </c>
      <c r="J389" s="4">
        <v>4</v>
      </c>
      <c r="K389" s="4">
        <v>1</v>
      </c>
      <c r="L389" s="4">
        <v>0</v>
      </c>
      <c r="M389" s="4">
        <v>2.4</v>
      </c>
      <c r="N389" s="4" t="s">
        <v>2511</v>
      </c>
      <c r="O389" s="4" t="s">
        <v>2517</v>
      </c>
      <c r="P389" s="4" t="s">
        <v>2522</v>
      </c>
      <c r="Q389" s="4" t="s">
        <v>2525</v>
      </c>
      <c r="R389" s="4">
        <v>18.36</v>
      </c>
      <c r="S389" s="4">
        <v>2.0699999999999998</v>
      </c>
      <c r="T389" s="4" t="s">
        <v>2526</v>
      </c>
      <c r="U389" s="4" t="s">
        <v>2534</v>
      </c>
      <c r="V389" s="4" t="s">
        <v>2536</v>
      </c>
    </row>
    <row r="390" spans="1:22" x14ac:dyDescent="0.25">
      <c r="A390" s="5" t="s">
        <v>410</v>
      </c>
      <c r="B390" s="4" t="s">
        <v>2007</v>
      </c>
      <c r="C390" s="4" t="s">
        <v>2011</v>
      </c>
      <c r="D390" s="4" t="s">
        <v>2013</v>
      </c>
      <c r="E390" s="4" t="s">
        <v>2280</v>
      </c>
      <c r="F390" s="4" t="s">
        <v>2508</v>
      </c>
      <c r="G390" s="4">
        <v>2012</v>
      </c>
      <c r="H390" s="4">
        <v>111.12</v>
      </c>
      <c r="I390" s="4">
        <v>2</v>
      </c>
      <c r="J390" s="4">
        <v>0</v>
      </c>
      <c r="K390" s="4">
        <v>1</v>
      </c>
      <c r="L390" s="4">
        <v>0</v>
      </c>
      <c r="M390" s="4">
        <v>1.6</v>
      </c>
      <c r="N390" s="4" t="s">
        <v>2513</v>
      </c>
      <c r="O390" s="4" t="s">
        <v>2515</v>
      </c>
      <c r="P390" s="4" t="s">
        <v>2520</v>
      </c>
      <c r="Q390" s="4" t="s">
        <v>2524</v>
      </c>
      <c r="R390" s="4">
        <v>75.260000000000005</v>
      </c>
      <c r="S390" s="4">
        <v>4.42</v>
      </c>
      <c r="T390" s="4" t="s">
        <v>2527</v>
      </c>
      <c r="U390" s="4" t="s">
        <v>2534</v>
      </c>
      <c r="V390" s="4" t="s">
        <v>2537</v>
      </c>
    </row>
    <row r="391" spans="1:22" x14ac:dyDescent="0.25">
      <c r="A391" s="5" t="s">
        <v>411</v>
      </c>
      <c r="B391" s="4" t="s">
        <v>2002</v>
      </c>
      <c r="C391" s="4" t="s">
        <v>2011</v>
      </c>
      <c r="D391" s="4" t="s">
        <v>2013</v>
      </c>
      <c r="E391" s="4" t="s">
        <v>2166</v>
      </c>
      <c r="F391" s="4" t="s">
        <v>2501</v>
      </c>
      <c r="G391" s="4">
        <v>2012</v>
      </c>
      <c r="H391" s="4">
        <v>169.07</v>
      </c>
      <c r="I391" s="4">
        <v>8</v>
      </c>
      <c r="J391" s="4">
        <v>4</v>
      </c>
      <c r="K391" s="4">
        <v>1</v>
      </c>
      <c r="L391" s="4">
        <v>0</v>
      </c>
      <c r="M391" s="4">
        <v>2.9</v>
      </c>
      <c r="N391" s="4" t="s">
        <v>2513</v>
      </c>
      <c r="O391" s="4" t="s">
        <v>2517</v>
      </c>
      <c r="P391" s="4" t="s">
        <v>2521</v>
      </c>
      <c r="Q391" s="4" t="s">
        <v>2524</v>
      </c>
      <c r="R391" s="4">
        <v>97.29</v>
      </c>
      <c r="S391" s="4">
        <v>4.78</v>
      </c>
      <c r="T391" s="4" t="s">
        <v>2526</v>
      </c>
      <c r="U391" s="4" t="s">
        <v>2534</v>
      </c>
      <c r="V391" s="4" t="s">
        <v>2535</v>
      </c>
    </row>
    <row r="392" spans="1:22" x14ac:dyDescent="0.25">
      <c r="A392" s="5" t="s">
        <v>412</v>
      </c>
      <c r="B392" s="4" t="s">
        <v>2001</v>
      </c>
      <c r="C392" s="4" t="s">
        <v>2010</v>
      </c>
      <c r="D392" s="4" t="s">
        <v>2013</v>
      </c>
      <c r="E392" s="4" t="s">
        <v>2281</v>
      </c>
      <c r="F392" s="4" t="s">
        <v>2504</v>
      </c>
      <c r="G392" s="4">
        <v>2008</v>
      </c>
      <c r="H392" s="4">
        <v>133.28</v>
      </c>
      <c r="I392" s="4">
        <v>8</v>
      </c>
      <c r="J392" s="4">
        <v>1</v>
      </c>
      <c r="K392" s="4">
        <v>0</v>
      </c>
      <c r="L392" s="4">
        <v>1</v>
      </c>
      <c r="M392" s="4">
        <v>4.2</v>
      </c>
      <c r="N392" s="4" t="s">
        <v>2509</v>
      </c>
      <c r="O392" s="4" t="s">
        <v>2519</v>
      </c>
      <c r="P392" s="4" t="s">
        <v>2520</v>
      </c>
      <c r="Q392" s="4" t="s">
        <v>2525</v>
      </c>
      <c r="R392" s="4">
        <v>92.51</v>
      </c>
      <c r="S392" s="4">
        <v>3.49</v>
      </c>
      <c r="T392" s="4" t="s">
        <v>2527</v>
      </c>
      <c r="U392" s="4" t="s">
        <v>2533</v>
      </c>
      <c r="V392" s="4" t="s">
        <v>2536</v>
      </c>
    </row>
    <row r="393" spans="1:22" x14ac:dyDescent="0.25">
      <c r="A393" s="5" t="s">
        <v>413</v>
      </c>
      <c r="B393" s="4" t="s">
        <v>2007</v>
      </c>
      <c r="C393" s="4" t="s">
        <v>2009</v>
      </c>
      <c r="D393" s="4" t="s">
        <v>2012</v>
      </c>
      <c r="E393" s="4" t="s">
        <v>2282</v>
      </c>
      <c r="F393" s="4" t="s">
        <v>2503</v>
      </c>
      <c r="G393" s="4">
        <v>1990</v>
      </c>
      <c r="H393" s="4">
        <v>76.14</v>
      </c>
      <c r="I393" s="4">
        <v>1</v>
      </c>
      <c r="J393" s="4">
        <v>4</v>
      </c>
      <c r="K393" s="4">
        <v>1</v>
      </c>
      <c r="L393" s="4">
        <v>0</v>
      </c>
      <c r="M393" s="4">
        <v>4</v>
      </c>
      <c r="N393" s="4" t="s">
        <v>2509</v>
      </c>
      <c r="O393" s="4" t="s">
        <v>2518</v>
      </c>
      <c r="P393" s="4" t="s">
        <v>2523</v>
      </c>
      <c r="Q393" s="4" t="s">
        <v>2525</v>
      </c>
      <c r="R393" s="4">
        <v>80.84</v>
      </c>
      <c r="S393" s="4">
        <v>0.91</v>
      </c>
      <c r="T393" s="4" t="s">
        <v>2526</v>
      </c>
      <c r="U393" s="4" t="s">
        <v>2531</v>
      </c>
      <c r="V393" s="4" t="s">
        <v>2535</v>
      </c>
    </row>
    <row r="394" spans="1:22" x14ac:dyDescent="0.25">
      <c r="A394" s="5" t="s">
        <v>414</v>
      </c>
      <c r="B394" s="4" t="s">
        <v>2002</v>
      </c>
      <c r="C394" s="4" t="s">
        <v>2009</v>
      </c>
      <c r="D394" s="4" t="s">
        <v>2013</v>
      </c>
      <c r="E394" s="4" t="s">
        <v>2172</v>
      </c>
      <c r="F394" s="4" t="s">
        <v>2502</v>
      </c>
      <c r="G394" s="4">
        <v>2012</v>
      </c>
      <c r="H394" s="4">
        <v>147.86000000000001</v>
      </c>
      <c r="I394" s="4">
        <v>9</v>
      </c>
      <c r="J394" s="4">
        <v>4</v>
      </c>
      <c r="K394" s="4">
        <v>0</v>
      </c>
      <c r="L394" s="4">
        <v>1</v>
      </c>
      <c r="M394" s="4">
        <v>4.5999999999999996</v>
      </c>
      <c r="N394" s="4" t="s">
        <v>2509</v>
      </c>
      <c r="O394" s="4" t="s">
        <v>2517</v>
      </c>
      <c r="P394" s="4" t="s">
        <v>2520</v>
      </c>
      <c r="Q394" s="4" t="s">
        <v>2525</v>
      </c>
      <c r="R394" s="4">
        <v>44.84</v>
      </c>
      <c r="S394" s="4">
        <v>1.74</v>
      </c>
      <c r="T394" s="4" t="s">
        <v>2529</v>
      </c>
      <c r="U394" s="4" t="s">
        <v>2531</v>
      </c>
      <c r="V394" s="4" t="s">
        <v>2536</v>
      </c>
    </row>
    <row r="395" spans="1:22" x14ac:dyDescent="0.25">
      <c r="A395" s="5" t="s">
        <v>415</v>
      </c>
      <c r="B395" s="4" t="s">
        <v>2004</v>
      </c>
      <c r="C395" s="4" t="s">
        <v>2009</v>
      </c>
      <c r="D395" s="4" t="s">
        <v>2012</v>
      </c>
      <c r="E395" s="4" t="s">
        <v>2283</v>
      </c>
      <c r="F395" s="4" t="s">
        <v>2506</v>
      </c>
      <c r="G395" s="4">
        <v>1990</v>
      </c>
      <c r="H395" s="4">
        <v>167.57</v>
      </c>
      <c r="I395" s="4">
        <v>10</v>
      </c>
      <c r="J395" s="4">
        <v>0</v>
      </c>
      <c r="K395" s="4">
        <v>1</v>
      </c>
      <c r="L395" s="4">
        <v>0</v>
      </c>
      <c r="M395" s="4">
        <v>5</v>
      </c>
      <c r="N395" s="4" t="s">
        <v>2509</v>
      </c>
      <c r="O395" s="4" t="s">
        <v>2519</v>
      </c>
      <c r="P395" s="4" t="s">
        <v>2523</v>
      </c>
      <c r="Q395" s="4" t="s">
        <v>2524</v>
      </c>
      <c r="R395" s="4">
        <v>45.38</v>
      </c>
      <c r="S395" s="4">
        <v>3.96</v>
      </c>
      <c r="T395" s="4" t="s">
        <v>2529</v>
      </c>
      <c r="U395" s="4" t="s">
        <v>2533</v>
      </c>
      <c r="V395" s="4" t="s">
        <v>2535</v>
      </c>
    </row>
    <row r="396" spans="1:22" x14ac:dyDescent="0.25">
      <c r="A396" s="5" t="s">
        <v>416</v>
      </c>
      <c r="B396" s="4" t="s">
        <v>2006</v>
      </c>
      <c r="C396" s="4" t="s">
        <v>2010</v>
      </c>
      <c r="D396" s="4" t="s">
        <v>2012</v>
      </c>
      <c r="E396" s="4" t="s">
        <v>2156</v>
      </c>
      <c r="F396" s="4" t="s">
        <v>2506</v>
      </c>
      <c r="G396" s="4">
        <v>2000</v>
      </c>
      <c r="H396" s="4">
        <v>12.97</v>
      </c>
      <c r="I396" s="4">
        <v>10</v>
      </c>
      <c r="J396" s="4">
        <v>4</v>
      </c>
      <c r="K396" s="4">
        <v>0</v>
      </c>
      <c r="L396" s="4">
        <v>1</v>
      </c>
      <c r="M396" s="4">
        <v>3.9</v>
      </c>
      <c r="N396" s="4" t="s">
        <v>2509</v>
      </c>
      <c r="O396" s="4" t="s">
        <v>2517</v>
      </c>
      <c r="P396" s="4" t="s">
        <v>2523</v>
      </c>
      <c r="Q396" s="4" t="s">
        <v>2524</v>
      </c>
      <c r="R396" s="4">
        <v>77.849999999999994</v>
      </c>
      <c r="S396" s="4">
        <v>2.15</v>
      </c>
      <c r="T396" s="4" t="s">
        <v>2527</v>
      </c>
      <c r="U396" s="4" t="s">
        <v>2531</v>
      </c>
      <c r="V396" s="4" t="s">
        <v>2537</v>
      </c>
    </row>
    <row r="397" spans="1:22" x14ac:dyDescent="0.25">
      <c r="A397" s="5" t="s">
        <v>417</v>
      </c>
      <c r="B397" s="4" t="s">
        <v>2004</v>
      </c>
      <c r="C397" s="4" t="s">
        <v>2009</v>
      </c>
      <c r="D397" s="4" t="s">
        <v>2013</v>
      </c>
      <c r="E397" s="4" t="s">
        <v>2274</v>
      </c>
      <c r="F397" s="4" t="s">
        <v>2505</v>
      </c>
      <c r="G397" s="4">
        <v>2018</v>
      </c>
      <c r="H397" s="4">
        <v>29.78</v>
      </c>
      <c r="I397" s="4">
        <v>7</v>
      </c>
      <c r="J397" s="4">
        <v>1</v>
      </c>
      <c r="K397" s="4">
        <v>0</v>
      </c>
      <c r="L397" s="4">
        <v>1</v>
      </c>
      <c r="M397" s="4">
        <v>1.1000000000000001</v>
      </c>
      <c r="N397" s="4" t="s">
        <v>2509</v>
      </c>
      <c r="O397" s="4" t="s">
        <v>2517</v>
      </c>
      <c r="P397" s="4" t="s">
        <v>2523</v>
      </c>
      <c r="Q397" s="4" t="s">
        <v>2524</v>
      </c>
      <c r="R397" s="4">
        <v>15.33</v>
      </c>
      <c r="S397" s="4">
        <v>2.04</v>
      </c>
      <c r="T397" s="4" t="s">
        <v>2528</v>
      </c>
      <c r="U397" s="4" t="s">
        <v>2531</v>
      </c>
      <c r="V397" s="4" t="s">
        <v>2536</v>
      </c>
    </row>
    <row r="398" spans="1:22" x14ac:dyDescent="0.25">
      <c r="A398" s="5" t="s">
        <v>418</v>
      </c>
      <c r="B398" s="4" t="s">
        <v>2002</v>
      </c>
      <c r="C398" s="4" t="s">
        <v>2010</v>
      </c>
      <c r="D398" s="4" t="s">
        <v>2013</v>
      </c>
      <c r="E398" s="4" t="s">
        <v>2069</v>
      </c>
      <c r="F398" s="4" t="s">
        <v>2502</v>
      </c>
      <c r="G398" s="4">
        <v>2001</v>
      </c>
      <c r="H398" s="4">
        <v>150.94</v>
      </c>
      <c r="I398" s="4">
        <v>0</v>
      </c>
      <c r="J398" s="4">
        <v>4</v>
      </c>
      <c r="K398" s="4">
        <v>1</v>
      </c>
      <c r="L398" s="4">
        <v>0</v>
      </c>
      <c r="M398" s="4">
        <v>4</v>
      </c>
      <c r="N398" s="4" t="s">
        <v>2509</v>
      </c>
      <c r="O398" s="4" t="s">
        <v>2519</v>
      </c>
      <c r="P398" s="4" t="s">
        <v>2523</v>
      </c>
      <c r="Q398" s="4" t="s">
        <v>2525</v>
      </c>
      <c r="R398" s="4">
        <v>5.51</v>
      </c>
      <c r="S398" s="4">
        <v>1.51</v>
      </c>
      <c r="T398" s="4" t="s">
        <v>2528</v>
      </c>
      <c r="U398" s="4" t="s">
        <v>2530</v>
      </c>
      <c r="V398" s="4" t="s">
        <v>2535</v>
      </c>
    </row>
    <row r="399" spans="1:22" x14ac:dyDescent="0.25">
      <c r="A399" s="5" t="s">
        <v>419</v>
      </c>
      <c r="B399" s="4" t="s">
        <v>2005</v>
      </c>
      <c r="C399" s="4" t="s">
        <v>2009</v>
      </c>
      <c r="D399" s="4" t="s">
        <v>2012</v>
      </c>
      <c r="E399" s="4" t="s">
        <v>2126</v>
      </c>
      <c r="F399" s="4" t="s">
        <v>2504</v>
      </c>
      <c r="G399" s="4">
        <v>2021</v>
      </c>
      <c r="H399" s="4">
        <v>51.62</v>
      </c>
      <c r="I399" s="4">
        <v>6</v>
      </c>
      <c r="J399" s="4">
        <v>1</v>
      </c>
      <c r="K399" s="4">
        <v>1</v>
      </c>
      <c r="L399" s="4">
        <v>0</v>
      </c>
      <c r="M399" s="4">
        <v>4.2</v>
      </c>
      <c r="N399" s="4" t="s">
        <v>2513</v>
      </c>
      <c r="O399" s="4" t="s">
        <v>2517</v>
      </c>
      <c r="P399" s="4" t="s">
        <v>2522</v>
      </c>
      <c r="Q399" s="4" t="s">
        <v>2524</v>
      </c>
      <c r="R399" s="4">
        <v>33.79</v>
      </c>
      <c r="S399" s="4">
        <v>0.85</v>
      </c>
      <c r="T399" s="4" t="s">
        <v>2526</v>
      </c>
      <c r="U399" s="4" t="s">
        <v>2531</v>
      </c>
      <c r="V399" s="4" t="s">
        <v>2536</v>
      </c>
    </row>
    <row r="400" spans="1:22" x14ac:dyDescent="0.25">
      <c r="A400" s="5" t="s">
        <v>420</v>
      </c>
      <c r="B400" s="4" t="s">
        <v>2008</v>
      </c>
      <c r="C400" s="4" t="s">
        <v>2011</v>
      </c>
      <c r="D400" s="4" t="s">
        <v>2012</v>
      </c>
      <c r="E400" s="4" t="s">
        <v>2086</v>
      </c>
      <c r="F400" s="4" t="s">
        <v>2504</v>
      </c>
      <c r="G400" s="4">
        <v>2001</v>
      </c>
      <c r="H400" s="4">
        <v>170.92</v>
      </c>
      <c r="I400" s="4">
        <v>7</v>
      </c>
      <c r="J400" s="4">
        <v>3</v>
      </c>
      <c r="K400" s="4">
        <v>0</v>
      </c>
      <c r="L400" s="4">
        <v>1</v>
      </c>
      <c r="M400" s="4">
        <v>1.8</v>
      </c>
      <c r="N400" s="4" t="s">
        <v>2509</v>
      </c>
      <c r="O400" s="4" t="s">
        <v>2515</v>
      </c>
      <c r="P400" s="4" t="s">
        <v>2523</v>
      </c>
      <c r="Q400" s="4" t="s">
        <v>2525</v>
      </c>
      <c r="R400" s="4">
        <v>93</v>
      </c>
      <c r="S400" s="4">
        <v>0.97</v>
      </c>
      <c r="T400" s="4" t="s">
        <v>2527</v>
      </c>
      <c r="U400" s="4" t="s">
        <v>2530</v>
      </c>
      <c r="V400" s="4" t="s">
        <v>2535</v>
      </c>
    </row>
    <row r="401" spans="1:22" x14ac:dyDescent="0.25">
      <c r="A401" s="5" t="s">
        <v>421</v>
      </c>
      <c r="B401" s="4" t="s">
        <v>2006</v>
      </c>
      <c r="C401" s="4" t="s">
        <v>2010</v>
      </c>
      <c r="D401" s="4" t="s">
        <v>2012</v>
      </c>
      <c r="E401" s="4" t="s">
        <v>2262</v>
      </c>
      <c r="F401" s="4" t="s">
        <v>2501</v>
      </c>
      <c r="G401" s="4">
        <v>2019</v>
      </c>
      <c r="H401" s="4">
        <v>84.03</v>
      </c>
      <c r="I401" s="4">
        <v>9</v>
      </c>
      <c r="J401" s="4">
        <v>0</v>
      </c>
      <c r="K401" s="4">
        <v>0</v>
      </c>
      <c r="L401" s="4">
        <v>1</v>
      </c>
      <c r="M401" s="4">
        <v>4.2</v>
      </c>
      <c r="N401" s="4" t="s">
        <v>2509</v>
      </c>
      <c r="O401" s="4" t="s">
        <v>2517</v>
      </c>
      <c r="P401" s="4" t="s">
        <v>2520</v>
      </c>
      <c r="Q401" s="4" t="s">
        <v>2525</v>
      </c>
      <c r="R401" s="4">
        <v>26.33</v>
      </c>
      <c r="S401" s="4">
        <v>4.7300000000000004</v>
      </c>
      <c r="T401" s="4" t="s">
        <v>2528</v>
      </c>
      <c r="U401" s="4" t="s">
        <v>2534</v>
      </c>
      <c r="V401" s="4" t="s">
        <v>2535</v>
      </c>
    </row>
    <row r="402" spans="1:22" x14ac:dyDescent="0.25">
      <c r="A402" s="5" t="s">
        <v>422</v>
      </c>
      <c r="B402" s="4" t="s">
        <v>2004</v>
      </c>
      <c r="C402" s="4" t="s">
        <v>2011</v>
      </c>
      <c r="D402" s="4" t="s">
        <v>2012</v>
      </c>
      <c r="E402" s="4" t="s">
        <v>2221</v>
      </c>
      <c r="F402" s="4" t="s">
        <v>2506</v>
      </c>
      <c r="G402" s="4">
        <v>2023</v>
      </c>
      <c r="H402" s="4">
        <v>179.74</v>
      </c>
      <c r="I402" s="4">
        <v>10</v>
      </c>
      <c r="J402" s="4">
        <v>5</v>
      </c>
      <c r="K402" s="4">
        <v>1</v>
      </c>
      <c r="L402" s="4">
        <v>0</v>
      </c>
      <c r="M402" s="4">
        <v>1.4</v>
      </c>
      <c r="N402" s="4" t="s">
        <v>2509</v>
      </c>
      <c r="O402" s="4" t="s">
        <v>2515</v>
      </c>
      <c r="P402" s="4" t="s">
        <v>2520</v>
      </c>
      <c r="Q402" s="4" t="s">
        <v>2525</v>
      </c>
      <c r="R402" s="4">
        <v>66.430000000000007</v>
      </c>
      <c r="S402" s="4">
        <v>2.36</v>
      </c>
      <c r="T402" s="4" t="s">
        <v>2529</v>
      </c>
      <c r="U402" s="4" t="s">
        <v>2531</v>
      </c>
      <c r="V402" s="4" t="s">
        <v>2536</v>
      </c>
    </row>
    <row r="403" spans="1:22" x14ac:dyDescent="0.25">
      <c r="A403" s="5" t="s">
        <v>423</v>
      </c>
      <c r="B403" s="4" t="s">
        <v>2006</v>
      </c>
      <c r="C403" s="4" t="s">
        <v>2009</v>
      </c>
      <c r="D403" s="4" t="s">
        <v>2013</v>
      </c>
      <c r="E403" s="4" t="s">
        <v>2135</v>
      </c>
      <c r="F403" s="4" t="s">
        <v>2504</v>
      </c>
      <c r="G403" s="4">
        <v>2008</v>
      </c>
      <c r="H403" s="4">
        <v>58.8</v>
      </c>
      <c r="I403" s="4">
        <v>10</v>
      </c>
      <c r="J403" s="4">
        <v>5</v>
      </c>
      <c r="K403" s="4">
        <v>0</v>
      </c>
      <c r="L403" s="4">
        <v>1</v>
      </c>
      <c r="M403" s="4">
        <v>1.5</v>
      </c>
      <c r="N403" s="4" t="s">
        <v>2509</v>
      </c>
      <c r="O403" s="4" t="s">
        <v>2518</v>
      </c>
      <c r="P403" s="4" t="s">
        <v>2522</v>
      </c>
      <c r="Q403" s="4" t="s">
        <v>2525</v>
      </c>
      <c r="R403" s="4">
        <v>71.099999999999994</v>
      </c>
      <c r="S403" s="4">
        <v>3.4</v>
      </c>
      <c r="T403" s="4" t="s">
        <v>2528</v>
      </c>
      <c r="U403" s="4" t="s">
        <v>2534</v>
      </c>
      <c r="V403" s="4" t="s">
        <v>2537</v>
      </c>
    </row>
    <row r="404" spans="1:22" x14ac:dyDescent="0.25">
      <c r="A404" s="5" t="s">
        <v>424</v>
      </c>
      <c r="B404" s="4" t="s">
        <v>2001</v>
      </c>
      <c r="C404" s="4" t="s">
        <v>2010</v>
      </c>
      <c r="D404" s="4" t="s">
        <v>2012</v>
      </c>
      <c r="E404" s="4" t="s">
        <v>2218</v>
      </c>
      <c r="F404" s="4" t="s">
        <v>2503</v>
      </c>
      <c r="G404" s="4">
        <v>1995</v>
      </c>
      <c r="H404" s="4">
        <v>35.049999999999997</v>
      </c>
      <c r="I404" s="4">
        <v>9</v>
      </c>
      <c r="J404" s="4">
        <v>2</v>
      </c>
      <c r="K404" s="4">
        <v>0</v>
      </c>
      <c r="L404" s="4">
        <v>1</v>
      </c>
      <c r="M404" s="4">
        <v>2.7</v>
      </c>
      <c r="N404" s="4" t="s">
        <v>2509</v>
      </c>
      <c r="O404" s="4" t="s">
        <v>2519</v>
      </c>
      <c r="P404" s="4" t="s">
        <v>2521</v>
      </c>
      <c r="Q404" s="4" t="s">
        <v>2525</v>
      </c>
      <c r="R404" s="4">
        <v>79.62</v>
      </c>
      <c r="S404" s="4">
        <v>2.81</v>
      </c>
      <c r="T404" s="4" t="s">
        <v>2527</v>
      </c>
      <c r="U404" s="4" t="s">
        <v>2534</v>
      </c>
      <c r="V404" s="4" t="s">
        <v>2535</v>
      </c>
    </row>
    <row r="405" spans="1:22" x14ac:dyDescent="0.25">
      <c r="A405" s="5" t="s">
        <v>425</v>
      </c>
      <c r="B405" s="4" t="s">
        <v>2006</v>
      </c>
      <c r="C405" s="4" t="s">
        <v>2011</v>
      </c>
      <c r="D405" s="4" t="s">
        <v>2013</v>
      </c>
      <c r="E405" s="4" t="s">
        <v>2178</v>
      </c>
      <c r="F405" s="4" t="s">
        <v>2508</v>
      </c>
      <c r="G405" s="4">
        <v>2024</v>
      </c>
      <c r="H405" s="4">
        <v>89.52</v>
      </c>
      <c r="I405" s="4">
        <v>9</v>
      </c>
      <c r="J405" s="4">
        <v>3</v>
      </c>
      <c r="K405" s="4">
        <v>0</v>
      </c>
      <c r="L405" s="4">
        <v>1</v>
      </c>
      <c r="M405" s="4">
        <v>1.1000000000000001</v>
      </c>
      <c r="N405" s="4" t="s">
        <v>2509</v>
      </c>
      <c r="O405" s="4" t="s">
        <v>2518</v>
      </c>
      <c r="P405" s="4" t="s">
        <v>2521</v>
      </c>
      <c r="Q405" s="4" t="s">
        <v>2524</v>
      </c>
      <c r="R405" s="4">
        <v>32.479999999999997</v>
      </c>
      <c r="S405" s="4">
        <v>3.47</v>
      </c>
      <c r="T405" s="4" t="s">
        <v>2528</v>
      </c>
      <c r="U405" s="4" t="s">
        <v>2530</v>
      </c>
      <c r="V405" s="4" t="s">
        <v>2537</v>
      </c>
    </row>
    <row r="406" spans="1:22" x14ac:dyDescent="0.25">
      <c r="A406" s="5" t="s">
        <v>426</v>
      </c>
      <c r="B406" s="4" t="s">
        <v>2003</v>
      </c>
      <c r="C406" s="4" t="s">
        <v>2009</v>
      </c>
      <c r="D406" s="4" t="s">
        <v>2013</v>
      </c>
      <c r="E406" s="4" t="s">
        <v>2284</v>
      </c>
      <c r="F406" s="4" t="s">
        <v>2501</v>
      </c>
      <c r="G406" s="4">
        <v>2022</v>
      </c>
      <c r="H406" s="4">
        <v>84.96</v>
      </c>
      <c r="I406" s="4">
        <v>1</v>
      </c>
      <c r="J406" s="4">
        <v>4</v>
      </c>
      <c r="K406" s="4">
        <v>1</v>
      </c>
      <c r="L406" s="4">
        <v>0</v>
      </c>
      <c r="M406" s="4">
        <v>2.9</v>
      </c>
      <c r="N406" s="4" t="s">
        <v>2509</v>
      </c>
      <c r="O406" s="4" t="s">
        <v>2519</v>
      </c>
      <c r="P406" s="4" t="s">
        <v>2523</v>
      </c>
      <c r="Q406" s="4" t="s">
        <v>2525</v>
      </c>
      <c r="R406" s="4">
        <v>55.27</v>
      </c>
      <c r="S406" s="4">
        <v>3.29</v>
      </c>
      <c r="T406" s="4" t="s">
        <v>2527</v>
      </c>
      <c r="U406" s="4" t="s">
        <v>2532</v>
      </c>
      <c r="V406" s="4" t="s">
        <v>2535</v>
      </c>
    </row>
    <row r="407" spans="1:22" x14ac:dyDescent="0.25">
      <c r="A407" s="5" t="s">
        <v>427</v>
      </c>
      <c r="B407" s="4" t="s">
        <v>2002</v>
      </c>
      <c r="C407" s="4" t="s">
        <v>2009</v>
      </c>
      <c r="D407" s="4" t="s">
        <v>2013</v>
      </c>
      <c r="E407" s="4" t="s">
        <v>2019</v>
      </c>
      <c r="F407" s="4" t="s">
        <v>2508</v>
      </c>
      <c r="G407" s="4">
        <v>2008</v>
      </c>
      <c r="H407" s="4">
        <v>145.69999999999999</v>
      </c>
      <c r="I407" s="4">
        <v>8</v>
      </c>
      <c r="J407" s="4">
        <v>4</v>
      </c>
      <c r="K407" s="4">
        <v>1</v>
      </c>
      <c r="L407" s="4">
        <v>0</v>
      </c>
      <c r="M407" s="4">
        <v>1.2</v>
      </c>
      <c r="N407" s="4" t="s">
        <v>2510</v>
      </c>
      <c r="O407" s="4" t="s">
        <v>2515</v>
      </c>
      <c r="P407" s="4" t="s">
        <v>2522</v>
      </c>
      <c r="Q407" s="4" t="s">
        <v>2525</v>
      </c>
      <c r="R407" s="4">
        <v>88.25</v>
      </c>
      <c r="S407" s="4">
        <v>3.37</v>
      </c>
      <c r="T407" s="4" t="s">
        <v>2529</v>
      </c>
      <c r="U407" s="4" t="s">
        <v>2530</v>
      </c>
      <c r="V407" s="4" t="s">
        <v>2537</v>
      </c>
    </row>
    <row r="408" spans="1:22" x14ac:dyDescent="0.25">
      <c r="A408" s="5" t="s">
        <v>428</v>
      </c>
      <c r="B408" s="4" t="s">
        <v>2003</v>
      </c>
      <c r="C408" s="4" t="s">
        <v>2011</v>
      </c>
      <c r="D408" s="4" t="s">
        <v>2012</v>
      </c>
      <c r="E408" s="4" t="s">
        <v>2285</v>
      </c>
      <c r="F408" s="4" t="s">
        <v>2508</v>
      </c>
      <c r="G408" s="4">
        <v>2012</v>
      </c>
      <c r="H408" s="4">
        <v>61.79</v>
      </c>
      <c r="I408" s="4">
        <v>7</v>
      </c>
      <c r="J408" s="4">
        <v>3</v>
      </c>
      <c r="K408" s="4">
        <v>1</v>
      </c>
      <c r="L408" s="4">
        <v>0</v>
      </c>
      <c r="M408" s="4">
        <v>2.2000000000000002</v>
      </c>
      <c r="N408" s="4" t="s">
        <v>2509</v>
      </c>
      <c r="O408" s="4" t="s">
        <v>2516</v>
      </c>
      <c r="P408" s="4" t="s">
        <v>2522</v>
      </c>
      <c r="Q408" s="4" t="s">
        <v>2525</v>
      </c>
      <c r="R408" s="4">
        <v>15.15</v>
      </c>
      <c r="S408" s="4">
        <v>2.44</v>
      </c>
      <c r="T408" s="4" t="s">
        <v>2527</v>
      </c>
      <c r="U408" s="4" t="s">
        <v>2533</v>
      </c>
      <c r="V408" s="4" t="s">
        <v>2535</v>
      </c>
    </row>
    <row r="409" spans="1:22" x14ac:dyDescent="0.25">
      <c r="A409" s="5" t="s">
        <v>429</v>
      </c>
      <c r="B409" s="4" t="s">
        <v>2002</v>
      </c>
      <c r="C409" s="4" t="s">
        <v>2011</v>
      </c>
      <c r="D409" s="4" t="s">
        <v>2013</v>
      </c>
      <c r="E409" s="4" t="s">
        <v>2286</v>
      </c>
      <c r="F409" s="4" t="s">
        <v>2507</v>
      </c>
      <c r="G409" s="4">
        <v>2012</v>
      </c>
      <c r="H409" s="4">
        <v>63.7</v>
      </c>
      <c r="I409" s="4">
        <v>7</v>
      </c>
      <c r="J409" s="4">
        <v>5</v>
      </c>
      <c r="K409" s="4">
        <v>1</v>
      </c>
      <c r="L409" s="4">
        <v>0</v>
      </c>
      <c r="M409" s="4">
        <v>3</v>
      </c>
      <c r="N409" s="4" t="s">
        <v>2510</v>
      </c>
      <c r="O409" s="4" t="s">
        <v>2519</v>
      </c>
      <c r="P409" s="4" t="s">
        <v>2522</v>
      </c>
      <c r="Q409" s="4" t="s">
        <v>2524</v>
      </c>
      <c r="R409" s="4">
        <v>84.74</v>
      </c>
      <c r="S409" s="4">
        <v>0.32</v>
      </c>
      <c r="T409" s="4" t="s">
        <v>2529</v>
      </c>
      <c r="U409" s="4" t="s">
        <v>2534</v>
      </c>
      <c r="V409" s="4" t="s">
        <v>2537</v>
      </c>
    </row>
    <row r="410" spans="1:22" x14ac:dyDescent="0.25">
      <c r="A410" s="5" t="s">
        <v>430</v>
      </c>
      <c r="B410" s="4" t="s">
        <v>2001</v>
      </c>
      <c r="C410" s="4" t="s">
        <v>2010</v>
      </c>
      <c r="D410" s="4" t="s">
        <v>2013</v>
      </c>
      <c r="E410" s="4" t="s">
        <v>2037</v>
      </c>
      <c r="F410" s="4" t="s">
        <v>2503</v>
      </c>
      <c r="G410" s="4">
        <v>2008</v>
      </c>
      <c r="H410" s="4">
        <v>5.51</v>
      </c>
      <c r="I410" s="4">
        <v>4</v>
      </c>
      <c r="J410" s="4">
        <v>4</v>
      </c>
      <c r="K410" s="4">
        <v>0</v>
      </c>
      <c r="L410" s="4">
        <v>1</v>
      </c>
      <c r="M410" s="4">
        <v>4.0999999999999996</v>
      </c>
      <c r="N410" s="4" t="s">
        <v>2509</v>
      </c>
      <c r="O410" s="4" t="s">
        <v>2515</v>
      </c>
      <c r="P410" s="4" t="s">
        <v>2523</v>
      </c>
      <c r="Q410" s="4" t="s">
        <v>2525</v>
      </c>
      <c r="R410" s="4">
        <v>64.53</v>
      </c>
      <c r="S410" s="4">
        <v>0.45</v>
      </c>
      <c r="T410" s="4" t="s">
        <v>2526</v>
      </c>
      <c r="U410" s="4" t="s">
        <v>2531</v>
      </c>
      <c r="V410" s="4" t="s">
        <v>2535</v>
      </c>
    </row>
    <row r="411" spans="1:22" x14ac:dyDescent="0.25">
      <c r="A411" s="5" t="s">
        <v>431</v>
      </c>
      <c r="B411" s="4" t="s">
        <v>2007</v>
      </c>
      <c r="C411" s="4" t="s">
        <v>2009</v>
      </c>
      <c r="D411" s="4" t="s">
        <v>2013</v>
      </c>
      <c r="E411" s="4" t="s">
        <v>2287</v>
      </c>
      <c r="F411" s="4" t="s">
        <v>2505</v>
      </c>
      <c r="G411" s="4">
        <v>2014</v>
      </c>
      <c r="H411" s="4">
        <v>22.69</v>
      </c>
      <c r="I411" s="4">
        <v>10</v>
      </c>
      <c r="J411" s="4">
        <v>5</v>
      </c>
      <c r="K411" s="4">
        <v>0</v>
      </c>
      <c r="L411" s="4">
        <v>1</v>
      </c>
      <c r="M411" s="4">
        <v>1.7</v>
      </c>
      <c r="N411" s="4" t="s">
        <v>2509</v>
      </c>
      <c r="O411" s="4" t="s">
        <v>2517</v>
      </c>
      <c r="P411" s="4" t="s">
        <v>2520</v>
      </c>
      <c r="Q411" s="4" t="s">
        <v>2524</v>
      </c>
      <c r="R411" s="4">
        <v>48.64</v>
      </c>
      <c r="S411" s="4">
        <v>2.13</v>
      </c>
      <c r="T411" s="4" t="s">
        <v>2526</v>
      </c>
      <c r="U411" s="4" t="s">
        <v>2532</v>
      </c>
      <c r="V411" s="4" t="s">
        <v>2535</v>
      </c>
    </row>
    <row r="412" spans="1:22" x14ac:dyDescent="0.25">
      <c r="A412" s="5" t="s">
        <v>432</v>
      </c>
      <c r="B412" s="4" t="s">
        <v>2007</v>
      </c>
      <c r="C412" s="4" t="s">
        <v>2011</v>
      </c>
      <c r="D412" s="4" t="s">
        <v>2013</v>
      </c>
      <c r="E412" s="4" t="s">
        <v>2288</v>
      </c>
      <c r="F412" s="4" t="s">
        <v>2508</v>
      </c>
      <c r="G412" s="4">
        <v>2015</v>
      </c>
      <c r="H412" s="4">
        <v>52.63</v>
      </c>
      <c r="I412" s="4">
        <v>1</v>
      </c>
      <c r="J412" s="4">
        <v>5</v>
      </c>
      <c r="K412" s="4">
        <v>1</v>
      </c>
      <c r="L412" s="4">
        <v>0</v>
      </c>
      <c r="M412" s="4">
        <v>4.2</v>
      </c>
      <c r="N412" s="4" t="s">
        <v>2509</v>
      </c>
      <c r="O412" s="4" t="s">
        <v>2517</v>
      </c>
      <c r="P412" s="4" t="s">
        <v>2521</v>
      </c>
      <c r="Q412" s="4" t="s">
        <v>2525</v>
      </c>
      <c r="R412" s="4">
        <v>54.56</v>
      </c>
      <c r="S412" s="4">
        <v>0.6</v>
      </c>
      <c r="T412" s="4" t="s">
        <v>2527</v>
      </c>
      <c r="U412" s="4" t="s">
        <v>2531</v>
      </c>
      <c r="V412" s="4" t="s">
        <v>2537</v>
      </c>
    </row>
    <row r="413" spans="1:22" x14ac:dyDescent="0.25">
      <c r="A413" s="5" t="s">
        <v>433</v>
      </c>
      <c r="B413" s="4" t="s">
        <v>2005</v>
      </c>
      <c r="C413" s="4" t="s">
        <v>2011</v>
      </c>
      <c r="D413" s="4" t="s">
        <v>2013</v>
      </c>
      <c r="E413" s="4" t="s">
        <v>2289</v>
      </c>
      <c r="F413" s="4" t="s">
        <v>2502</v>
      </c>
      <c r="G413" s="4">
        <v>2024</v>
      </c>
      <c r="H413" s="4">
        <v>154.65</v>
      </c>
      <c r="I413" s="4">
        <v>10</v>
      </c>
      <c r="J413" s="4">
        <v>2</v>
      </c>
      <c r="K413" s="4">
        <v>0</v>
      </c>
      <c r="L413" s="4">
        <v>1</v>
      </c>
      <c r="M413" s="4">
        <v>4.5999999999999996</v>
      </c>
      <c r="N413" s="4" t="s">
        <v>2509</v>
      </c>
      <c r="O413" s="4" t="s">
        <v>2515</v>
      </c>
      <c r="P413" s="4" t="s">
        <v>2520</v>
      </c>
      <c r="Q413" s="4" t="s">
        <v>2524</v>
      </c>
      <c r="R413" s="4">
        <v>13.59</v>
      </c>
      <c r="S413" s="4">
        <v>0.96</v>
      </c>
      <c r="T413" s="4" t="s">
        <v>2527</v>
      </c>
      <c r="U413" s="4" t="s">
        <v>2534</v>
      </c>
      <c r="V413" s="4" t="s">
        <v>2537</v>
      </c>
    </row>
    <row r="414" spans="1:22" x14ac:dyDescent="0.25">
      <c r="A414" s="5" t="s">
        <v>434</v>
      </c>
      <c r="B414" s="4" t="s">
        <v>2001</v>
      </c>
      <c r="C414" s="4" t="s">
        <v>2009</v>
      </c>
      <c r="D414" s="4" t="s">
        <v>2013</v>
      </c>
      <c r="E414" s="4" t="s">
        <v>2290</v>
      </c>
      <c r="F414" s="4" t="s">
        <v>2501</v>
      </c>
      <c r="G414" s="4">
        <v>2004</v>
      </c>
      <c r="H414" s="4">
        <v>37.47</v>
      </c>
      <c r="I414" s="4">
        <v>5</v>
      </c>
      <c r="J414" s="4">
        <v>3</v>
      </c>
      <c r="K414" s="4">
        <v>0</v>
      </c>
      <c r="L414" s="4">
        <v>1</v>
      </c>
      <c r="M414" s="4">
        <v>2.8</v>
      </c>
      <c r="N414" s="4" t="s">
        <v>2509</v>
      </c>
      <c r="O414" s="4" t="s">
        <v>2518</v>
      </c>
      <c r="P414" s="4" t="s">
        <v>2523</v>
      </c>
      <c r="Q414" s="4" t="s">
        <v>2524</v>
      </c>
      <c r="R414" s="4">
        <v>53.71</v>
      </c>
      <c r="S414" s="4">
        <v>1.74</v>
      </c>
      <c r="T414" s="4" t="s">
        <v>2527</v>
      </c>
      <c r="U414" s="4" t="s">
        <v>2533</v>
      </c>
      <c r="V414" s="4" t="s">
        <v>2537</v>
      </c>
    </row>
    <row r="415" spans="1:22" x14ac:dyDescent="0.25">
      <c r="A415" s="5" t="s">
        <v>435</v>
      </c>
      <c r="B415" s="4" t="s">
        <v>2006</v>
      </c>
      <c r="C415" s="4" t="s">
        <v>2010</v>
      </c>
      <c r="D415" s="4" t="s">
        <v>2013</v>
      </c>
      <c r="E415" s="4" t="s">
        <v>2291</v>
      </c>
      <c r="F415" s="4" t="s">
        <v>2508</v>
      </c>
      <c r="G415" s="4">
        <v>2012</v>
      </c>
      <c r="H415" s="4">
        <v>67.25</v>
      </c>
      <c r="I415" s="4">
        <v>4</v>
      </c>
      <c r="J415" s="4">
        <v>1</v>
      </c>
      <c r="K415" s="4">
        <v>0</v>
      </c>
      <c r="L415" s="4">
        <v>1</v>
      </c>
      <c r="M415" s="4">
        <v>4.5999999999999996</v>
      </c>
      <c r="N415" s="4" t="s">
        <v>2509</v>
      </c>
      <c r="O415" s="4" t="s">
        <v>2518</v>
      </c>
      <c r="P415" s="4" t="s">
        <v>2522</v>
      </c>
      <c r="Q415" s="4" t="s">
        <v>2525</v>
      </c>
      <c r="R415" s="4">
        <v>94.66</v>
      </c>
      <c r="S415" s="4">
        <v>0.38</v>
      </c>
      <c r="T415" s="4" t="s">
        <v>2526</v>
      </c>
      <c r="U415" s="4" t="s">
        <v>2530</v>
      </c>
      <c r="V415" s="4" t="s">
        <v>2536</v>
      </c>
    </row>
    <row r="416" spans="1:22" x14ac:dyDescent="0.25">
      <c r="A416" s="5" t="s">
        <v>436</v>
      </c>
      <c r="B416" s="4" t="s">
        <v>2004</v>
      </c>
      <c r="C416" s="4" t="s">
        <v>2011</v>
      </c>
      <c r="D416" s="4" t="s">
        <v>2012</v>
      </c>
      <c r="E416" s="4" t="s">
        <v>2205</v>
      </c>
      <c r="F416" s="4" t="s">
        <v>2503</v>
      </c>
      <c r="G416" s="4">
        <v>2024</v>
      </c>
      <c r="H416" s="4">
        <v>174.99</v>
      </c>
      <c r="I416" s="4">
        <v>2</v>
      </c>
      <c r="J416" s="4">
        <v>4</v>
      </c>
      <c r="K416" s="4">
        <v>0</v>
      </c>
      <c r="L416" s="4">
        <v>1</v>
      </c>
      <c r="M416" s="4">
        <v>1</v>
      </c>
      <c r="N416" s="4" t="s">
        <v>2509</v>
      </c>
      <c r="O416" s="4" t="s">
        <v>2518</v>
      </c>
      <c r="P416" s="4" t="s">
        <v>2522</v>
      </c>
      <c r="Q416" s="4" t="s">
        <v>2524</v>
      </c>
      <c r="R416" s="4">
        <v>49.97</v>
      </c>
      <c r="S416" s="4">
        <v>3.32</v>
      </c>
      <c r="T416" s="4" t="s">
        <v>2526</v>
      </c>
      <c r="U416" s="4" t="s">
        <v>2530</v>
      </c>
      <c r="V416" s="4" t="s">
        <v>2536</v>
      </c>
    </row>
    <row r="417" spans="1:22" x14ac:dyDescent="0.25">
      <c r="A417" s="5" t="s">
        <v>437</v>
      </c>
      <c r="B417" s="4" t="s">
        <v>2008</v>
      </c>
      <c r="C417" s="4" t="s">
        <v>2011</v>
      </c>
      <c r="D417" s="4" t="s">
        <v>2012</v>
      </c>
      <c r="E417" s="4" t="s">
        <v>2292</v>
      </c>
      <c r="F417" s="4" t="s">
        <v>2507</v>
      </c>
      <c r="G417" s="4">
        <v>2018</v>
      </c>
      <c r="H417" s="4">
        <v>52.95</v>
      </c>
      <c r="I417" s="4">
        <v>7</v>
      </c>
      <c r="J417" s="4">
        <v>2</v>
      </c>
      <c r="K417" s="4">
        <v>1</v>
      </c>
      <c r="L417" s="4">
        <v>0</v>
      </c>
      <c r="M417" s="4">
        <v>4.7</v>
      </c>
      <c r="N417" s="4" t="s">
        <v>2514</v>
      </c>
      <c r="O417" s="4" t="s">
        <v>2517</v>
      </c>
      <c r="P417" s="4" t="s">
        <v>2521</v>
      </c>
      <c r="Q417" s="4" t="s">
        <v>2524</v>
      </c>
      <c r="R417" s="4">
        <v>65.569999999999993</v>
      </c>
      <c r="S417" s="4">
        <v>1.66</v>
      </c>
      <c r="T417" s="4" t="s">
        <v>2529</v>
      </c>
      <c r="U417" s="4" t="s">
        <v>2533</v>
      </c>
      <c r="V417" s="4" t="s">
        <v>2536</v>
      </c>
    </row>
    <row r="418" spans="1:22" x14ac:dyDescent="0.25">
      <c r="A418" s="5" t="s">
        <v>438</v>
      </c>
      <c r="B418" s="4" t="s">
        <v>2001</v>
      </c>
      <c r="C418" s="4" t="s">
        <v>2010</v>
      </c>
      <c r="D418" s="4" t="s">
        <v>2013</v>
      </c>
      <c r="E418" s="4" t="s">
        <v>2293</v>
      </c>
      <c r="F418" s="4" t="s">
        <v>2502</v>
      </c>
      <c r="G418" s="4">
        <v>2018</v>
      </c>
      <c r="H418" s="4">
        <v>27.67</v>
      </c>
      <c r="I418" s="4">
        <v>4</v>
      </c>
      <c r="J418" s="4">
        <v>3</v>
      </c>
      <c r="K418" s="4">
        <v>0</v>
      </c>
      <c r="L418" s="4">
        <v>1</v>
      </c>
      <c r="M418" s="4">
        <v>3.4</v>
      </c>
      <c r="N418" s="4" t="s">
        <v>2509</v>
      </c>
      <c r="O418" s="4" t="s">
        <v>2517</v>
      </c>
      <c r="P418" s="4" t="s">
        <v>2520</v>
      </c>
      <c r="Q418" s="4" t="s">
        <v>2525</v>
      </c>
      <c r="R418" s="4">
        <v>59.09</v>
      </c>
      <c r="S418" s="4">
        <v>1.39</v>
      </c>
      <c r="T418" s="4" t="s">
        <v>2529</v>
      </c>
      <c r="U418" s="4" t="s">
        <v>2530</v>
      </c>
      <c r="V418" s="4" t="s">
        <v>2537</v>
      </c>
    </row>
    <row r="419" spans="1:22" x14ac:dyDescent="0.25">
      <c r="A419" s="5" t="s">
        <v>439</v>
      </c>
      <c r="B419" s="4" t="s">
        <v>2002</v>
      </c>
      <c r="C419" s="4" t="s">
        <v>2010</v>
      </c>
      <c r="D419" s="4" t="s">
        <v>2013</v>
      </c>
      <c r="E419" s="4" t="s">
        <v>2294</v>
      </c>
      <c r="F419" s="4" t="s">
        <v>2507</v>
      </c>
      <c r="G419" s="4">
        <v>2004</v>
      </c>
      <c r="H419" s="4">
        <v>35.159999999999997</v>
      </c>
      <c r="I419" s="4">
        <v>8</v>
      </c>
      <c r="J419" s="4">
        <v>5</v>
      </c>
      <c r="K419" s="4">
        <v>1</v>
      </c>
      <c r="L419" s="4">
        <v>0</v>
      </c>
      <c r="M419" s="4">
        <v>2.9</v>
      </c>
      <c r="N419" s="4" t="s">
        <v>2509</v>
      </c>
      <c r="O419" s="4" t="s">
        <v>2516</v>
      </c>
      <c r="P419" s="4" t="s">
        <v>2522</v>
      </c>
      <c r="Q419" s="4" t="s">
        <v>2524</v>
      </c>
      <c r="R419" s="4">
        <v>69.13</v>
      </c>
      <c r="S419" s="4">
        <v>3.61</v>
      </c>
      <c r="T419" s="4" t="s">
        <v>2529</v>
      </c>
      <c r="U419" s="4" t="s">
        <v>2531</v>
      </c>
      <c r="V419" s="4" t="s">
        <v>2535</v>
      </c>
    </row>
    <row r="420" spans="1:22" x14ac:dyDescent="0.25">
      <c r="A420" s="5" t="s">
        <v>440</v>
      </c>
      <c r="B420" s="4" t="s">
        <v>2001</v>
      </c>
      <c r="C420" s="4" t="s">
        <v>2010</v>
      </c>
      <c r="D420" s="4" t="s">
        <v>2012</v>
      </c>
      <c r="E420" s="4" t="s">
        <v>2295</v>
      </c>
      <c r="F420" s="4" t="s">
        <v>2508</v>
      </c>
      <c r="G420" s="4">
        <v>2023</v>
      </c>
      <c r="H420" s="4">
        <v>100.93</v>
      </c>
      <c r="I420" s="4">
        <v>0</v>
      </c>
      <c r="J420" s="4">
        <v>2</v>
      </c>
      <c r="K420" s="4">
        <v>1</v>
      </c>
      <c r="L420" s="4">
        <v>0</v>
      </c>
      <c r="M420" s="4">
        <v>1.7</v>
      </c>
      <c r="N420" s="4" t="s">
        <v>2513</v>
      </c>
      <c r="O420" s="4" t="s">
        <v>2519</v>
      </c>
      <c r="P420" s="4" t="s">
        <v>2522</v>
      </c>
      <c r="Q420" s="4" t="s">
        <v>2524</v>
      </c>
      <c r="R420" s="4">
        <v>68.680000000000007</v>
      </c>
      <c r="S420" s="4">
        <v>0.25</v>
      </c>
      <c r="T420" s="4" t="s">
        <v>2529</v>
      </c>
      <c r="U420" s="4" t="s">
        <v>2530</v>
      </c>
      <c r="V420" s="4" t="s">
        <v>2535</v>
      </c>
    </row>
    <row r="421" spans="1:22" x14ac:dyDescent="0.25">
      <c r="A421" s="5" t="s">
        <v>441</v>
      </c>
      <c r="B421" s="4" t="s">
        <v>2004</v>
      </c>
      <c r="C421" s="4" t="s">
        <v>2009</v>
      </c>
      <c r="D421" s="4" t="s">
        <v>2012</v>
      </c>
      <c r="E421" s="4" t="s">
        <v>2296</v>
      </c>
      <c r="F421" s="4" t="s">
        <v>2504</v>
      </c>
      <c r="G421" s="4">
        <v>2019</v>
      </c>
      <c r="H421" s="4">
        <v>88.97</v>
      </c>
      <c r="I421" s="4">
        <v>9</v>
      </c>
      <c r="J421" s="4">
        <v>3</v>
      </c>
      <c r="K421" s="4">
        <v>0</v>
      </c>
      <c r="L421" s="4">
        <v>1</v>
      </c>
      <c r="M421" s="4">
        <v>4.8</v>
      </c>
      <c r="N421" s="4" t="s">
        <v>2509</v>
      </c>
      <c r="O421" s="4" t="s">
        <v>2519</v>
      </c>
      <c r="P421" s="4" t="s">
        <v>2520</v>
      </c>
      <c r="Q421" s="4" t="s">
        <v>2525</v>
      </c>
      <c r="R421" s="4">
        <v>20.23</v>
      </c>
      <c r="S421" s="4">
        <v>0.28999999999999998</v>
      </c>
      <c r="T421" s="4" t="s">
        <v>2528</v>
      </c>
      <c r="U421" s="4" t="s">
        <v>2531</v>
      </c>
      <c r="V421" s="4" t="s">
        <v>2537</v>
      </c>
    </row>
    <row r="422" spans="1:22" x14ac:dyDescent="0.25">
      <c r="A422" s="5" t="s">
        <v>442</v>
      </c>
      <c r="B422" s="4" t="s">
        <v>2001</v>
      </c>
      <c r="C422" s="4" t="s">
        <v>2009</v>
      </c>
      <c r="D422" s="4" t="s">
        <v>2012</v>
      </c>
      <c r="E422" s="4" t="s">
        <v>2297</v>
      </c>
      <c r="F422" s="4" t="s">
        <v>2502</v>
      </c>
      <c r="G422" s="4">
        <v>2012</v>
      </c>
      <c r="H422" s="4">
        <v>54.96</v>
      </c>
      <c r="I422" s="4">
        <v>10</v>
      </c>
      <c r="J422" s="4">
        <v>4</v>
      </c>
      <c r="K422" s="4">
        <v>0</v>
      </c>
      <c r="L422" s="4">
        <v>1</v>
      </c>
      <c r="M422" s="4">
        <v>2.8</v>
      </c>
      <c r="N422" s="4" t="s">
        <v>2509</v>
      </c>
      <c r="O422" s="4" t="s">
        <v>2517</v>
      </c>
      <c r="P422" s="4" t="s">
        <v>2522</v>
      </c>
      <c r="Q422" s="4" t="s">
        <v>2525</v>
      </c>
      <c r="R422" s="4">
        <v>94.4</v>
      </c>
      <c r="S422" s="4">
        <v>3.17</v>
      </c>
      <c r="T422" s="4" t="s">
        <v>2526</v>
      </c>
      <c r="U422" s="4" t="s">
        <v>2532</v>
      </c>
      <c r="V422" s="4" t="s">
        <v>2537</v>
      </c>
    </row>
    <row r="423" spans="1:22" x14ac:dyDescent="0.25">
      <c r="A423" s="5" t="s">
        <v>443</v>
      </c>
      <c r="B423" s="4" t="s">
        <v>2004</v>
      </c>
      <c r="C423" s="4" t="s">
        <v>2011</v>
      </c>
      <c r="D423" s="4" t="s">
        <v>2012</v>
      </c>
      <c r="E423" s="4" t="s">
        <v>2298</v>
      </c>
      <c r="F423" s="4" t="s">
        <v>2502</v>
      </c>
      <c r="G423" s="4">
        <v>1996</v>
      </c>
      <c r="H423" s="4">
        <v>69.97</v>
      </c>
      <c r="I423" s="4">
        <v>3</v>
      </c>
      <c r="J423" s="4">
        <v>2</v>
      </c>
      <c r="K423" s="4">
        <v>1</v>
      </c>
      <c r="L423" s="4">
        <v>0</v>
      </c>
      <c r="M423" s="4">
        <v>2</v>
      </c>
      <c r="N423" s="4" t="s">
        <v>2514</v>
      </c>
      <c r="O423" s="4" t="s">
        <v>2515</v>
      </c>
      <c r="P423" s="4" t="s">
        <v>2523</v>
      </c>
      <c r="Q423" s="4" t="s">
        <v>2524</v>
      </c>
      <c r="R423" s="4">
        <v>36.03</v>
      </c>
      <c r="S423" s="4">
        <v>3.18</v>
      </c>
      <c r="T423" s="4" t="s">
        <v>2526</v>
      </c>
      <c r="U423" s="4" t="s">
        <v>2530</v>
      </c>
      <c r="V423" s="4" t="s">
        <v>2537</v>
      </c>
    </row>
    <row r="424" spans="1:22" x14ac:dyDescent="0.25">
      <c r="A424" s="5" t="s">
        <v>444</v>
      </c>
      <c r="B424" s="4" t="s">
        <v>2002</v>
      </c>
      <c r="C424" s="4" t="s">
        <v>2009</v>
      </c>
      <c r="D424" s="4" t="s">
        <v>2012</v>
      </c>
      <c r="E424" s="4" t="s">
        <v>2263</v>
      </c>
      <c r="F424" s="4" t="s">
        <v>2506</v>
      </c>
      <c r="G424" s="4">
        <v>2007</v>
      </c>
      <c r="H424" s="4">
        <v>131.83000000000001</v>
      </c>
      <c r="I424" s="4">
        <v>3</v>
      </c>
      <c r="J424" s="4">
        <v>3</v>
      </c>
      <c r="K424" s="4">
        <v>1</v>
      </c>
      <c r="L424" s="4">
        <v>0</v>
      </c>
      <c r="M424" s="4">
        <v>1.4</v>
      </c>
      <c r="N424" s="4" t="s">
        <v>2510</v>
      </c>
      <c r="O424" s="4" t="s">
        <v>2518</v>
      </c>
      <c r="P424" s="4" t="s">
        <v>2520</v>
      </c>
      <c r="Q424" s="4" t="s">
        <v>2525</v>
      </c>
      <c r="R424" s="4">
        <v>20.78</v>
      </c>
      <c r="S424" s="4">
        <v>1.33</v>
      </c>
      <c r="T424" s="4" t="s">
        <v>2527</v>
      </c>
      <c r="U424" s="4" t="s">
        <v>2534</v>
      </c>
      <c r="V424" s="4" t="s">
        <v>2537</v>
      </c>
    </row>
    <row r="425" spans="1:22" x14ac:dyDescent="0.25">
      <c r="A425" s="5" t="s">
        <v>445</v>
      </c>
      <c r="B425" s="4" t="s">
        <v>2005</v>
      </c>
      <c r="C425" s="4" t="s">
        <v>2009</v>
      </c>
      <c r="D425" s="4" t="s">
        <v>2013</v>
      </c>
      <c r="E425" s="4" t="s">
        <v>2299</v>
      </c>
      <c r="F425" s="4" t="s">
        <v>2501</v>
      </c>
      <c r="G425" s="4">
        <v>2013</v>
      </c>
      <c r="H425" s="4">
        <v>52.21</v>
      </c>
      <c r="I425" s="4">
        <v>2</v>
      </c>
      <c r="J425" s="4">
        <v>0</v>
      </c>
      <c r="K425" s="4">
        <v>1</v>
      </c>
      <c r="L425" s="4">
        <v>0</v>
      </c>
      <c r="M425" s="4">
        <v>4.3</v>
      </c>
      <c r="N425" s="4" t="s">
        <v>2509</v>
      </c>
      <c r="O425" s="4" t="s">
        <v>2517</v>
      </c>
      <c r="P425" s="4" t="s">
        <v>2520</v>
      </c>
      <c r="Q425" s="4" t="s">
        <v>2524</v>
      </c>
      <c r="R425" s="4">
        <v>8.09</v>
      </c>
      <c r="S425" s="4">
        <v>2.76</v>
      </c>
      <c r="T425" s="4" t="s">
        <v>2527</v>
      </c>
      <c r="U425" s="4" t="s">
        <v>2532</v>
      </c>
      <c r="V425" s="4" t="s">
        <v>2535</v>
      </c>
    </row>
    <row r="426" spans="1:22" x14ac:dyDescent="0.25">
      <c r="A426" s="5" t="s">
        <v>446</v>
      </c>
      <c r="B426" s="4" t="s">
        <v>2002</v>
      </c>
      <c r="C426" s="4" t="s">
        <v>2011</v>
      </c>
      <c r="D426" s="4" t="s">
        <v>2012</v>
      </c>
      <c r="E426" s="4" t="s">
        <v>2235</v>
      </c>
      <c r="F426" s="4" t="s">
        <v>2503</v>
      </c>
      <c r="G426" s="4">
        <v>2018</v>
      </c>
      <c r="H426" s="4">
        <v>133.09</v>
      </c>
      <c r="I426" s="4">
        <v>2</v>
      </c>
      <c r="J426" s="4">
        <v>2</v>
      </c>
      <c r="K426" s="4">
        <v>0</v>
      </c>
      <c r="L426" s="4">
        <v>1</v>
      </c>
      <c r="M426" s="4">
        <v>3.5</v>
      </c>
      <c r="N426" s="4" t="s">
        <v>2509</v>
      </c>
      <c r="O426" s="4" t="s">
        <v>2518</v>
      </c>
      <c r="P426" s="4" t="s">
        <v>2521</v>
      </c>
      <c r="Q426" s="4" t="s">
        <v>2524</v>
      </c>
      <c r="R426" s="4">
        <v>49.48</v>
      </c>
      <c r="S426" s="4">
        <v>1.62</v>
      </c>
      <c r="T426" s="4" t="s">
        <v>2529</v>
      </c>
      <c r="U426" s="4" t="s">
        <v>2533</v>
      </c>
      <c r="V426" s="4" t="s">
        <v>2537</v>
      </c>
    </row>
    <row r="427" spans="1:22" x14ac:dyDescent="0.25">
      <c r="A427" s="5" t="s">
        <v>447</v>
      </c>
      <c r="B427" s="4" t="s">
        <v>2003</v>
      </c>
      <c r="C427" s="4" t="s">
        <v>2010</v>
      </c>
      <c r="D427" s="4" t="s">
        <v>2012</v>
      </c>
      <c r="E427" s="4" t="s">
        <v>2300</v>
      </c>
      <c r="F427" s="4" t="s">
        <v>2503</v>
      </c>
      <c r="G427" s="4">
        <v>2016</v>
      </c>
      <c r="H427" s="4">
        <v>72.33</v>
      </c>
      <c r="I427" s="4">
        <v>10</v>
      </c>
      <c r="J427" s="4">
        <v>4</v>
      </c>
      <c r="K427" s="4">
        <v>1</v>
      </c>
      <c r="L427" s="4">
        <v>0</v>
      </c>
      <c r="M427" s="4">
        <v>2.5</v>
      </c>
      <c r="N427" s="4" t="s">
        <v>2510</v>
      </c>
      <c r="O427" s="4" t="s">
        <v>2519</v>
      </c>
      <c r="P427" s="4" t="s">
        <v>2523</v>
      </c>
      <c r="Q427" s="4" t="s">
        <v>2525</v>
      </c>
      <c r="R427" s="4">
        <v>96.13</v>
      </c>
      <c r="S427" s="4">
        <v>2.1800000000000002</v>
      </c>
      <c r="T427" s="4" t="s">
        <v>2526</v>
      </c>
      <c r="U427" s="4" t="s">
        <v>2534</v>
      </c>
      <c r="V427" s="4" t="s">
        <v>2536</v>
      </c>
    </row>
    <row r="428" spans="1:22" x14ac:dyDescent="0.25">
      <c r="A428" s="5" t="s">
        <v>448</v>
      </c>
      <c r="B428" s="4" t="s">
        <v>2008</v>
      </c>
      <c r="C428" s="4" t="s">
        <v>2009</v>
      </c>
      <c r="D428" s="4" t="s">
        <v>2013</v>
      </c>
      <c r="E428" s="4" t="s">
        <v>2301</v>
      </c>
      <c r="F428" s="4" t="s">
        <v>2506</v>
      </c>
      <c r="G428" s="4">
        <v>2007</v>
      </c>
      <c r="H428" s="4">
        <v>87.94</v>
      </c>
      <c r="I428" s="4">
        <v>0</v>
      </c>
      <c r="J428" s="4">
        <v>0</v>
      </c>
      <c r="K428" s="4">
        <v>0</v>
      </c>
      <c r="L428" s="4">
        <v>1</v>
      </c>
      <c r="M428" s="4">
        <v>3.5</v>
      </c>
      <c r="N428" s="4" t="s">
        <v>2509</v>
      </c>
      <c r="O428" s="4" t="s">
        <v>2517</v>
      </c>
      <c r="P428" s="4" t="s">
        <v>2522</v>
      </c>
      <c r="Q428" s="4" t="s">
        <v>2524</v>
      </c>
      <c r="R428" s="4">
        <v>22.63</v>
      </c>
      <c r="S428" s="4">
        <v>2.88</v>
      </c>
      <c r="T428" s="4" t="s">
        <v>2528</v>
      </c>
      <c r="U428" s="4" t="s">
        <v>2531</v>
      </c>
      <c r="V428" s="4" t="s">
        <v>2536</v>
      </c>
    </row>
    <row r="429" spans="1:22" x14ac:dyDescent="0.25">
      <c r="A429" s="5" t="s">
        <v>449</v>
      </c>
      <c r="B429" s="4" t="s">
        <v>2001</v>
      </c>
      <c r="C429" s="4" t="s">
        <v>2011</v>
      </c>
      <c r="D429" s="4" t="s">
        <v>2012</v>
      </c>
      <c r="E429" s="4" t="s">
        <v>2302</v>
      </c>
      <c r="F429" s="4" t="s">
        <v>2502</v>
      </c>
      <c r="G429" s="4">
        <v>2013</v>
      </c>
      <c r="H429" s="4">
        <v>82.35</v>
      </c>
      <c r="I429" s="4">
        <v>7</v>
      </c>
      <c r="J429" s="4">
        <v>5</v>
      </c>
      <c r="K429" s="4">
        <v>1</v>
      </c>
      <c r="L429" s="4">
        <v>0</v>
      </c>
      <c r="M429" s="4">
        <v>3.6</v>
      </c>
      <c r="N429" s="4" t="s">
        <v>2513</v>
      </c>
      <c r="O429" s="4" t="s">
        <v>2519</v>
      </c>
      <c r="P429" s="4" t="s">
        <v>2523</v>
      </c>
      <c r="Q429" s="4" t="s">
        <v>2525</v>
      </c>
      <c r="R429" s="4">
        <v>57.14</v>
      </c>
      <c r="S429" s="4">
        <v>0.43</v>
      </c>
      <c r="T429" s="4" t="s">
        <v>2528</v>
      </c>
      <c r="U429" s="4" t="s">
        <v>2533</v>
      </c>
      <c r="V429" s="4" t="s">
        <v>2535</v>
      </c>
    </row>
    <row r="430" spans="1:22" x14ac:dyDescent="0.25">
      <c r="A430" s="5" t="s">
        <v>450</v>
      </c>
      <c r="B430" s="4" t="s">
        <v>2008</v>
      </c>
      <c r="C430" s="4" t="s">
        <v>2009</v>
      </c>
      <c r="D430" s="4" t="s">
        <v>2013</v>
      </c>
      <c r="E430" s="4" t="s">
        <v>2303</v>
      </c>
      <c r="F430" s="4" t="s">
        <v>2502</v>
      </c>
      <c r="G430" s="4">
        <v>1995</v>
      </c>
      <c r="H430" s="4">
        <v>122.11</v>
      </c>
      <c r="I430" s="4">
        <v>10</v>
      </c>
      <c r="J430" s="4">
        <v>3</v>
      </c>
      <c r="K430" s="4">
        <v>1</v>
      </c>
      <c r="L430" s="4">
        <v>0</v>
      </c>
      <c r="M430" s="4">
        <v>1.3</v>
      </c>
      <c r="N430" s="4" t="s">
        <v>2514</v>
      </c>
      <c r="O430" s="4" t="s">
        <v>2516</v>
      </c>
      <c r="P430" s="4" t="s">
        <v>2523</v>
      </c>
      <c r="Q430" s="4" t="s">
        <v>2524</v>
      </c>
      <c r="R430" s="4">
        <v>95.25</v>
      </c>
      <c r="S430" s="4">
        <v>2.15</v>
      </c>
      <c r="T430" s="4" t="s">
        <v>2528</v>
      </c>
      <c r="U430" s="4" t="s">
        <v>2532</v>
      </c>
      <c r="V430" s="4" t="s">
        <v>2535</v>
      </c>
    </row>
    <row r="431" spans="1:22" x14ac:dyDescent="0.25">
      <c r="A431" s="5" t="s">
        <v>451</v>
      </c>
      <c r="B431" s="4" t="s">
        <v>2004</v>
      </c>
      <c r="C431" s="4" t="s">
        <v>2010</v>
      </c>
      <c r="D431" s="4" t="s">
        <v>2012</v>
      </c>
      <c r="E431" s="4" t="s">
        <v>2304</v>
      </c>
      <c r="F431" s="4" t="s">
        <v>2503</v>
      </c>
      <c r="G431" s="4">
        <v>2024</v>
      </c>
      <c r="H431" s="4">
        <v>156.85</v>
      </c>
      <c r="I431" s="4">
        <v>6</v>
      </c>
      <c r="J431" s="4">
        <v>4</v>
      </c>
      <c r="K431" s="4">
        <v>0</v>
      </c>
      <c r="L431" s="4">
        <v>1</v>
      </c>
      <c r="M431" s="4">
        <v>2.7</v>
      </c>
      <c r="N431" s="4" t="s">
        <v>2509</v>
      </c>
      <c r="O431" s="4" t="s">
        <v>2517</v>
      </c>
      <c r="P431" s="4" t="s">
        <v>2522</v>
      </c>
      <c r="Q431" s="4" t="s">
        <v>2525</v>
      </c>
      <c r="R431" s="4">
        <v>77.75</v>
      </c>
      <c r="S431" s="4">
        <v>1.36</v>
      </c>
      <c r="T431" s="4" t="s">
        <v>2526</v>
      </c>
      <c r="U431" s="4" t="s">
        <v>2533</v>
      </c>
      <c r="V431" s="4" t="s">
        <v>2536</v>
      </c>
    </row>
    <row r="432" spans="1:22" x14ac:dyDescent="0.25">
      <c r="A432" s="5" t="s">
        <v>452</v>
      </c>
      <c r="B432" s="4" t="s">
        <v>2002</v>
      </c>
      <c r="C432" s="4" t="s">
        <v>2010</v>
      </c>
      <c r="D432" s="4" t="s">
        <v>2013</v>
      </c>
      <c r="E432" s="4" t="s">
        <v>2023</v>
      </c>
      <c r="F432" s="4" t="s">
        <v>2502</v>
      </c>
      <c r="G432" s="4">
        <v>2015</v>
      </c>
      <c r="H432" s="4">
        <v>155.72999999999999</v>
      </c>
      <c r="I432" s="4">
        <v>4</v>
      </c>
      <c r="J432" s="4">
        <v>4</v>
      </c>
      <c r="K432" s="4">
        <v>1</v>
      </c>
      <c r="L432" s="4">
        <v>0</v>
      </c>
      <c r="M432" s="4">
        <v>3.9</v>
      </c>
      <c r="N432" s="4" t="s">
        <v>2512</v>
      </c>
      <c r="O432" s="4" t="s">
        <v>2519</v>
      </c>
      <c r="P432" s="4" t="s">
        <v>2523</v>
      </c>
      <c r="Q432" s="4" t="s">
        <v>2525</v>
      </c>
      <c r="R432" s="4">
        <v>39.35</v>
      </c>
      <c r="S432" s="4">
        <v>1.84</v>
      </c>
      <c r="T432" s="4" t="s">
        <v>2529</v>
      </c>
      <c r="U432" s="4" t="s">
        <v>2534</v>
      </c>
      <c r="V432" s="4" t="s">
        <v>2537</v>
      </c>
    </row>
    <row r="433" spans="1:22" x14ac:dyDescent="0.25">
      <c r="A433" s="5" t="s">
        <v>453</v>
      </c>
      <c r="B433" s="4" t="s">
        <v>2003</v>
      </c>
      <c r="C433" s="4" t="s">
        <v>2011</v>
      </c>
      <c r="D433" s="4" t="s">
        <v>2012</v>
      </c>
      <c r="E433" s="4" t="s">
        <v>2305</v>
      </c>
      <c r="F433" s="4" t="s">
        <v>2502</v>
      </c>
      <c r="G433" s="4">
        <v>2006</v>
      </c>
      <c r="H433" s="4">
        <v>135.41</v>
      </c>
      <c r="I433" s="4">
        <v>0</v>
      </c>
      <c r="J433" s="4">
        <v>5</v>
      </c>
      <c r="K433" s="4">
        <v>1</v>
      </c>
      <c r="L433" s="4">
        <v>0</v>
      </c>
      <c r="M433" s="4">
        <v>4.5999999999999996</v>
      </c>
      <c r="N433" s="4" t="s">
        <v>2509</v>
      </c>
      <c r="O433" s="4" t="s">
        <v>2516</v>
      </c>
      <c r="P433" s="4" t="s">
        <v>2520</v>
      </c>
      <c r="Q433" s="4" t="s">
        <v>2525</v>
      </c>
      <c r="R433" s="4">
        <v>99.63</v>
      </c>
      <c r="S433" s="4">
        <v>4.75</v>
      </c>
      <c r="T433" s="4" t="s">
        <v>2526</v>
      </c>
      <c r="U433" s="4" t="s">
        <v>2530</v>
      </c>
      <c r="V433" s="4" t="s">
        <v>2537</v>
      </c>
    </row>
    <row r="434" spans="1:22" x14ac:dyDescent="0.25">
      <c r="A434" s="5" t="s">
        <v>454</v>
      </c>
      <c r="B434" s="4" t="s">
        <v>2001</v>
      </c>
      <c r="C434" s="4" t="s">
        <v>2011</v>
      </c>
      <c r="D434" s="4" t="s">
        <v>2013</v>
      </c>
      <c r="E434" s="4" t="s">
        <v>2306</v>
      </c>
      <c r="F434" s="4" t="s">
        <v>2507</v>
      </c>
      <c r="G434" s="4">
        <v>1995</v>
      </c>
      <c r="H434" s="4">
        <v>66.67</v>
      </c>
      <c r="I434" s="4">
        <v>7</v>
      </c>
      <c r="J434" s="4">
        <v>5</v>
      </c>
      <c r="K434" s="4">
        <v>1</v>
      </c>
      <c r="L434" s="4">
        <v>0</v>
      </c>
      <c r="M434" s="4">
        <v>4.4000000000000004</v>
      </c>
      <c r="N434" s="4" t="s">
        <v>2511</v>
      </c>
      <c r="O434" s="4" t="s">
        <v>2518</v>
      </c>
      <c r="P434" s="4" t="s">
        <v>2520</v>
      </c>
      <c r="Q434" s="4" t="s">
        <v>2525</v>
      </c>
      <c r="R434" s="4">
        <v>82.08</v>
      </c>
      <c r="S434" s="4">
        <v>2.8</v>
      </c>
      <c r="T434" s="4" t="s">
        <v>2527</v>
      </c>
      <c r="U434" s="4" t="s">
        <v>2533</v>
      </c>
      <c r="V434" s="4" t="s">
        <v>2535</v>
      </c>
    </row>
    <row r="435" spans="1:22" x14ac:dyDescent="0.25">
      <c r="A435" s="5" t="s">
        <v>455</v>
      </c>
      <c r="B435" s="4" t="s">
        <v>2006</v>
      </c>
      <c r="C435" s="4" t="s">
        <v>2011</v>
      </c>
      <c r="D435" s="4" t="s">
        <v>2013</v>
      </c>
      <c r="E435" s="4" t="s">
        <v>2155</v>
      </c>
      <c r="F435" s="4" t="s">
        <v>2507</v>
      </c>
      <c r="G435" s="4">
        <v>2010</v>
      </c>
      <c r="H435" s="4">
        <v>76.67</v>
      </c>
      <c r="I435" s="4">
        <v>0</v>
      </c>
      <c r="J435" s="4">
        <v>2</v>
      </c>
      <c r="K435" s="4">
        <v>1</v>
      </c>
      <c r="L435" s="4">
        <v>0</v>
      </c>
      <c r="M435" s="4">
        <v>4.9000000000000004</v>
      </c>
      <c r="N435" s="4" t="s">
        <v>2511</v>
      </c>
      <c r="O435" s="4" t="s">
        <v>2519</v>
      </c>
      <c r="P435" s="4" t="s">
        <v>2522</v>
      </c>
      <c r="Q435" s="4" t="s">
        <v>2524</v>
      </c>
      <c r="R435" s="4">
        <v>60.65</v>
      </c>
      <c r="S435" s="4">
        <v>4.46</v>
      </c>
      <c r="T435" s="4" t="s">
        <v>2527</v>
      </c>
      <c r="U435" s="4" t="s">
        <v>2534</v>
      </c>
      <c r="V435" s="4" t="s">
        <v>2537</v>
      </c>
    </row>
    <row r="436" spans="1:22" x14ac:dyDescent="0.25">
      <c r="A436" s="5" t="s">
        <v>456</v>
      </c>
      <c r="B436" s="4" t="s">
        <v>2003</v>
      </c>
      <c r="C436" s="4" t="s">
        <v>2011</v>
      </c>
      <c r="D436" s="4" t="s">
        <v>2013</v>
      </c>
      <c r="E436" s="4" t="s">
        <v>2299</v>
      </c>
      <c r="F436" s="4" t="s">
        <v>2506</v>
      </c>
      <c r="G436" s="4">
        <v>1998</v>
      </c>
      <c r="H436" s="4">
        <v>63.86</v>
      </c>
      <c r="I436" s="4">
        <v>10</v>
      </c>
      <c r="J436" s="4">
        <v>2</v>
      </c>
      <c r="K436" s="4">
        <v>1</v>
      </c>
      <c r="L436" s="4">
        <v>0</v>
      </c>
      <c r="M436" s="4">
        <v>3.7</v>
      </c>
      <c r="N436" s="4" t="s">
        <v>2509</v>
      </c>
      <c r="O436" s="4" t="s">
        <v>2519</v>
      </c>
      <c r="P436" s="4" t="s">
        <v>2520</v>
      </c>
      <c r="Q436" s="4" t="s">
        <v>2525</v>
      </c>
      <c r="R436" s="4">
        <v>98.58</v>
      </c>
      <c r="S436" s="4">
        <v>4.04</v>
      </c>
      <c r="T436" s="4" t="s">
        <v>2526</v>
      </c>
      <c r="U436" s="4" t="s">
        <v>2533</v>
      </c>
      <c r="V436" s="4" t="s">
        <v>2537</v>
      </c>
    </row>
    <row r="437" spans="1:22" x14ac:dyDescent="0.25">
      <c r="A437" s="5" t="s">
        <v>457</v>
      </c>
      <c r="B437" s="4" t="s">
        <v>2008</v>
      </c>
      <c r="C437" s="4" t="s">
        <v>2009</v>
      </c>
      <c r="D437" s="4" t="s">
        <v>2012</v>
      </c>
      <c r="E437" s="4" t="s">
        <v>2053</v>
      </c>
      <c r="F437" s="4" t="s">
        <v>2507</v>
      </c>
      <c r="G437" s="4">
        <v>2021</v>
      </c>
      <c r="H437" s="4">
        <v>58.45</v>
      </c>
      <c r="I437" s="4">
        <v>7</v>
      </c>
      <c r="J437" s="4">
        <v>1</v>
      </c>
      <c r="K437" s="4">
        <v>1</v>
      </c>
      <c r="L437" s="4">
        <v>0</v>
      </c>
      <c r="M437" s="4">
        <v>1.6</v>
      </c>
      <c r="N437" s="4" t="s">
        <v>2511</v>
      </c>
      <c r="O437" s="4" t="s">
        <v>2516</v>
      </c>
      <c r="P437" s="4" t="s">
        <v>2520</v>
      </c>
      <c r="Q437" s="4" t="s">
        <v>2524</v>
      </c>
      <c r="R437" s="4">
        <v>60.28</v>
      </c>
      <c r="S437" s="4">
        <v>1.67</v>
      </c>
      <c r="T437" s="4" t="s">
        <v>2527</v>
      </c>
      <c r="U437" s="4" t="s">
        <v>2532</v>
      </c>
      <c r="V437" s="4" t="s">
        <v>2536</v>
      </c>
    </row>
    <row r="438" spans="1:22" x14ac:dyDescent="0.25">
      <c r="A438" s="5" t="s">
        <v>458</v>
      </c>
      <c r="B438" s="4" t="s">
        <v>2001</v>
      </c>
      <c r="C438" s="4" t="s">
        <v>2010</v>
      </c>
      <c r="D438" s="4" t="s">
        <v>2012</v>
      </c>
      <c r="E438" s="4" t="s">
        <v>2307</v>
      </c>
      <c r="F438" s="4" t="s">
        <v>2507</v>
      </c>
      <c r="G438" s="4">
        <v>2015</v>
      </c>
      <c r="H438" s="4">
        <v>63.39</v>
      </c>
      <c r="I438" s="4">
        <v>3</v>
      </c>
      <c r="J438" s="4">
        <v>3</v>
      </c>
      <c r="K438" s="4">
        <v>0</v>
      </c>
      <c r="L438" s="4">
        <v>1</v>
      </c>
      <c r="M438" s="4">
        <v>4.2</v>
      </c>
      <c r="N438" s="4" t="s">
        <v>2509</v>
      </c>
      <c r="O438" s="4" t="s">
        <v>2519</v>
      </c>
      <c r="P438" s="4" t="s">
        <v>2523</v>
      </c>
      <c r="Q438" s="4" t="s">
        <v>2524</v>
      </c>
      <c r="R438" s="4">
        <v>90.28</v>
      </c>
      <c r="S438" s="4">
        <v>2.4300000000000002</v>
      </c>
      <c r="T438" s="4" t="s">
        <v>2526</v>
      </c>
      <c r="U438" s="4" t="s">
        <v>2531</v>
      </c>
      <c r="V438" s="4" t="s">
        <v>2536</v>
      </c>
    </row>
    <row r="439" spans="1:22" x14ac:dyDescent="0.25">
      <c r="A439" s="5" t="s">
        <v>459</v>
      </c>
      <c r="B439" s="4" t="s">
        <v>2008</v>
      </c>
      <c r="C439" s="4" t="s">
        <v>2009</v>
      </c>
      <c r="D439" s="4" t="s">
        <v>2012</v>
      </c>
      <c r="E439" s="4" t="s">
        <v>2308</v>
      </c>
      <c r="F439" s="4" t="s">
        <v>2506</v>
      </c>
      <c r="G439" s="4">
        <v>2002</v>
      </c>
      <c r="H439" s="4">
        <v>34.58</v>
      </c>
      <c r="I439" s="4">
        <v>2</v>
      </c>
      <c r="J439" s="4">
        <v>3</v>
      </c>
      <c r="K439" s="4">
        <v>1</v>
      </c>
      <c r="L439" s="4">
        <v>0</v>
      </c>
      <c r="M439" s="4">
        <v>1.1000000000000001</v>
      </c>
      <c r="N439" s="4" t="s">
        <v>2511</v>
      </c>
      <c r="O439" s="4" t="s">
        <v>2518</v>
      </c>
      <c r="P439" s="4" t="s">
        <v>2522</v>
      </c>
      <c r="Q439" s="4" t="s">
        <v>2525</v>
      </c>
      <c r="R439" s="4">
        <v>82.94</v>
      </c>
      <c r="S439" s="4">
        <v>3.09</v>
      </c>
      <c r="T439" s="4" t="s">
        <v>2526</v>
      </c>
      <c r="U439" s="4" t="s">
        <v>2533</v>
      </c>
      <c r="V439" s="4" t="s">
        <v>2537</v>
      </c>
    </row>
    <row r="440" spans="1:22" x14ac:dyDescent="0.25">
      <c r="A440" s="5" t="s">
        <v>460</v>
      </c>
      <c r="B440" s="4" t="s">
        <v>2002</v>
      </c>
      <c r="C440" s="4" t="s">
        <v>2009</v>
      </c>
      <c r="D440" s="4" t="s">
        <v>2012</v>
      </c>
      <c r="E440" s="4" t="s">
        <v>2309</v>
      </c>
      <c r="F440" s="4" t="s">
        <v>2504</v>
      </c>
      <c r="G440" s="4">
        <v>1992</v>
      </c>
      <c r="H440" s="4">
        <v>18.61</v>
      </c>
      <c r="I440" s="4">
        <v>10</v>
      </c>
      <c r="J440" s="4">
        <v>2</v>
      </c>
      <c r="K440" s="4">
        <v>0</v>
      </c>
      <c r="L440" s="4">
        <v>1</v>
      </c>
      <c r="M440" s="4">
        <v>4.4000000000000004</v>
      </c>
      <c r="N440" s="4" t="s">
        <v>2509</v>
      </c>
      <c r="O440" s="4" t="s">
        <v>2518</v>
      </c>
      <c r="P440" s="4" t="s">
        <v>2521</v>
      </c>
      <c r="Q440" s="4" t="s">
        <v>2524</v>
      </c>
      <c r="R440" s="4">
        <v>48.5</v>
      </c>
      <c r="S440" s="4">
        <v>3.97</v>
      </c>
      <c r="T440" s="4" t="s">
        <v>2528</v>
      </c>
      <c r="U440" s="4" t="s">
        <v>2531</v>
      </c>
      <c r="V440" s="4" t="s">
        <v>2535</v>
      </c>
    </row>
    <row r="441" spans="1:22" x14ac:dyDescent="0.25">
      <c r="A441" s="5" t="s">
        <v>461</v>
      </c>
      <c r="B441" s="4" t="s">
        <v>2001</v>
      </c>
      <c r="C441" s="4" t="s">
        <v>2009</v>
      </c>
      <c r="D441" s="4" t="s">
        <v>2012</v>
      </c>
      <c r="E441" s="4" t="s">
        <v>2310</v>
      </c>
      <c r="F441" s="4" t="s">
        <v>2507</v>
      </c>
      <c r="G441" s="4">
        <v>2001</v>
      </c>
      <c r="H441" s="4">
        <v>34.700000000000003</v>
      </c>
      <c r="I441" s="4">
        <v>0</v>
      </c>
      <c r="J441" s="4">
        <v>2</v>
      </c>
      <c r="K441" s="4">
        <v>1</v>
      </c>
      <c r="L441" s="4">
        <v>0</v>
      </c>
      <c r="M441" s="4">
        <v>2.4</v>
      </c>
      <c r="N441" s="4" t="s">
        <v>2513</v>
      </c>
      <c r="O441" s="4" t="s">
        <v>2516</v>
      </c>
      <c r="P441" s="4" t="s">
        <v>2523</v>
      </c>
      <c r="Q441" s="4" t="s">
        <v>2524</v>
      </c>
      <c r="R441" s="4">
        <v>37.69</v>
      </c>
      <c r="S441" s="4">
        <v>3.24</v>
      </c>
      <c r="T441" s="4" t="s">
        <v>2527</v>
      </c>
      <c r="U441" s="4" t="s">
        <v>2530</v>
      </c>
      <c r="V441" s="4" t="s">
        <v>2537</v>
      </c>
    </row>
    <row r="442" spans="1:22" x14ac:dyDescent="0.25">
      <c r="A442" s="5" t="s">
        <v>462</v>
      </c>
      <c r="B442" s="4" t="s">
        <v>2005</v>
      </c>
      <c r="C442" s="4" t="s">
        <v>2009</v>
      </c>
      <c r="D442" s="4" t="s">
        <v>2013</v>
      </c>
      <c r="E442" s="4" t="s">
        <v>2213</v>
      </c>
      <c r="F442" s="4" t="s">
        <v>2503</v>
      </c>
      <c r="G442" s="4">
        <v>1993</v>
      </c>
      <c r="H442" s="4">
        <v>17.68</v>
      </c>
      <c r="I442" s="4">
        <v>5</v>
      </c>
      <c r="J442" s="4">
        <v>3</v>
      </c>
      <c r="K442" s="4">
        <v>1</v>
      </c>
      <c r="L442" s="4">
        <v>0</v>
      </c>
      <c r="M442" s="4">
        <v>4.5999999999999996</v>
      </c>
      <c r="N442" s="4" t="s">
        <v>2514</v>
      </c>
      <c r="O442" s="4" t="s">
        <v>2517</v>
      </c>
      <c r="P442" s="4" t="s">
        <v>2521</v>
      </c>
      <c r="Q442" s="4" t="s">
        <v>2524</v>
      </c>
      <c r="R442" s="4">
        <v>36.11</v>
      </c>
      <c r="S442" s="4">
        <v>1.2</v>
      </c>
      <c r="T442" s="4" t="s">
        <v>2526</v>
      </c>
      <c r="U442" s="4" t="s">
        <v>2533</v>
      </c>
      <c r="V442" s="4" t="s">
        <v>2537</v>
      </c>
    </row>
    <row r="443" spans="1:22" x14ac:dyDescent="0.25">
      <c r="A443" s="5" t="s">
        <v>463</v>
      </c>
      <c r="B443" s="4" t="s">
        <v>2005</v>
      </c>
      <c r="C443" s="4" t="s">
        <v>2011</v>
      </c>
      <c r="D443" s="4" t="s">
        <v>2012</v>
      </c>
      <c r="E443" s="4" t="s">
        <v>2271</v>
      </c>
      <c r="F443" s="4" t="s">
        <v>2503</v>
      </c>
      <c r="G443" s="4">
        <v>1995</v>
      </c>
      <c r="H443" s="4">
        <v>67.900000000000006</v>
      </c>
      <c r="I443" s="4">
        <v>6</v>
      </c>
      <c r="J443" s="4">
        <v>3</v>
      </c>
      <c r="K443" s="4">
        <v>0</v>
      </c>
      <c r="L443" s="4">
        <v>1</v>
      </c>
      <c r="M443" s="4">
        <v>1.1000000000000001</v>
      </c>
      <c r="N443" s="4" t="s">
        <v>2509</v>
      </c>
      <c r="O443" s="4" t="s">
        <v>2516</v>
      </c>
      <c r="P443" s="4" t="s">
        <v>2521</v>
      </c>
      <c r="Q443" s="4" t="s">
        <v>2525</v>
      </c>
      <c r="R443" s="4">
        <v>59.57</v>
      </c>
      <c r="S443" s="4">
        <v>0.13</v>
      </c>
      <c r="T443" s="4" t="s">
        <v>2527</v>
      </c>
      <c r="U443" s="4" t="s">
        <v>2532</v>
      </c>
      <c r="V443" s="4" t="s">
        <v>2537</v>
      </c>
    </row>
    <row r="444" spans="1:22" x14ac:dyDescent="0.25">
      <c r="A444" s="5" t="s">
        <v>464</v>
      </c>
      <c r="B444" s="4" t="s">
        <v>2003</v>
      </c>
      <c r="C444" s="4" t="s">
        <v>2009</v>
      </c>
      <c r="D444" s="4" t="s">
        <v>2013</v>
      </c>
      <c r="E444" s="4" t="s">
        <v>2278</v>
      </c>
      <c r="F444" s="4" t="s">
        <v>2505</v>
      </c>
      <c r="G444" s="4">
        <v>2011</v>
      </c>
      <c r="H444" s="4">
        <v>178.44</v>
      </c>
      <c r="I444" s="4">
        <v>6</v>
      </c>
      <c r="J444" s="4">
        <v>1</v>
      </c>
      <c r="K444" s="4">
        <v>1</v>
      </c>
      <c r="L444" s="4">
        <v>0</v>
      </c>
      <c r="M444" s="4">
        <v>2.2999999999999998</v>
      </c>
      <c r="N444" s="4" t="s">
        <v>2513</v>
      </c>
      <c r="O444" s="4" t="s">
        <v>2515</v>
      </c>
      <c r="P444" s="4" t="s">
        <v>2522</v>
      </c>
      <c r="Q444" s="4" t="s">
        <v>2525</v>
      </c>
      <c r="R444" s="4">
        <v>5.36</v>
      </c>
      <c r="S444" s="4">
        <v>4.3499999999999996</v>
      </c>
      <c r="T444" s="4" t="s">
        <v>2526</v>
      </c>
      <c r="U444" s="4" t="s">
        <v>2531</v>
      </c>
      <c r="V444" s="4" t="s">
        <v>2537</v>
      </c>
    </row>
    <row r="445" spans="1:22" x14ac:dyDescent="0.25">
      <c r="A445" s="5" t="s">
        <v>156</v>
      </c>
      <c r="B445" s="4" t="s">
        <v>2008</v>
      </c>
      <c r="C445" s="4" t="s">
        <v>2009</v>
      </c>
      <c r="D445" s="4" t="s">
        <v>2012</v>
      </c>
      <c r="E445" s="4" t="s">
        <v>2260</v>
      </c>
      <c r="F445" s="4" t="s">
        <v>2502</v>
      </c>
      <c r="G445" s="4">
        <v>1991</v>
      </c>
      <c r="H445" s="4">
        <v>126.07</v>
      </c>
      <c r="I445" s="4">
        <v>6</v>
      </c>
      <c r="J445" s="4">
        <v>1</v>
      </c>
      <c r="K445" s="4">
        <v>0</v>
      </c>
      <c r="L445" s="4">
        <v>1</v>
      </c>
      <c r="M445" s="4">
        <v>2.1</v>
      </c>
      <c r="N445" s="4" t="s">
        <v>2509</v>
      </c>
      <c r="O445" s="4" t="s">
        <v>2519</v>
      </c>
      <c r="P445" s="4" t="s">
        <v>2523</v>
      </c>
      <c r="Q445" s="4" t="s">
        <v>2525</v>
      </c>
      <c r="R445" s="4">
        <v>68.349999999999994</v>
      </c>
      <c r="S445" s="4">
        <v>2.5499999999999998</v>
      </c>
      <c r="T445" s="4" t="s">
        <v>2527</v>
      </c>
      <c r="U445" s="4" t="s">
        <v>2534</v>
      </c>
      <c r="V445" s="4" t="s">
        <v>2535</v>
      </c>
    </row>
    <row r="446" spans="1:22" x14ac:dyDescent="0.25">
      <c r="A446" s="5" t="s">
        <v>465</v>
      </c>
      <c r="B446" s="4" t="s">
        <v>2008</v>
      </c>
      <c r="C446" s="4" t="s">
        <v>2010</v>
      </c>
      <c r="D446" s="4" t="s">
        <v>2012</v>
      </c>
      <c r="E446" s="4" t="s">
        <v>2311</v>
      </c>
      <c r="F446" s="4" t="s">
        <v>2504</v>
      </c>
      <c r="G446" s="4">
        <v>1993</v>
      </c>
      <c r="H446" s="4">
        <v>9.3699999999999992</v>
      </c>
      <c r="I446" s="4">
        <v>5</v>
      </c>
      <c r="J446" s="4">
        <v>2</v>
      </c>
      <c r="K446" s="4">
        <v>0</v>
      </c>
      <c r="L446" s="4">
        <v>1</v>
      </c>
      <c r="M446" s="4">
        <v>4.7</v>
      </c>
      <c r="N446" s="4" t="s">
        <v>2509</v>
      </c>
      <c r="O446" s="4" t="s">
        <v>2518</v>
      </c>
      <c r="P446" s="4" t="s">
        <v>2522</v>
      </c>
      <c r="Q446" s="4" t="s">
        <v>2525</v>
      </c>
      <c r="R446" s="4">
        <v>25.29</v>
      </c>
      <c r="S446" s="4">
        <v>0.3</v>
      </c>
      <c r="T446" s="4" t="s">
        <v>2526</v>
      </c>
      <c r="U446" s="4" t="s">
        <v>2530</v>
      </c>
      <c r="V446" s="4" t="s">
        <v>2536</v>
      </c>
    </row>
    <row r="447" spans="1:22" x14ac:dyDescent="0.25">
      <c r="A447" s="5" t="s">
        <v>466</v>
      </c>
      <c r="B447" s="4" t="s">
        <v>2004</v>
      </c>
      <c r="C447" s="4" t="s">
        <v>2009</v>
      </c>
      <c r="D447" s="4" t="s">
        <v>2012</v>
      </c>
      <c r="E447" s="4" t="s">
        <v>2140</v>
      </c>
      <c r="F447" s="4" t="s">
        <v>2505</v>
      </c>
      <c r="G447" s="4">
        <v>2023</v>
      </c>
      <c r="H447" s="4">
        <v>105.9</v>
      </c>
      <c r="I447" s="4">
        <v>5</v>
      </c>
      <c r="J447" s="4">
        <v>2</v>
      </c>
      <c r="K447" s="4">
        <v>1</v>
      </c>
      <c r="L447" s="4">
        <v>0</v>
      </c>
      <c r="M447" s="4">
        <v>2.5</v>
      </c>
      <c r="N447" s="4" t="s">
        <v>2514</v>
      </c>
      <c r="O447" s="4" t="s">
        <v>2519</v>
      </c>
      <c r="P447" s="4" t="s">
        <v>2520</v>
      </c>
      <c r="Q447" s="4" t="s">
        <v>2524</v>
      </c>
      <c r="R447" s="4">
        <v>8.61</v>
      </c>
      <c r="S447" s="4">
        <v>3.22</v>
      </c>
      <c r="T447" s="4" t="s">
        <v>2527</v>
      </c>
      <c r="U447" s="4" t="s">
        <v>2532</v>
      </c>
      <c r="V447" s="4" t="s">
        <v>2537</v>
      </c>
    </row>
    <row r="448" spans="1:22" x14ac:dyDescent="0.25">
      <c r="A448" s="5" t="s">
        <v>467</v>
      </c>
      <c r="B448" s="4" t="s">
        <v>2002</v>
      </c>
      <c r="C448" s="4" t="s">
        <v>2009</v>
      </c>
      <c r="D448" s="4" t="s">
        <v>2013</v>
      </c>
      <c r="E448" s="4" t="s">
        <v>2312</v>
      </c>
      <c r="F448" s="4" t="s">
        <v>2502</v>
      </c>
      <c r="G448" s="4">
        <v>2018</v>
      </c>
      <c r="H448" s="4">
        <v>128.41999999999999</v>
      </c>
      <c r="I448" s="4">
        <v>1</v>
      </c>
      <c r="J448" s="4">
        <v>0</v>
      </c>
      <c r="K448" s="4">
        <v>1</v>
      </c>
      <c r="L448" s="4">
        <v>0</v>
      </c>
      <c r="M448" s="4">
        <v>4.2</v>
      </c>
      <c r="N448" s="4" t="s">
        <v>2511</v>
      </c>
      <c r="O448" s="4" t="s">
        <v>2517</v>
      </c>
      <c r="P448" s="4" t="s">
        <v>2521</v>
      </c>
      <c r="Q448" s="4" t="s">
        <v>2525</v>
      </c>
      <c r="R448" s="4">
        <v>22.16</v>
      </c>
      <c r="S448" s="4">
        <v>0.85</v>
      </c>
      <c r="T448" s="4" t="s">
        <v>2526</v>
      </c>
      <c r="U448" s="4" t="s">
        <v>2530</v>
      </c>
      <c r="V448" s="4" t="s">
        <v>2535</v>
      </c>
    </row>
    <row r="449" spans="1:22" x14ac:dyDescent="0.25">
      <c r="A449" s="5" t="s">
        <v>468</v>
      </c>
      <c r="B449" s="4" t="s">
        <v>2006</v>
      </c>
      <c r="C449" s="4" t="s">
        <v>2009</v>
      </c>
      <c r="D449" s="4" t="s">
        <v>2012</v>
      </c>
      <c r="E449" s="4" t="s">
        <v>2052</v>
      </c>
      <c r="F449" s="4" t="s">
        <v>2502</v>
      </c>
      <c r="G449" s="4">
        <v>2003</v>
      </c>
      <c r="H449" s="4">
        <v>62.91</v>
      </c>
      <c r="I449" s="4">
        <v>2</v>
      </c>
      <c r="J449" s="4">
        <v>2</v>
      </c>
      <c r="K449" s="4">
        <v>0</v>
      </c>
      <c r="L449" s="4">
        <v>1</v>
      </c>
      <c r="M449" s="4">
        <v>1.6</v>
      </c>
      <c r="N449" s="4" t="s">
        <v>2509</v>
      </c>
      <c r="O449" s="4" t="s">
        <v>2517</v>
      </c>
      <c r="P449" s="4" t="s">
        <v>2523</v>
      </c>
      <c r="Q449" s="4" t="s">
        <v>2525</v>
      </c>
      <c r="R449" s="4">
        <v>7.23</v>
      </c>
      <c r="S449" s="4">
        <v>0.74</v>
      </c>
      <c r="T449" s="4" t="s">
        <v>2526</v>
      </c>
      <c r="U449" s="4" t="s">
        <v>2533</v>
      </c>
      <c r="V449" s="4" t="s">
        <v>2537</v>
      </c>
    </row>
    <row r="450" spans="1:22" x14ac:dyDescent="0.25">
      <c r="A450" s="5" t="s">
        <v>469</v>
      </c>
      <c r="B450" s="4" t="s">
        <v>2001</v>
      </c>
      <c r="C450" s="4" t="s">
        <v>2009</v>
      </c>
      <c r="D450" s="4" t="s">
        <v>2012</v>
      </c>
      <c r="E450" s="4" t="s">
        <v>2027</v>
      </c>
      <c r="F450" s="4" t="s">
        <v>2502</v>
      </c>
      <c r="G450" s="4">
        <v>1994</v>
      </c>
      <c r="H450" s="4">
        <v>38.29</v>
      </c>
      <c r="I450" s="4">
        <v>6</v>
      </c>
      <c r="J450" s="4">
        <v>2</v>
      </c>
      <c r="K450" s="4">
        <v>1</v>
      </c>
      <c r="L450" s="4">
        <v>0</v>
      </c>
      <c r="M450" s="4">
        <v>2.4</v>
      </c>
      <c r="N450" s="4" t="s">
        <v>2510</v>
      </c>
      <c r="O450" s="4" t="s">
        <v>2519</v>
      </c>
      <c r="P450" s="4" t="s">
        <v>2522</v>
      </c>
      <c r="Q450" s="4" t="s">
        <v>2525</v>
      </c>
      <c r="R450" s="4">
        <v>96.26</v>
      </c>
      <c r="S450" s="4">
        <v>0.75</v>
      </c>
      <c r="T450" s="4" t="s">
        <v>2528</v>
      </c>
      <c r="U450" s="4" t="s">
        <v>2530</v>
      </c>
      <c r="V450" s="4" t="s">
        <v>2536</v>
      </c>
    </row>
    <row r="451" spans="1:22" x14ac:dyDescent="0.25">
      <c r="A451" s="5" t="s">
        <v>470</v>
      </c>
      <c r="B451" s="4" t="s">
        <v>2001</v>
      </c>
      <c r="C451" s="4" t="s">
        <v>2010</v>
      </c>
      <c r="D451" s="4" t="s">
        <v>2013</v>
      </c>
      <c r="E451" s="4" t="s">
        <v>2076</v>
      </c>
      <c r="F451" s="4" t="s">
        <v>2501</v>
      </c>
      <c r="G451" s="4">
        <v>2024</v>
      </c>
      <c r="H451" s="4">
        <v>125.2</v>
      </c>
      <c r="I451" s="4">
        <v>6</v>
      </c>
      <c r="J451" s="4">
        <v>4</v>
      </c>
      <c r="K451" s="4">
        <v>0</v>
      </c>
      <c r="L451" s="4">
        <v>1</v>
      </c>
      <c r="M451" s="4">
        <v>1.1000000000000001</v>
      </c>
      <c r="N451" s="4" t="s">
        <v>2509</v>
      </c>
      <c r="O451" s="4" t="s">
        <v>2518</v>
      </c>
      <c r="P451" s="4" t="s">
        <v>2520</v>
      </c>
      <c r="Q451" s="4" t="s">
        <v>2525</v>
      </c>
      <c r="R451" s="4">
        <v>90.28</v>
      </c>
      <c r="S451" s="4">
        <v>2.92</v>
      </c>
      <c r="T451" s="4" t="s">
        <v>2527</v>
      </c>
      <c r="U451" s="4" t="s">
        <v>2530</v>
      </c>
      <c r="V451" s="4" t="s">
        <v>2535</v>
      </c>
    </row>
    <row r="452" spans="1:22" x14ac:dyDescent="0.25">
      <c r="A452" s="5" t="s">
        <v>471</v>
      </c>
      <c r="B452" s="4" t="s">
        <v>2008</v>
      </c>
      <c r="C452" s="4" t="s">
        <v>2010</v>
      </c>
      <c r="D452" s="4" t="s">
        <v>2013</v>
      </c>
      <c r="E452" s="4" t="s">
        <v>2313</v>
      </c>
      <c r="F452" s="4" t="s">
        <v>2502</v>
      </c>
      <c r="G452" s="4">
        <v>2003</v>
      </c>
      <c r="H452" s="4">
        <v>132.38999999999999</v>
      </c>
      <c r="I452" s="4">
        <v>9</v>
      </c>
      <c r="J452" s="4">
        <v>4</v>
      </c>
      <c r="K452" s="4">
        <v>1</v>
      </c>
      <c r="L452" s="4">
        <v>0</v>
      </c>
      <c r="M452" s="4">
        <v>3.7</v>
      </c>
      <c r="N452" s="4" t="s">
        <v>2510</v>
      </c>
      <c r="O452" s="4" t="s">
        <v>2518</v>
      </c>
      <c r="P452" s="4" t="s">
        <v>2523</v>
      </c>
      <c r="Q452" s="4" t="s">
        <v>2525</v>
      </c>
      <c r="R452" s="4">
        <v>14.6</v>
      </c>
      <c r="S452" s="4">
        <v>3.2</v>
      </c>
      <c r="T452" s="4" t="s">
        <v>2526</v>
      </c>
      <c r="U452" s="4" t="s">
        <v>2530</v>
      </c>
      <c r="V452" s="4" t="s">
        <v>2535</v>
      </c>
    </row>
    <row r="453" spans="1:22" x14ac:dyDescent="0.25">
      <c r="A453" s="5" t="s">
        <v>472</v>
      </c>
      <c r="B453" s="4" t="s">
        <v>2004</v>
      </c>
      <c r="C453" s="4" t="s">
        <v>2009</v>
      </c>
      <c r="D453" s="4" t="s">
        <v>2013</v>
      </c>
      <c r="E453" s="4" t="s">
        <v>2128</v>
      </c>
      <c r="F453" s="4" t="s">
        <v>2507</v>
      </c>
      <c r="G453" s="4">
        <v>2009</v>
      </c>
      <c r="H453" s="4">
        <v>15.62</v>
      </c>
      <c r="I453" s="4">
        <v>3</v>
      </c>
      <c r="J453" s="4">
        <v>4</v>
      </c>
      <c r="K453" s="4">
        <v>1</v>
      </c>
      <c r="L453" s="4">
        <v>0</v>
      </c>
      <c r="M453" s="4">
        <v>2.4</v>
      </c>
      <c r="N453" s="4" t="s">
        <v>2514</v>
      </c>
      <c r="O453" s="4" t="s">
        <v>2519</v>
      </c>
      <c r="P453" s="4" t="s">
        <v>2522</v>
      </c>
      <c r="Q453" s="4" t="s">
        <v>2524</v>
      </c>
      <c r="R453" s="4">
        <v>97.29</v>
      </c>
      <c r="S453" s="4">
        <v>3.93</v>
      </c>
      <c r="T453" s="4" t="s">
        <v>2528</v>
      </c>
      <c r="U453" s="4" t="s">
        <v>2534</v>
      </c>
      <c r="V453" s="4" t="s">
        <v>2535</v>
      </c>
    </row>
    <row r="454" spans="1:22" x14ac:dyDescent="0.25">
      <c r="A454" s="5" t="s">
        <v>473</v>
      </c>
      <c r="B454" s="4" t="s">
        <v>2007</v>
      </c>
      <c r="C454" s="4" t="s">
        <v>2011</v>
      </c>
      <c r="D454" s="4" t="s">
        <v>2013</v>
      </c>
      <c r="E454" s="4" t="s">
        <v>2160</v>
      </c>
      <c r="F454" s="4" t="s">
        <v>2502</v>
      </c>
      <c r="G454" s="4">
        <v>2010</v>
      </c>
      <c r="H454" s="4">
        <v>21.58</v>
      </c>
      <c r="I454" s="4">
        <v>1</v>
      </c>
      <c r="J454" s="4">
        <v>1</v>
      </c>
      <c r="K454" s="4">
        <v>1</v>
      </c>
      <c r="L454" s="4">
        <v>0</v>
      </c>
      <c r="M454" s="4">
        <v>2</v>
      </c>
      <c r="N454" s="4" t="s">
        <v>2510</v>
      </c>
      <c r="O454" s="4" t="s">
        <v>2515</v>
      </c>
      <c r="P454" s="4" t="s">
        <v>2520</v>
      </c>
      <c r="Q454" s="4" t="s">
        <v>2524</v>
      </c>
      <c r="R454" s="4">
        <v>38.5</v>
      </c>
      <c r="S454" s="4">
        <v>4.34</v>
      </c>
      <c r="T454" s="4" t="s">
        <v>2528</v>
      </c>
      <c r="U454" s="4" t="s">
        <v>2530</v>
      </c>
      <c r="V454" s="4" t="s">
        <v>2536</v>
      </c>
    </row>
    <row r="455" spans="1:22" x14ac:dyDescent="0.25">
      <c r="A455" s="5" t="s">
        <v>474</v>
      </c>
      <c r="B455" s="4" t="s">
        <v>2004</v>
      </c>
      <c r="C455" s="4" t="s">
        <v>2010</v>
      </c>
      <c r="D455" s="4" t="s">
        <v>2012</v>
      </c>
      <c r="E455" s="4" t="s">
        <v>2314</v>
      </c>
      <c r="F455" s="4" t="s">
        <v>2507</v>
      </c>
      <c r="G455" s="4">
        <v>2019</v>
      </c>
      <c r="H455" s="4">
        <v>161.93</v>
      </c>
      <c r="I455" s="4">
        <v>1</v>
      </c>
      <c r="J455" s="4">
        <v>2</v>
      </c>
      <c r="K455" s="4">
        <v>0</v>
      </c>
      <c r="L455" s="4">
        <v>1</v>
      </c>
      <c r="M455" s="4">
        <v>2.8</v>
      </c>
      <c r="N455" s="4" t="s">
        <v>2509</v>
      </c>
      <c r="O455" s="4" t="s">
        <v>2516</v>
      </c>
      <c r="P455" s="4" t="s">
        <v>2522</v>
      </c>
      <c r="Q455" s="4" t="s">
        <v>2524</v>
      </c>
      <c r="R455" s="4">
        <v>65.680000000000007</v>
      </c>
      <c r="S455" s="4">
        <v>0.97</v>
      </c>
      <c r="T455" s="4" t="s">
        <v>2529</v>
      </c>
      <c r="U455" s="4" t="s">
        <v>2534</v>
      </c>
      <c r="V455" s="4" t="s">
        <v>2535</v>
      </c>
    </row>
    <row r="456" spans="1:22" x14ac:dyDescent="0.25">
      <c r="A456" s="5" t="s">
        <v>475</v>
      </c>
      <c r="B456" s="4" t="s">
        <v>2001</v>
      </c>
      <c r="C456" s="4" t="s">
        <v>2011</v>
      </c>
      <c r="D456" s="4" t="s">
        <v>2012</v>
      </c>
      <c r="E456" s="4" t="s">
        <v>2197</v>
      </c>
      <c r="F456" s="4" t="s">
        <v>2507</v>
      </c>
      <c r="G456" s="4">
        <v>2008</v>
      </c>
      <c r="H456" s="4">
        <v>130</v>
      </c>
      <c r="I456" s="4">
        <v>6</v>
      </c>
      <c r="J456" s="4">
        <v>3</v>
      </c>
      <c r="K456" s="4">
        <v>0</v>
      </c>
      <c r="L456" s="4">
        <v>1</v>
      </c>
      <c r="M456" s="4">
        <v>3.3</v>
      </c>
      <c r="N456" s="4" t="s">
        <v>2509</v>
      </c>
      <c r="O456" s="4" t="s">
        <v>2515</v>
      </c>
      <c r="P456" s="4" t="s">
        <v>2520</v>
      </c>
      <c r="Q456" s="4" t="s">
        <v>2524</v>
      </c>
      <c r="R456" s="4">
        <v>9.83</v>
      </c>
      <c r="S456" s="4">
        <v>3.12</v>
      </c>
      <c r="T456" s="4" t="s">
        <v>2526</v>
      </c>
      <c r="U456" s="4" t="s">
        <v>2530</v>
      </c>
      <c r="V456" s="4" t="s">
        <v>2537</v>
      </c>
    </row>
    <row r="457" spans="1:22" x14ac:dyDescent="0.25">
      <c r="A457" s="5" t="s">
        <v>476</v>
      </c>
      <c r="B457" s="4" t="s">
        <v>2005</v>
      </c>
      <c r="C457" s="4" t="s">
        <v>2010</v>
      </c>
      <c r="D457" s="4" t="s">
        <v>2012</v>
      </c>
      <c r="E457" s="4" t="s">
        <v>2087</v>
      </c>
      <c r="F457" s="4" t="s">
        <v>2503</v>
      </c>
      <c r="G457" s="4">
        <v>2000</v>
      </c>
      <c r="H457" s="4">
        <v>132.58000000000001</v>
      </c>
      <c r="I457" s="4">
        <v>7</v>
      </c>
      <c r="J457" s="4">
        <v>0</v>
      </c>
      <c r="K457" s="4">
        <v>1</v>
      </c>
      <c r="L457" s="4">
        <v>0</v>
      </c>
      <c r="M457" s="4">
        <v>5</v>
      </c>
      <c r="N457" s="4" t="s">
        <v>2510</v>
      </c>
      <c r="O457" s="4" t="s">
        <v>2518</v>
      </c>
      <c r="P457" s="4" t="s">
        <v>2522</v>
      </c>
      <c r="Q457" s="4" t="s">
        <v>2525</v>
      </c>
      <c r="R457" s="4">
        <v>28.37</v>
      </c>
      <c r="S457" s="4">
        <v>4.5999999999999996</v>
      </c>
      <c r="T457" s="4" t="s">
        <v>2529</v>
      </c>
      <c r="U457" s="4" t="s">
        <v>2531</v>
      </c>
      <c r="V457" s="4" t="s">
        <v>2537</v>
      </c>
    </row>
    <row r="458" spans="1:22" x14ac:dyDescent="0.25">
      <c r="A458" s="5" t="s">
        <v>477</v>
      </c>
      <c r="B458" s="4" t="s">
        <v>2004</v>
      </c>
      <c r="C458" s="4" t="s">
        <v>2009</v>
      </c>
      <c r="D458" s="4" t="s">
        <v>2013</v>
      </c>
      <c r="E458" s="4" t="s">
        <v>2018</v>
      </c>
      <c r="F458" s="4" t="s">
        <v>2502</v>
      </c>
      <c r="G458" s="4">
        <v>2017</v>
      </c>
      <c r="H458" s="4">
        <v>104.86</v>
      </c>
      <c r="I458" s="4">
        <v>4</v>
      </c>
      <c r="J458" s="4">
        <v>0</v>
      </c>
      <c r="K458" s="4">
        <v>0</v>
      </c>
      <c r="L458" s="4">
        <v>1</v>
      </c>
      <c r="M458" s="4">
        <v>3.1</v>
      </c>
      <c r="N458" s="4" t="s">
        <v>2509</v>
      </c>
      <c r="O458" s="4" t="s">
        <v>2517</v>
      </c>
      <c r="P458" s="4" t="s">
        <v>2522</v>
      </c>
      <c r="Q458" s="4" t="s">
        <v>2525</v>
      </c>
      <c r="R458" s="4">
        <v>97.99</v>
      </c>
      <c r="S458" s="4">
        <v>4.54</v>
      </c>
      <c r="T458" s="4" t="s">
        <v>2526</v>
      </c>
      <c r="U458" s="4" t="s">
        <v>2534</v>
      </c>
      <c r="V458" s="4" t="s">
        <v>2537</v>
      </c>
    </row>
    <row r="459" spans="1:22" x14ac:dyDescent="0.25">
      <c r="A459" s="5" t="s">
        <v>478</v>
      </c>
      <c r="B459" s="4" t="s">
        <v>2008</v>
      </c>
      <c r="C459" s="4" t="s">
        <v>2010</v>
      </c>
      <c r="D459" s="4" t="s">
        <v>2012</v>
      </c>
      <c r="E459" s="4" t="s">
        <v>2240</v>
      </c>
      <c r="F459" s="4" t="s">
        <v>2502</v>
      </c>
      <c r="G459" s="4">
        <v>2002</v>
      </c>
      <c r="H459" s="4">
        <v>57.62</v>
      </c>
      <c r="I459" s="4">
        <v>2</v>
      </c>
      <c r="J459" s="4">
        <v>1</v>
      </c>
      <c r="K459" s="4">
        <v>1</v>
      </c>
      <c r="L459" s="4">
        <v>0</v>
      </c>
      <c r="M459" s="4">
        <v>4</v>
      </c>
      <c r="N459" s="4" t="s">
        <v>2512</v>
      </c>
      <c r="O459" s="4" t="s">
        <v>2516</v>
      </c>
      <c r="P459" s="4" t="s">
        <v>2521</v>
      </c>
      <c r="Q459" s="4" t="s">
        <v>2524</v>
      </c>
      <c r="R459" s="4">
        <v>73.650000000000006</v>
      </c>
      <c r="S459" s="4">
        <v>1.98</v>
      </c>
      <c r="T459" s="4" t="s">
        <v>2527</v>
      </c>
      <c r="U459" s="4" t="s">
        <v>2532</v>
      </c>
      <c r="V459" s="4" t="s">
        <v>2536</v>
      </c>
    </row>
    <row r="460" spans="1:22" x14ac:dyDescent="0.25">
      <c r="A460" s="5" t="s">
        <v>479</v>
      </c>
      <c r="B460" s="4" t="s">
        <v>2005</v>
      </c>
      <c r="C460" s="4" t="s">
        <v>2011</v>
      </c>
      <c r="D460" s="4" t="s">
        <v>2012</v>
      </c>
      <c r="E460" s="4" t="s">
        <v>2315</v>
      </c>
      <c r="F460" s="4" t="s">
        <v>2504</v>
      </c>
      <c r="G460" s="4">
        <v>2005</v>
      </c>
      <c r="H460" s="4">
        <v>149.82</v>
      </c>
      <c r="I460" s="4">
        <v>9</v>
      </c>
      <c r="J460" s="4">
        <v>4</v>
      </c>
      <c r="K460" s="4">
        <v>0</v>
      </c>
      <c r="L460" s="4">
        <v>1</v>
      </c>
      <c r="M460" s="4">
        <v>3</v>
      </c>
      <c r="N460" s="4" t="s">
        <v>2509</v>
      </c>
      <c r="O460" s="4" t="s">
        <v>2516</v>
      </c>
      <c r="P460" s="4" t="s">
        <v>2522</v>
      </c>
      <c r="Q460" s="4" t="s">
        <v>2524</v>
      </c>
      <c r="R460" s="4">
        <v>68.510000000000005</v>
      </c>
      <c r="S460" s="4">
        <v>3.55</v>
      </c>
      <c r="T460" s="4" t="s">
        <v>2528</v>
      </c>
      <c r="U460" s="4" t="s">
        <v>2533</v>
      </c>
      <c r="V460" s="4" t="s">
        <v>2537</v>
      </c>
    </row>
    <row r="461" spans="1:22" x14ac:dyDescent="0.25">
      <c r="A461" s="5" t="s">
        <v>480</v>
      </c>
      <c r="B461" s="4" t="s">
        <v>2007</v>
      </c>
      <c r="C461" s="4" t="s">
        <v>2011</v>
      </c>
      <c r="D461" s="4" t="s">
        <v>2013</v>
      </c>
      <c r="E461" s="4" t="s">
        <v>2015</v>
      </c>
      <c r="F461" s="4" t="s">
        <v>2502</v>
      </c>
      <c r="G461" s="4">
        <v>2019</v>
      </c>
      <c r="H461" s="4">
        <v>38.549999999999997</v>
      </c>
      <c r="I461" s="4">
        <v>8</v>
      </c>
      <c r="J461" s="4">
        <v>4</v>
      </c>
      <c r="K461" s="4">
        <v>1</v>
      </c>
      <c r="L461" s="4">
        <v>0</v>
      </c>
      <c r="M461" s="4">
        <v>3</v>
      </c>
      <c r="N461" s="4" t="s">
        <v>2511</v>
      </c>
      <c r="O461" s="4" t="s">
        <v>2519</v>
      </c>
      <c r="P461" s="4" t="s">
        <v>2522</v>
      </c>
      <c r="Q461" s="4" t="s">
        <v>2525</v>
      </c>
      <c r="R461" s="4">
        <v>77.37</v>
      </c>
      <c r="S461" s="4">
        <v>4.66</v>
      </c>
      <c r="T461" s="4" t="s">
        <v>2527</v>
      </c>
      <c r="U461" s="4" t="s">
        <v>2530</v>
      </c>
      <c r="V461" s="4" t="s">
        <v>2536</v>
      </c>
    </row>
    <row r="462" spans="1:22" x14ac:dyDescent="0.25">
      <c r="A462" s="5" t="s">
        <v>481</v>
      </c>
      <c r="B462" s="4" t="s">
        <v>2006</v>
      </c>
      <c r="C462" s="4" t="s">
        <v>2009</v>
      </c>
      <c r="D462" s="4" t="s">
        <v>2013</v>
      </c>
      <c r="E462" s="4" t="s">
        <v>2193</v>
      </c>
      <c r="F462" s="4" t="s">
        <v>2504</v>
      </c>
      <c r="G462" s="4">
        <v>1992</v>
      </c>
      <c r="H462" s="4">
        <v>29.98</v>
      </c>
      <c r="I462" s="4">
        <v>10</v>
      </c>
      <c r="J462" s="4">
        <v>2</v>
      </c>
      <c r="K462" s="4">
        <v>0</v>
      </c>
      <c r="L462" s="4">
        <v>1</v>
      </c>
      <c r="M462" s="4">
        <v>4.2</v>
      </c>
      <c r="N462" s="4" t="s">
        <v>2509</v>
      </c>
      <c r="O462" s="4" t="s">
        <v>2515</v>
      </c>
      <c r="P462" s="4" t="s">
        <v>2523</v>
      </c>
      <c r="Q462" s="4" t="s">
        <v>2524</v>
      </c>
      <c r="R462" s="4">
        <v>26.6</v>
      </c>
      <c r="S462" s="4">
        <v>1.9</v>
      </c>
      <c r="T462" s="4" t="s">
        <v>2526</v>
      </c>
      <c r="U462" s="4" t="s">
        <v>2533</v>
      </c>
      <c r="V462" s="4" t="s">
        <v>2535</v>
      </c>
    </row>
    <row r="463" spans="1:22" x14ac:dyDescent="0.25">
      <c r="A463" s="5" t="s">
        <v>482</v>
      </c>
      <c r="B463" s="4" t="s">
        <v>2001</v>
      </c>
      <c r="C463" s="4" t="s">
        <v>2010</v>
      </c>
      <c r="D463" s="4" t="s">
        <v>2012</v>
      </c>
      <c r="E463" s="4" t="s">
        <v>2316</v>
      </c>
      <c r="F463" s="4" t="s">
        <v>2503</v>
      </c>
      <c r="G463" s="4">
        <v>2003</v>
      </c>
      <c r="H463" s="4">
        <v>23.71</v>
      </c>
      <c r="I463" s="4">
        <v>4</v>
      </c>
      <c r="J463" s="4">
        <v>2</v>
      </c>
      <c r="K463" s="4">
        <v>0</v>
      </c>
      <c r="L463" s="4">
        <v>1</v>
      </c>
      <c r="M463" s="4">
        <v>4.5999999999999996</v>
      </c>
      <c r="N463" s="4" t="s">
        <v>2509</v>
      </c>
      <c r="O463" s="4" t="s">
        <v>2519</v>
      </c>
      <c r="P463" s="4" t="s">
        <v>2521</v>
      </c>
      <c r="Q463" s="4" t="s">
        <v>2524</v>
      </c>
      <c r="R463" s="4">
        <v>73.23</v>
      </c>
      <c r="S463" s="4">
        <v>2.4</v>
      </c>
      <c r="T463" s="4" t="s">
        <v>2529</v>
      </c>
      <c r="U463" s="4" t="s">
        <v>2534</v>
      </c>
      <c r="V463" s="4" t="s">
        <v>2536</v>
      </c>
    </row>
    <row r="464" spans="1:22" x14ac:dyDescent="0.25">
      <c r="A464" s="5" t="s">
        <v>483</v>
      </c>
      <c r="B464" s="4" t="s">
        <v>2003</v>
      </c>
      <c r="C464" s="4" t="s">
        <v>2010</v>
      </c>
      <c r="D464" s="4" t="s">
        <v>2013</v>
      </c>
      <c r="E464" s="4" t="s">
        <v>2207</v>
      </c>
      <c r="F464" s="4" t="s">
        <v>2501</v>
      </c>
      <c r="G464" s="4">
        <v>2001</v>
      </c>
      <c r="H464" s="4">
        <v>106.43</v>
      </c>
      <c r="I464" s="4">
        <v>8</v>
      </c>
      <c r="J464" s="4">
        <v>3</v>
      </c>
      <c r="K464" s="4">
        <v>0</v>
      </c>
      <c r="L464" s="4">
        <v>1</v>
      </c>
      <c r="M464" s="4">
        <v>3.6</v>
      </c>
      <c r="N464" s="4" t="s">
        <v>2509</v>
      </c>
      <c r="O464" s="4" t="s">
        <v>2519</v>
      </c>
      <c r="P464" s="4" t="s">
        <v>2522</v>
      </c>
      <c r="Q464" s="4" t="s">
        <v>2525</v>
      </c>
      <c r="R464" s="4">
        <v>78.67</v>
      </c>
      <c r="S464" s="4">
        <v>4.6399999999999997</v>
      </c>
      <c r="T464" s="4" t="s">
        <v>2528</v>
      </c>
      <c r="U464" s="4" t="s">
        <v>2532</v>
      </c>
      <c r="V464" s="4" t="s">
        <v>2535</v>
      </c>
    </row>
    <row r="465" spans="1:22" x14ac:dyDescent="0.25">
      <c r="A465" s="5" t="s">
        <v>484</v>
      </c>
      <c r="B465" s="4" t="s">
        <v>2006</v>
      </c>
      <c r="C465" s="4" t="s">
        <v>2011</v>
      </c>
      <c r="D465" s="4" t="s">
        <v>2013</v>
      </c>
      <c r="E465" s="4" t="s">
        <v>2233</v>
      </c>
      <c r="F465" s="4" t="s">
        <v>2507</v>
      </c>
      <c r="G465" s="4">
        <v>2014</v>
      </c>
      <c r="H465" s="4">
        <v>8.82</v>
      </c>
      <c r="I465" s="4">
        <v>1</v>
      </c>
      <c r="J465" s="4">
        <v>5</v>
      </c>
      <c r="K465" s="4">
        <v>0</v>
      </c>
      <c r="L465" s="4">
        <v>1</v>
      </c>
      <c r="M465" s="4">
        <v>4.0999999999999996</v>
      </c>
      <c r="N465" s="4" t="s">
        <v>2509</v>
      </c>
      <c r="O465" s="4" t="s">
        <v>2518</v>
      </c>
      <c r="P465" s="4" t="s">
        <v>2523</v>
      </c>
      <c r="Q465" s="4" t="s">
        <v>2525</v>
      </c>
      <c r="R465" s="4">
        <v>9.25</v>
      </c>
      <c r="S465" s="4">
        <v>2.2799999999999998</v>
      </c>
      <c r="T465" s="4" t="s">
        <v>2527</v>
      </c>
      <c r="U465" s="4" t="s">
        <v>2531</v>
      </c>
      <c r="V465" s="4" t="s">
        <v>2536</v>
      </c>
    </row>
    <row r="466" spans="1:22" x14ac:dyDescent="0.25">
      <c r="A466" s="5" t="s">
        <v>485</v>
      </c>
      <c r="B466" s="4" t="s">
        <v>2005</v>
      </c>
      <c r="C466" s="4" t="s">
        <v>2011</v>
      </c>
      <c r="D466" s="4" t="s">
        <v>2013</v>
      </c>
      <c r="E466" s="4" t="s">
        <v>2317</v>
      </c>
      <c r="F466" s="4" t="s">
        <v>2501</v>
      </c>
      <c r="G466" s="4">
        <v>2014</v>
      </c>
      <c r="H466" s="4">
        <v>129.32</v>
      </c>
      <c r="I466" s="4">
        <v>4</v>
      </c>
      <c r="J466" s="4">
        <v>1</v>
      </c>
      <c r="K466" s="4">
        <v>1</v>
      </c>
      <c r="L466" s="4">
        <v>0</v>
      </c>
      <c r="M466" s="4">
        <v>4.5</v>
      </c>
      <c r="N466" s="4" t="s">
        <v>2514</v>
      </c>
      <c r="O466" s="4" t="s">
        <v>2518</v>
      </c>
      <c r="P466" s="4" t="s">
        <v>2523</v>
      </c>
      <c r="Q466" s="4" t="s">
        <v>2525</v>
      </c>
      <c r="R466" s="4">
        <v>53.85</v>
      </c>
      <c r="S466" s="4">
        <v>4.17</v>
      </c>
      <c r="T466" s="4" t="s">
        <v>2528</v>
      </c>
      <c r="U466" s="4" t="s">
        <v>2532</v>
      </c>
      <c r="V466" s="4" t="s">
        <v>2535</v>
      </c>
    </row>
    <row r="467" spans="1:22" x14ac:dyDescent="0.25">
      <c r="A467" s="5" t="s">
        <v>486</v>
      </c>
      <c r="B467" s="4" t="s">
        <v>2006</v>
      </c>
      <c r="C467" s="4" t="s">
        <v>2009</v>
      </c>
      <c r="D467" s="4" t="s">
        <v>2012</v>
      </c>
      <c r="E467" s="4" t="s">
        <v>2318</v>
      </c>
      <c r="F467" s="4" t="s">
        <v>2503</v>
      </c>
      <c r="G467" s="4">
        <v>2006</v>
      </c>
      <c r="H467" s="4">
        <v>155.08000000000001</v>
      </c>
      <c r="I467" s="4">
        <v>3</v>
      </c>
      <c r="J467" s="4">
        <v>5</v>
      </c>
      <c r="K467" s="4">
        <v>1</v>
      </c>
      <c r="L467" s="4">
        <v>0</v>
      </c>
      <c r="M467" s="4">
        <v>1.5</v>
      </c>
      <c r="N467" s="4" t="s">
        <v>2513</v>
      </c>
      <c r="O467" s="4" t="s">
        <v>2515</v>
      </c>
      <c r="P467" s="4" t="s">
        <v>2522</v>
      </c>
      <c r="Q467" s="4" t="s">
        <v>2525</v>
      </c>
      <c r="R467" s="4">
        <v>20.36</v>
      </c>
      <c r="S467" s="4">
        <v>3.83</v>
      </c>
      <c r="T467" s="4" t="s">
        <v>2526</v>
      </c>
      <c r="U467" s="4" t="s">
        <v>2530</v>
      </c>
      <c r="V467" s="4" t="s">
        <v>2537</v>
      </c>
    </row>
    <row r="468" spans="1:22" x14ac:dyDescent="0.25">
      <c r="A468" s="5" t="s">
        <v>487</v>
      </c>
      <c r="B468" s="4" t="s">
        <v>2005</v>
      </c>
      <c r="C468" s="4" t="s">
        <v>2011</v>
      </c>
      <c r="D468" s="4" t="s">
        <v>2013</v>
      </c>
      <c r="E468" s="4" t="s">
        <v>2319</v>
      </c>
      <c r="F468" s="4" t="s">
        <v>2506</v>
      </c>
      <c r="G468" s="4">
        <v>1995</v>
      </c>
      <c r="H468" s="4">
        <v>132.97999999999999</v>
      </c>
      <c r="I468" s="4">
        <v>0</v>
      </c>
      <c r="J468" s="4">
        <v>3</v>
      </c>
      <c r="K468" s="4">
        <v>0</v>
      </c>
      <c r="L468" s="4">
        <v>1</v>
      </c>
      <c r="M468" s="4">
        <v>1.2</v>
      </c>
      <c r="N468" s="4" t="s">
        <v>2509</v>
      </c>
      <c r="O468" s="4" t="s">
        <v>2518</v>
      </c>
      <c r="P468" s="4" t="s">
        <v>2521</v>
      </c>
      <c r="Q468" s="4" t="s">
        <v>2524</v>
      </c>
      <c r="R468" s="4">
        <v>6.83</v>
      </c>
      <c r="S468" s="4">
        <v>0.68</v>
      </c>
      <c r="T468" s="4" t="s">
        <v>2527</v>
      </c>
      <c r="U468" s="4" t="s">
        <v>2530</v>
      </c>
      <c r="V468" s="4" t="s">
        <v>2537</v>
      </c>
    </row>
    <row r="469" spans="1:22" x14ac:dyDescent="0.25">
      <c r="A469" s="5" t="s">
        <v>488</v>
      </c>
      <c r="B469" s="4" t="s">
        <v>2008</v>
      </c>
      <c r="C469" s="4" t="s">
        <v>2010</v>
      </c>
      <c r="D469" s="4" t="s">
        <v>2013</v>
      </c>
      <c r="E469" s="4" t="s">
        <v>2320</v>
      </c>
      <c r="F469" s="4" t="s">
        <v>2503</v>
      </c>
      <c r="G469" s="4">
        <v>1999</v>
      </c>
      <c r="H469" s="4">
        <v>175.07</v>
      </c>
      <c r="I469" s="4">
        <v>6</v>
      </c>
      <c r="J469" s="4">
        <v>1</v>
      </c>
      <c r="K469" s="4">
        <v>1</v>
      </c>
      <c r="L469" s="4">
        <v>0</v>
      </c>
      <c r="M469" s="4">
        <v>2.7</v>
      </c>
      <c r="N469" s="4" t="s">
        <v>2512</v>
      </c>
      <c r="O469" s="4" t="s">
        <v>2519</v>
      </c>
      <c r="P469" s="4" t="s">
        <v>2520</v>
      </c>
      <c r="Q469" s="4" t="s">
        <v>2525</v>
      </c>
      <c r="R469" s="4">
        <v>25.23</v>
      </c>
      <c r="S469" s="4">
        <v>0.3</v>
      </c>
      <c r="T469" s="4" t="s">
        <v>2526</v>
      </c>
      <c r="U469" s="4" t="s">
        <v>2530</v>
      </c>
      <c r="V469" s="4" t="s">
        <v>2535</v>
      </c>
    </row>
    <row r="470" spans="1:22" x14ac:dyDescent="0.25">
      <c r="A470" s="5" t="s">
        <v>489</v>
      </c>
      <c r="B470" s="4" t="s">
        <v>2002</v>
      </c>
      <c r="C470" s="4" t="s">
        <v>2009</v>
      </c>
      <c r="D470" s="4" t="s">
        <v>2012</v>
      </c>
      <c r="E470" s="4" t="s">
        <v>2277</v>
      </c>
      <c r="F470" s="4" t="s">
        <v>2508</v>
      </c>
      <c r="G470" s="4">
        <v>1993</v>
      </c>
      <c r="H470" s="4">
        <v>168.7</v>
      </c>
      <c r="I470" s="4">
        <v>5</v>
      </c>
      <c r="J470" s="4">
        <v>3</v>
      </c>
      <c r="K470" s="4">
        <v>0</v>
      </c>
      <c r="L470" s="4">
        <v>1</v>
      </c>
      <c r="M470" s="4">
        <v>2.7</v>
      </c>
      <c r="N470" s="4" t="s">
        <v>2509</v>
      </c>
      <c r="O470" s="4" t="s">
        <v>2519</v>
      </c>
      <c r="P470" s="4" t="s">
        <v>2522</v>
      </c>
      <c r="Q470" s="4" t="s">
        <v>2524</v>
      </c>
      <c r="R470" s="4">
        <v>22.85</v>
      </c>
      <c r="S470" s="4">
        <v>2.54</v>
      </c>
      <c r="T470" s="4" t="s">
        <v>2527</v>
      </c>
      <c r="U470" s="4" t="s">
        <v>2531</v>
      </c>
      <c r="V470" s="4" t="s">
        <v>2536</v>
      </c>
    </row>
    <row r="471" spans="1:22" x14ac:dyDescent="0.25">
      <c r="A471" s="5" t="s">
        <v>490</v>
      </c>
      <c r="B471" s="4" t="s">
        <v>2008</v>
      </c>
      <c r="C471" s="4" t="s">
        <v>2009</v>
      </c>
      <c r="D471" s="4" t="s">
        <v>2012</v>
      </c>
      <c r="E471" s="4" t="s">
        <v>2321</v>
      </c>
      <c r="F471" s="4" t="s">
        <v>2504</v>
      </c>
      <c r="G471" s="4">
        <v>1991</v>
      </c>
      <c r="H471" s="4">
        <v>70.59</v>
      </c>
      <c r="I471" s="4">
        <v>0</v>
      </c>
      <c r="J471" s="4">
        <v>4</v>
      </c>
      <c r="K471" s="4">
        <v>1</v>
      </c>
      <c r="L471" s="4">
        <v>0</v>
      </c>
      <c r="M471" s="4">
        <v>2.8</v>
      </c>
      <c r="N471" s="4" t="s">
        <v>2510</v>
      </c>
      <c r="O471" s="4" t="s">
        <v>2516</v>
      </c>
      <c r="P471" s="4" t="s">
        <v>2523</v>
      </c>
      <c r="Q471" s="4" t="s">
        <v>2524</v>
      </c>
      <c r="R471" s="4">
        <v>12.23</v>
      </c>
      <c r="S471" s="4">
        <v>2.83</v>
      </c>
      <c r="T471" s="4" t="s">
        <v>2527</v>
      </c>
      <c r="U471" s="4" t="s">
        <v>2532</v>
      </c>
      <c r="V471" s="4" t="s">
        <v>2535</v>
      </c>
    </row>
    <row r="472" spans="1:22" x14ac:dyDescent="0.25">
      <c r="A472" s="5" t="s">
        <v>491</v>
      </c>
      <c r="B472" s="4" t="s">
        <v>2004</v>
      </c>
      <c r="C472" s="4" t="s">
        <v>2010</v>
      </c>
      <c r="D472" s="4" t="s">
        <v>2012</v>
      </c>
      <c r="E472" s="4" t="s">
        <v>2127</v>
      </c>
      <c r="F472" s="4" t="s">
        <v>2504</v>
      </c>
      <c r="G472" s="4">
        <v>2018</v>
      </c>
      <c r="H472" s="4">
        <v>67.25</v>
      </c>
      <c r="I472" s="4">
        <v>9</v>
      </c>
      <c r="J472" s="4">
        <v>5</v>
      </c>
      <c r="K472" s="4">
        <v>0</v>
      </c>
      <c r="L472" s="4">
        <v>1</v>
      </c>
      <c r="M472" s="4">
        <v>1</v>
      </c>
      <c r="N472" s="4" t="s">
        <v>2509</v>
      </c>
      <c r="O472" s="4" t="s">
        <v>2517</v>
      </c>
      <c r="P472" s="4" t="s">
        <v>2520</v>
      </c>
      <c r="Q472" s="4" t="s">
        <v>2524</v>
      </c>
      <c r="R472" s="4">
        <v>14.27</v>
      </c>
      <c r="S472" s="4">
        <v>4.82</v>
      </c>
      <c r="T472" s="4" t="s">
        <v>2528</v>
      </c>
      <c r="U472" s="4" t="s">
        <v>2534</v>
      </c>
      <c r="V472" s="4" t="s">
        <v>2537</v>
      </c>
    </row>
    <row r="473" spans="1:22" x14ac:dyDescent="0.25">
      <c r="A473" s="5" t="s">
        <v>492</v>
      </c>
      <c r="B473" s="4" t="s">
        <v>2002</v>
      </c>
      <c r="C473" s="4" t="s">
        <v>2009</v>
      </c>
      <c r="D473" s="4" t="s">
        <v>2013</v>
      </c>
      <c r="E473" s="4" t="s">
        <v>2317</v>
      </c>
      <c r="F473" s="4" t="s">
        <v>2506</v>
      </c>
      <c r="G473" s="4">
        <v>2008</v>
      </c>
      <c r="H473" s="4">
        <v>60.76</v>
      </c>
      <c r="I473" s="4">
        <v>10</v>
      </c>
      <c r="J473" s="4">
        <v>5</v>
      </c>
      <c r="K473" s="4">
        <v>0</v>
      </c>
      <c r="L473" s="4">
        <v>1</v>
      </c>
      <c r="M473" s="4">
        <v>1.1000000000000001</v>
      </c>
      <c r="N473" s="4" t="s">
        <v>2509</v>
      </c>
      <c r="O473" s="4" t="s">
        <v>2516</v>
      </c>
      <c r="P473" s="4" t="s">
        <v>2521</v>
      </c>
      <c r="Q473" s="4" t="s">
        <v>2525</v>
      </c>
      <c r="R473" s="4">
        <v>15.13</v>
      </c>
      <c r="S473" s="4">
        <v>1.47</v>
      </c>
      <c r="T473" s="4" t="s">
        <v>2529</v>
      </c>
      <c r="U473" s="4" t="s">
        <v>2530</v>
      </c>
      <c r="V473" s="4" t="s">
        <v>2536</v>
      </c>
    </row>
    <row r="474" spans="1:22" x14ac:dyDescent="0.25">
      <c r="A474" s="5" t="s">
        <v>493</v>
      </c>
      <c r="B474" s="4" t="s">
        <v>2005</v>
      </c>
      <c r="C474" s="4" t="s">
        <v>2009</v>
      </c>
      <c r="D474" s="4" t="s">
        <v>2012</v>
      </c>
      <c r="E474" s="4" t="s">
        <v>2322</v>
      </c>
      <c r="F474" s="4" t="s">
        <v>2503</v>
      </c>
      <c r="G474" s="4">
        <v>2019</v>
      </c>
      <c r="H474" s="4">
        <v>7.62</v>
      </c>
      <c r="I474" s="4">
        <v>0</v>
      </c>
      <c r="J474" s="4">
        <v>5</v>
      </c>
      <c r="K474" s="4">
        <v>0</v>
      </c>
      <c r="L474" s="4">
        <v>1</v>
      </c>
      <c r="M474" s="4">
        <v>3.4</v>
      </c>
      <c r="N474" s="4" t="s">
        <v>2509</v>
      </c>
      <c r="O474" s="4" t="s">
        <v>2518</v>
      </c>
      <c r="P474" s="4" t="s">
        <v>2522</v>
      </c>
      <c r="Q474" s="4" t="s">
        <v>2525</v>
      </c>
      <c r="R474" s="4">
        <v>13.42</v>
      </c>
      <c r="S474" s="4">
        <v>3.83</v>
      </c>
      <c r="T474" s="4" t="s">
        <v>2529</v>
      </c>
      <c r="U474" s="4" t="s">
        <v>2534</v>
      </c>
      <c r="V474" s="4" t="s">
        <v>2536</v>
      </c>
    </row>
    <row r="475" spans="1:22" x14ac:dyDescent="0.25">
      <c r="A475" s="5" t="s">
        <v>494</v>
      </c>
      <c r="B475" s="4" t="s">
        <v>2003</v>
      </c>
      <c r="C475" s="4" t="s">
        <v>2011</v>
      </c>
      <c r="D475" s="4" t="s">
        <v>2013</v>
      </c>
      <c r="E475" s="4" t="s">
        <v>2215</v>
      </c>
      <c r="F475" s="4" t="s">
        <v>2501</v>
      </c>
      <c r="G475" s="4">
        <v>2002</v>
      </c>
      <c r="H475" s="4">
        <v>157.05000000000001</v>
      </c>
      <c r="I475" s="4">
        <v>8</v>
      </c>
      <c r="J475" s="4">
        <v>1</v>
      </c>
      <c r="K475" s="4">
        <v>1</v>
      </c>
      <c r="L475" s="4">
        <v>0</v>
      </c>
      <c r="M475" s="4">
        <v>3.5</v>
      </c>
      <c r="N475" s="4" t="s">
        <v>2511</v>
      </c>
      <c r="O475" s="4" t="s">
        <v>2519</v>
      </c>
      <c r="P475" s="4" t="s">
        <v>2523</v>
      </c>
      <c r="Q475" s="4" t="s">
        <v>2525</v>
      </c>
      <c r="R475" s="4">
        <v>26.56</v>
      </c>
      <c r="S475" s="4">
        <v>1.31</v>
      </c>
      <c r="T475" s="4" t="s">
        <v>2528</v>
      </c>
      <c r="U475" s="4" t="s">
        <v>2530</v>
      </c>
      <c r="V475" s="4" t="s">
        <v>2537</v>
      </c>
    </row>
    <row r="476" spans="1:22" x14ac:dyDescent="0.25">
      <c r="A476" s="5" t="s">
        <v>495</v>
      </c>
      <c r="B476" s="4" t="s">
        <v>2001</v>
      </c>
      <c r="C476" s="4" t="s">
        <v>2009</v>
      </c>
      <c r="D476" s="4" t="s">
        <v>2012</v>
      </c>
      <c r="E476" s="4" t="s">
        <v>2323</v>
      </c>
      <c r="F476" s="4" t="s">
        <v>2501</v>
      </c>
      <c r="G476" s="4">
        <v>2019</v>
      </c>
      <c r="H476" s="4">
        <v>68.180000000000007</v>
      </c>
      <c r="I476" s="4">
        <v>0</v>
      </c>
      <c r="J476" s="4">
        <v>1</v>
      </c>
      <c r="K476" s="4">
        <v>0</v>
      </c>
      <c r="L476" s="4">
        <v>1</v>
      </c>
      <c r="M476" s="4">
        <v>2.1</v>
      </c>
      <c r="N476" s="4" t="s">
        <v>2509</v>
      </c>
      <c r="O476" s="4" t="s">
        <v>2515</v>
      </c>
      <c r="P476" s="4" t="s">
        <v>2523</v>
      </c>
      <c r="Q476" s="4" t="s">
        <v>2524</v>
      </c>
      <c r="R476" s="4">
        <v>45.2</v>
      </c>
      <c r="S476" s="4">
        <v>0.93</v>
      </c>
      <c r="T476" s="4" t="s">
        <v>2529</v>
      </c>
      <c r="U476" s="4" t="s">
        <v>2533</v>
      </c>
      <c r="V476" s="4" t="s">
        <v>2535</v>
      </c>
    </row>
    <row r="477" spans="1:22" x14ac:dyDescent="0.25">
      <c r="A477" s="5" t="s">
        <v>496</v>
      </c>
      <c r="B477" s="4" t="s">
        <v>2002</v>
      </c>
      <c r="C477" s="4" t="s">
        <v>2010</v>
      </c>
      <c r="D477" s="4" t="s">
        <v>2012</v>
      </c>
      <c r="E477" s="4" t="s">
        <v>2324</v>
      </c>
      <c r="F477" s="4" t="s">
        <v>2508</v>
      </c>
      <c r="G477" s="4">
        <v>1990</v>
      </c>
      <c r="H477" s="4">
        <v>109.62</v>
      </c>
      <c r="I477" s="4">
        <v>6</v>
      </c>
      <c r="J477" s="4">
        <v>5</v>
      </c>
      <c r="K477" s="4">
        <v>0</v>
      </c>
      <c r="L477" s="4">
        <v>1</v>
      </c>
      <c r="M477" s="4">
        <v>3</v>
      </c>
      <c r="N477" s="4" t="s">
        <v>2509</v>
      </c>
      <c r="O477" s="4" t="s">
        <v>2516</v>
      </c>
      <c r="P477" s="4" t="s">
        <v>2523</v>
      </c>
      <c r="Q477" s="4" t="s">
        <v>2525</v>
      </c>
      <c r="R477" s="4">
        <v>84.98</v>
      </c>
      <c r="S477" s="4">
        <v>1.17</v>
      </c>
      <c r="T477" s="4" t="s">
        <v>2529</v>
      </c>
      <c r="U477" s="4" t="s">
        <v>2530</v>
      </c>
      <c r="V477" s="4" t="s">
        <v>2536</v>
      </c>
    </row>
    <row r="478" spans="1:22" x14ac:dyDescent="0.25">
      <c r="A478" s="5" t="s">
        <v>497</v>
      </c>
      <c r="B478" s="4" t="s">
        <v>2002</v>
      </c>
      <c r="C478" s="4" t="s">
        <v>2010</v>
      </c>
      <c r="D478" s="4" t="s">
        <v>2013</v>
      </c>
      <c r="E478" s="4" t="s">
        <v>2124</v>
      </c>
      <c r="F478" s="4" t="s">
        <v>2501</v>
      </c>
      <c r="G478" s="4">
        <v>1994</v>
      </c>
      <c r="H478" s="4">
        <v>106.42</v>
      </c>
      <c r="I478" s="4">
        <v>3</v>
      </c>
      <c r="J478" s="4">
        <v>0</v>
      </c>
      <c r="K478" s="4">
        <v>1</v>
      </c>
      <c r="L478" s="4">
        <v>0</v>
      </c>
      <c r="M478" s="4">
        <v>3.9</v>
      </c>
      <c r="N478" s="4" t="s">
        <v>2510</v>
      </c>
      <c r="O478" s="4" t="s">
        <v>2518</v>
      </c>
      <c r="P478" s="4" t="s">
        <v>2520</v>
      </c>
      <c r="Q478" s="4" t="s">
        <v>2524</v>
      </c>
      <c r="R478" s="4">
        <v>65.16</v>
      </c>
      <c r="S478" s="4">
        <v>1.83</v>
      </c>
      <c r="T478" s="4" t="s">
        <v>2529</v>
      </c>
      <c r="U478" s="4" t="s">
        <v>2533</v>
      </c>
      <c r="V478" s="4" t="s">
        <v>2537</v>
      </c>
    </row>
    <row r="479" spans="1:22" x14ac:dyDescent="0.25">
      <c r="A479" s="5" t="s">
        <v>498</v>
      </c>
      <c r="B479" s="4" t="s">
        <v>2006</v>
      </c>
      <c r="C479" s="4" t="s">
        <v>2011</v>
      </c>
      <c r="D479" s="4" t="s">
        <v>2013</v>
      </c>
      <c r="E479" s="4" t="s">
        <v>2146</v>
      </c>
      <c r="F479" s="4" t="s">
        <v>2508</v>
      </c>
      <c r="G479" s="4">
        <v>2022</v>
      </c>
      <c r="H479" s="4">
        <v>62.27</v>
      </c>
      <c r="I479" s="4">
        <v>6</v>
      </c>
      <c r="J479" s="4">
        <v>4</v>
      </c>
      <c r="K479" s="4">
        <v>0</v>
      </c>
      <c r="L479" s="4">
        <v>1</v>
      </c>
      <c r="M479" s="4">
        <v>2.1</v>
      </c>
      <c r="N479" s="4" t="s">
        <v>2509</v>
      </c>
      <c r="O479" s="4" t="s">
        <v>2516</v>
      </c>
      <c r="P479" s="4" t="s">
        <v>2522</v>
      </c>
      <c r="Q479" s="4" t="s">
        <v>2524</v>
      </c>
      <c r="R479" s="4">
        <v>61.56</v>
      </c>
      <c r="S479" s="4">
        <v>1.9</v>
      </c>
      <c r="T479" s="4" t="s">
        <v>2526</v>
      </c>
      <c r="U479" s="4" t="s">
        <v>2530</v>
      </c>
      <c r="V479" s="4" t="s">
        <v>2536</v>
      </c>
    </row>
    <row r="480" spans="1:22" x14ac:dyDescent="0.25">
      <c r="A480" s="5" t="s">
        <v>499</v>
      </c>
      <c r="B480" s="4" t="s">
        <v>2007</v>
      </c>
      <c r="C480" s="4" t="s">
        <v>2011</v>
      </c>
      <c r="D480" s="4" t="s">
        <v>2013</v>
      </c>
      <c r="E480" s="4" t="s">
        <v>2251</v>
      </c>
      <c r="F480" s="4" t="s">
        <v>2502</v>
      </c>
      <c r="G480" s="4">
        <v>2018</v>
      </c>
      <c r="H480" s="4">
        <v>45.81</v>
      </c>
      <c r="I480" s="4">
        <v>8</v>
      </c>
      <c r="J480" s="4">
        <v>1</v>
      </c>
      <c r="K480" s="4">
        <v>0</v>
      </c>
      <c r="L480" s="4">
        <v>1</v>
      </c>
      <c r="M480" s="4">
        <v>2.7</v>
      </c>
      <c r="N480" s="4" t="s">
        <v>2509</v>
      </c>
      <c r="O480" s="4" t="s">
        <v>2515</v>
      </c>
      <c r="P480" s="4" t="s">
        <v>2520</v>
      </c>
      <c r="Q480" s="4" t="s">
        <v>2525</v>
      </c>
      <c r="R480" s="4">
        <v>81.83</v>
      </c>
      <c r="S480" s="4">
        <v>0.69</v>
      </c>
      <c r="T480" s="4" t="s">
        <v>2526</v>
      </c>
      <c r="U480" s="4" t="s">
        <v>2531</v>
      </c>
      <c r="V480" s="4" t="s">
        <v>2535</v>
      </c>
    </row>
    <row r="481" spans="1:22" x14ac:dyDescent="0.25">
      <c r="A481" s="5" t="s">
        <v>500</v>
      </c>
      <c r="B481" s="4" t="s">
        <v>2004</v>
      </c>
      <c r="C481" s="4" t="s">
        <v>2011</v>
      </c>
      <c r="D481" s="4" t="s">
        <v>2013</v>
      </c>
      <c r="E481" s="4" t="s">
        <v>2064</v>
      </c>
      <c r="F481" s="4" t="s">
        <v>2508</v>
      </c>
      <c r="G481" s="4">
        <v>2004</v>
      </c>
      <c r="H481" s="4">
        <v>16.87</v>
      </c>
      <c r="I481" s="4">
        <v>8</v>
      </c>
      <c r="J481" s="4">
        <v>5</v>
      </c>
      <c r="K481" s="4">
        <v>0</v>
      </c>
      <c r="L481" s="4">
        <v>1</v>
      </c>
      <c r="M481" s="4">
        <v>1.2</v>
      </c>
      <c r="N481" s="4" t="s">
        <v>2509</v>
      </c>
      <c r="O481" s="4" t="s">
        <v>2515</v>
      </c>
      <c r="P481" s="4" t="s">
        <v>2521</v>
      </c>
      <c r="Q481" s="4" t="s">
        <v>2524</v>
      </c>
      <c r="R481" s="4">
        <v>57.56</v>
      </c>
      <c r="S481" s="4">
        <v>0.48</v>
      </c>
      <c r="T481" s="4" t="s">
        <v>2526</v>
      </c>
      <c r="U481" s="4" t="s">
        <v>2533</v>
      </c>
      <c r="V481" s="4" t="s">
        <v>2537</v>
      </c>
    </row>
    <row r="482" spans="1:22" x14ac:dyDescent="0.25">
      <c r="A482" s="5" t="s">
        <v>501</v>
      </c>
      <c r="B482" s="4" t="s">
        <v>2008</v>
      </c>
      <c r="C482" s="4" t="s">
        <v>2011</v>
      </c>
      <c r="D482" s="4" t="s">
        <v>2012</v>
      </c>
      <c r="E482" s="4" t="s">
        <v>2028</v>
      </c>
      <c r="F482" s="4" t="s">
        <v>2504</v>
      </c>
      <c r="G482" s="4">
        <v>1996</v>
      </c>
      <c r="H482" s="4">
        <v>59.45</v>
      </c>
      <c r="I482" s="4">
        <v>10</v>
      </c>
      <c r="J482" s="4">
        <v>0</v>
      </c>
      <c r="K482" s="4">
        <v>1</v>
      </c>
      <c r="L482" s="4">
        <v>0</v>
      </c>
      <c r="M482" s="4">
        <v>2.5</v>
      </c>
      <c r="N482" s="4" t="s">
        <v>2509</v>
      </c>
      <c r="O482" s="4" t="s">
        <v>2516</v>
      </c>
      <c r="P482" s="4" t="s">
        <v>2523</v>
      </c>
      <c r="Q482" s="4" t="s">
        <v>2524</v>
      </c>
      <c r="R482" s="4">
        <v>97.63</v>
      </c>
      <c r="S482" s="4">
        <v>2.57</v>
      </c>
      <c r="T482" s="4" t="s">
        <v>2529</v>
      </c>
      <c r="U482" s="4" t="s">
        <v>2534</v>
      </c>
      <c r="V482" s="4" t="s">
        <v>2535</v>
      </c>
    </row>
    <row r="483" spans="1:22" x14ac:dyDescent="0.25">
      <c r="A483" s="5" t="s">
        <v>502</v>
      </c>
      <c r="B483" s="4" t="s">
        <v>2004</v>
      </c>
      <c r="C483" s="4" t="s">
        <v>2009</v>
      </c>
      <c r="D483" s="4" t="s">
        <v>2012</v>
      </c>
      <c r="E483" s="4" t="s">
        <v>2094</v>
      </c>
      <c r="F483" s="4" t="s">
        <v>2502</v>
      </c>
      <c r="G483" s="4">
        <v>2013</v>
      </c>
      <c r="H483" s="4">
        <v>122.86</v>
      </c>
      <c r="I483" s="4">
        <v>2</v>
      </c>
      <c r="J483" s="4">
        <v>5</v>
      </c>
      <c r="K483" s="4">
        <v>0</v>
      </c>
      <c r="L483" s="4">
        <v>1</v>
      </c>
      <c r="M483" s="4">
        <v>1.5</v>
      </c>
      <c r="N483" s="4" t="s">
        <v>2509</v>
      </c>
      <c r="O483" s="4" t="s">
        <v>2515</v>
      </c>
      <c r="P483" s="4" t="s">
        <v>2521</v>
      </c>
      <c r="Q483" s="4" t="s">
        <v>2524</v>
      </c>
      <c r="R483" s="4">
        <v>77.92</v>
      </c>
      <c r="S483" s="4">
        <v>1.25</v>
      </c>
      <c r="T483" s="4" t="s">
        <v>2526</v>
      </c>
      <c r="U483" s="4" t="s">
        <v>2533</v>
      </c>
      <c r="V483" s="4" t="s">
        <v>2537</v>
      </c>
    </row>
    <row r="484" spans="1:22" x14ac:dyDescent="0.25">
      <c r="A484" s="5" t="s">
        <v>503</v>
      </c>
      <c r="B484" s="4" t="s">
        <v>2007</v>
      </c>
      <c r="C484" s="4" t="s">
        <v>2009</v>
      </c>
      <c r="D484" s="4" t="s">
        <v>2013</v>
      </c>
      <c r="E484" s="4" t="s">
        <v>2015</v>
      </c>
      <c r="F484" s="4" t="s">
        <v>2508</v>
      </c>
      <c r="G484" s="4">
        <v>2017</v>
      </c>
      <c r="H484" s="4">
        <v>15.52</v>
      </c>
      <c r="I484" s="4">
        <v>9</v>
      </c>
      <c r="J484" s="4">
        <v>0</v>
      </c>
      <c r="K484" s="4">
        <v>1</v>
      </c>
      <c r="L484" s="4">
        <v>0</v>
      </c>
      <c r="M484" s="4">
        <v>4.2</v>
      </c>
      <c r="N484" s="4" t="s">
        <v>2510</v>
      </c>
      <c r="O484" s="4" t="s">
        <v>2516</v>
      </c>
      <c r="P484" s="4" t="s">
        <v>2522</v>
      </c>
      <c r="Q484" s="4" t="s">
        <v>2524</v>
      </c>
      <c r="R484" s="4">
        <v>40.67</v>
      </c>
      <c r="S484" s="4">
        <v>1.58</v>
      </c>
      <c r="T484" s="4" t="s">
        <v>2526</v>
      </c>
      <c r="U484" s="4" t="s">
        <v>2530</v>
      </c>
      <c r="V484" s="4" t="s">
        <v>2535</v>
      </c>
    </row>
    <row r="485" spans="1:22" x14ac:dyDescent="0.25">
      <c r="A485" s="5" t="s">
        <v>504</v>
      </c>
      <c r="B485" s="4" t="s">
        <v>2006</v>
      </c>
      <c r="C485" s="4" t="s">
        <v>2011</v>
      </c>
      <c r="D485" s="4" t="s">
        <v>2012</v>
      </c>
      <c r="E485" s="4" t="s">
        <v>2324</v>
      </c>
      <c r="F485" s="4" t="s">
        <v>2505</v>
      </c>
      <c r="G485" s="4">
        <v>2015</v>
      </c>
      <c r="H485" s="4">
        <v>89.01</v>
      </c>
      <c r="I485" s="4">
        <v>6</v>
      </c>
      <c r="J485" s="4">
        <v>0</v>
      </c>
      <c r="K485" s="4">
        <v>1</v>
      </c>
      <c r="L485" s="4">
        <v>0</v>
      </c>
      <c r="M485" s="4">
        <v>5</v>
      </c>
      <c r="N485" s="4" t="s">
        <v>2509</v>
      </c>
      <c r="O485" s="4" t="s">
        <v>2516</v>
      </c>
      <c r="P485" s="4" t="s">
        <v>2521</v>
      </c>
      <c r="Q485" s="4" t="s">
        <v>2525</v>
      </c>
      <c r="R485" s="4">
        <v>68.88</v>
      </c>
      <c r="S485" s="4">
        <v>4.41</v>
      </c>
      <c r="T485" s="4" t="s">
        <v>2526</v>
      </c>
      <c r="U485" s="4" t="s">
        <v>2532</v>
      </c>
      <c r="V485" s="4" t="s">
        <v>2537</v>
      </c>
    </row>
    <row r="486" spans="1:22" x14ac:dyDescent="0.25">
      <c r="A486" s="5" t="s">
        <v>505</v>
      </c>
      <c r="B486" s="4" t="s">
        <v>2005</v>
      </c>
      <c r="C486" s="4" t="s">
        <v>2009</v>
      </c>
      <c r="D486" s="4" t="s">
        <v>2012</v>
      </c>
      <c r="E486" s="4" t="s">
        <v>2325</v>
      </c>
      <c r="F486" s="4" t="s">
        <v>2505</v>
      </c>
      <c r="G486" s="4">
        <v>2012</v>
      </c>
      <c r="H486" s="4">
        <v>148.84</v>
      </c>
      <c r="I486" s="4">
        <v>10</v>
      </c>
      <c r="J486" s="4">
        <v>3</v>
      </c>
      <c r="K486" s="4">
        <v>1</v>
      </c>
      <c r="L486" s="4">
        <v>0</v>
      </c>
      <c r="M486" s="4">
        <v>4.9000000000000004</v>
      </c>
      <c r="N486" s="4" t="s">
        <v>2511</v>
      </c>
      <c r="O486" s="4" t="s">
        <v>2519</v>
      </c>
      <c r="P486" s="4" t="s">
        <v>2523</v>
      </c>
      <c r="Q486" s="4" t="s">
        <v>2525</v>
      </c>
      <c r="R486" s="4">
        <v>55.27</v>
      </c>
      <c r="S486" s="4">
        <v>2.04</v>
      </c>
      <c r="T486" s="4" t="s">
        <v>2526</v>
      </c>
      <c r="U486" s="4" t="s">
        <v>2532</v>
      </c>
      <c r="V486" s="4" t="s">
        <v>2536</v>
      </c>
    </row>
    <row r="487" spans="1:22" x14ac:dyDescent="0.25">
      <c r="A487" s="5" t="s">
        <v>506</v>
      </c>
      <c r="B487" s="4" t="s">
        <v>2005</v>
      </c>
      <c r="C487" s="4" t="s">
        <v>2010</v>
      </c>
      <c r="D487" s="4" t="s">
        <v>2012</v>
      </c>
      <c r="E487" s="4" t="s">
        <v>2244</v>
      </c>
      <c r="F487" s="4" t="s">
        <v>2501</v>
      </c>
      <c r="G487" s="4">
        <v>2005</v>
      </c>
      <c r="H487" s="4">
        <v>169.1</v>
      </c>
      <c r="I487" s="4">
        <v>1</v>
      </c>
      <c r="J487" s="4">
        <v>1</v>
      </c>
      <c r="K487" s="4">
        <v>1</v>
      </c>
      <c r="L487" s="4">
        <v>0</v>
      </c>
      <c r="M487" s="4">
        <v>4.7</v>
      </c>
      <c r="N487" s="4" t="s">
        <v>2511</v>
      </c>
      <c r="O487" s="4" t="s">
        <v>2517</v>
      </c>
      <c r="P487" s="4" t="s">
        <v>2520</v>
      </c>
      <c r="Q487" s="4" t="s">
        <v>2525</v>
      </c>
      <c r="R487" s="4">
        <v>79.75</v>
      </c>
      <c r="S487" s="4">
        <v>2.16</v>
      </c>
      <c r="T487" s="4" t="s">
        <v>2526</v>
      </c>
      <c r="U487" s="4" t="s">
        <v>2534</v>
      </c>
      <c r="V487" s="4" t="s">
        <v>2536</v>
      </c>
    </row>
    <row r="488" spans="1:22" x14ac:dyDescent="0.25">
      <c r="A488" s="5" t="s">
        <v>507</v>
      </c>
      <c r="B488" s="4" t="s">
        <v>2005</v>
      </c>
      <c r="C488" s="4" t="s">
        <v>2011</v>
      </c>
      <c r="D488" s="4" t="s">
        <v>2013</v>
      </c>
      <c r="E488" s="4" t="s">
        <v>2185</v>
      </c>
      <c r="F488" s="4" t="s">
        <v>2503</v>
      </c>
      <c r="G488" s="4">
        <v>1999</v>
      </c>
      <c r="H488" s="4">
        <v>80.069999999999993</v>
      </c>
      <c r="I488" s="4">
        <v>7</v>
      </c>
      <c r="J488" s="4">
        <v>4</v>
      </c>
      <c r="K488" s="4">
        <v>1</v>
      </c>
      <c r="L488" s="4">
        <v>0</v>
      </c>
      <c r="M488" s="4">
        <v>2</v>
      </c>
      <c r="N488" s="4" t="s">
        <v>2512</v>
      </c>
      <c r="O488" s="4" t="s">
        <v>2519</v>
      </c>
      <c r="P488" s="4" t="s">
        <v>2523</v>
      </c>
      <c r="Q488" s="4" t="s">
        <v>2524</v>
      </c>
      <c r="R488" s="4">
        <v>16.46</v>
      </c>
      <c r="S488" s="4">
        <v>3.33</v>
      </c>
      <c r="T488" s="4" t="s">
        <v>2526</v>
      </c>
      <c r="U488" s="4" t="s">
        <v>2531</v>
      </c>
      <c r="V488" s="4" t="s">
        <v>2535</v>
      </c>
    </row>
    <row r="489" spans="1:22" x14ac:dyDescent="0.25">
      <c r="A489" s="5" t="s">
        <v>508</v>
      </c>
      <c r="B489" s="4" t="s">
        <v>2008</v>
      </c>
      <c r="C489" s="4" t="s">
        <v>2011</v>
      </c>
      <c r="D489" s="4" t="s">
        <v>2013</v>
      </c>
      <c r="E489" s="4" t="s">
        <v>2103</v>
      </c>
      <c r="F489" s="4" t="s">
        <v>2508</v>
      </c>
      <c r="G489" s="4">
        <v>1990</v>
      </c>
      <c r="H489" s="4">
        <v>176.18</v>
      </c>
      <c r="I489" s="4">
        <v>2</v>
      </c>
      <c r="J489" s="4">
        <v>5</v>
      </c>
      <c r="K489" s="4">
        <v>1</v>
      </c>
      <c r="L489" s="4">
        <v>0</v>
      </c>
      <c r="M489" s="4">
        <v>3.7</v>
      </c>
      <c r="N489" s="4" t="s">
        <v>2511</v>
      </c>
      <c r="O489" s="4" t="s">
        <v>2517</v>
      </c>
      <c r="P489" s="4" t="s">
        <v>2522</v>
      </c>
      <c r="Q489" s="4" t="s">
        <v>2525</v>
      </c>
      <c r="R489" s="4">
        <v>32.880000000000003</v>
      </c>
      <c r="S489" s="4">
        <v>0.04</v>
      </c>
      <c r="T489" s="4" t="s">
        <v>2527</v>
      </c>
      <c r="U489" s="4" t="s">
        <v>2532</v>
      </c>
      <c r="V489" s="4" t="s">
        <v>2535</v>
      </c>
    </row>
    <row r="490" spans="1:22" x14ac:dyDescent="0.25">
      <c r="A490" s="5" t="s">
        <v>509</v>
      </c>
      <c r="B490" s="4" t="s">
        <v>2004</v>
      </c>
      <c r="C490" s="4" t="s">
        <v>2010</v>
      </c>
      <c r="D490" s="4" t="s">
        <v>2013</v>
      </c>
      <c r="E490" s="4" t="s">
        <v>2230</v>
      </c>
      <c r="F490" s="4" t="s">
        <v>2504</v>
      </c>
      <c r="G490" s="4">
        <v>1995</v>
      </c>
      <c r="H490" s="4">
        <v>68</v>
      </c>
      <c r="I490" s="4">
        <v>0</v>
      </c>
      <c r="J490" s="4">
        <v>1</v>
      </c>
      <c r="K490" s="4">
        <v>0</v>
      </c>
      <c r="L490" s="4">
        <v>1</v>
      </c>
      <c r="M490" s="4">
        <v>4.5</v>
      </c>
      <c r="N490" s="4" t="s">
        <v>2509</v>
      </c>
      <c r="O490" s="4" t="s">
        <v>2517</v>
      </c>
      <c r="P490" s="4" t="s">
        <v>2521</v>
      </c>
      <c r="Q490" s="4" t="s">
        <v>2524</v>
      </c>
      <c r="R490" s="4">
        <v>97</v>
      </c>
      <c r="S490" s="4">
        <v>4.0999999999999996</v>
      </c>
      <c r="T490" s="4" t="s">
        <v>2529</v>
      </c>
      <c r="U490" s="4" t="s">
        <v>2534</v>
      </c>
      <c r="V490" s="4" t="s">
        <v>2536</v>
      </c>
    </row>
    <row r="491" spans="1:22" x14ac:dyDescent="0.25">
      <c r="A491" s="5" t="s">
        <v>510</v>
      </c>
      <c r="B491" s="4" t="s">
        <v>2003</v>
      </c>
      <c r="C491" s="4" t="s">
        <v>2011</v>
      </c>
      <c r="D491" s="4" t="s">
        <v>2013</v>
      </c>
      <c r="E491" s="4" t="s">
        <v>2147</v>
      </c>
      <c r="F491" s="4" t="s">
        <v>2506</v>
      </c>
      <c r="G491" s="4">
        <v>2006</v>
      </c>
      <c r="H491" s="4">
        <v>134.16999999999999</v>
      </c>
      <c r="I491" s="4">
        <v>8</v>
      </c>
      <c r="J491" s="4">
        <v>2</v>
      </c>
      <c r="K491" s="4">
        <v>1</v>
      </c>
      <c r="L491" s="4">
        <v>0</v>
      </c>
      <c r="M491" s="4">
        <v>3</v>
      </c>
      <c r="N491" s="4" t="s">
        <v>2513</v>
      </c>
      <c r="O491" s="4" t="s">
        <v>2517</v>
      </c>
      <c r="P491" s="4" t="s">
        <v>2520</v>
      </c>
      <c r="Q491" s="4" t="s">
        <v>2524</v>
      </c>
      <c r="R491" s="4">
        <v>97.65</v>
      </c>
      <c r="S491" s="4">
        <v>4.58</v>
      </c>
      <c r="T491" s="4" t="s">
        <v>2529</v>
      </c>
      <c r="U491" s="4" t="s">
        <v>2532</v>
      </c>
      <c r="V491" s="4" t="s">
        <v>2537</v>
      </c>
    </row>
    <row r="492" spans="1:22" x14ac:dyDescent="0.25">
      <c r="A492" s="5" t="s">
        <v>511</v>
      </c>
      <c r="B492" s="4" t="s">
        <v>2006</v>
      </c>
      <c r="C492" s="4" t="s">
        <v>2009</v>
      </c>
      <c r="D492" s="4" t="s">
        <v>2012</v>
      </c>
      <c r="E492" s="4" t="s">
        <v>2326</v>
      </c>
      <c r="F492" s="4" t="s">
        <v>2502</v>
      </c>
      <c r="G492" s="4">
        <v>2012</v>
      </c>
      <c r="H492" s="4">
        <v>128.21</v>
      </c>
      <c r="I492" s="4">
        <v>6</v>
      </c>
      <c r="J492" s="4">
        <v>5</v>
      </c>
      <c r="K492" s="4">
        <v>0</v>
      </c>
      <c r="L492" s="4">
        <v>1</v>
      </c>
      <c r="M492" s="4">
        <v>1.5</v>
      </c>
      <c r="N492" s="4" t="s">
        <v>2509</v>
      </c>
      <c r="O492" s="4" t="s">
        <v>2519</v>
      </c>
      <c r="P492" s="4" t="s">
        <v>2521</v>
      </c>
      <c r="Q492" s="4" t="s">
        <v>2524</v>
      </c>
      <c r="R492" s="4">
        <v>20.81</v>
      </c>
      <c r="S492" s="4">
        <v>3.74</v>
      </c>
      <c r="T492" s="4" t="s">
        <v>2526</v>
      </c>
      <c r="U492" s="4" t="s">
        <v>2534</v>
      </c>
      <c r="V492" s="4" t="s">
        <v>2535</v>
      </c>
    </row>
    <row r="493" spans="1:22" x14ac:dyDescent="0.25">
      <c r="A493" s="5" t="s">
        <v>512</v>
      </c>
      <c r="B493" s="4" t="s">
        <v>2006</v>
      </c>
      <c r="C493" s="4" t="s">
        <v>2010</v>
      </c>
      <c r="D493" s="4" t="s">
        <v>2013</v>
      </c>
      <c r="E493" s="4" t="s">
        <v>2290</v>
      </c>
      <c r="F493" s="4" t="s">
        <v>2508</v>
      </c>
      <c r="G493" s="4">
        <v>2023</v>
      </c>
      <c r="H493" s="4">
        <v>46.57</v>
      </c>
      <c r="I493" s="4">
        <v>0</v>
      </c>
      <c r="J493" s="4">
        <v>3</v>
      </c>
      <c r="K493" s="4">
        <v>0</v>
      </c>
      <c r="L493" s="4">
        <v>1</v>
      </c>
      <c r="M493" s="4">
        <v>4.5</v>
      </c>
      <c r="N493" s="4" t="s">
        <v>2509</v>
      </c>
      <c r="O493" s="4" t="s">
        <v>2515</v>
      </c>
      <c r="P493" s="4" t="s">
        <v>2523</v>
      </c>
      <c r="Q493" s="4" t="s">
        <v>2525</v>
      </c>
      <c r="R493" s="4">
        <v>24.01</v>
      </c>
      <c r="S493" s="4">
        <v>2.86</v>
      </c>
      <c r="T493" s="4" t="s">
        <v>2529</v>
      </c>
      <c r="U493" s="4" t="s">
        <v>2533</v>
      </c>
      <c r="V493" s="4" t="s">
        <v>2536</v>
      </c>
    </row>
    <row r="494" spans="1:22" x14ac:dyDescent="0.25">
      <c r="A494" s="5" t="s">
        <v>513</v>
      </c>
      <c r="B494" s="4" t="s">
        <v>2004</v>
      </c>
      <c r="C494" s="4" t="s">
        <v>2011</v>
      </c>
      <c r="D494" s="4" t="s">
        <v>2012</v>
      </c>
      <c r="E494" s="4" t="s">
        <v>2308</v>
      </c>
      <c r="F494" s="4" t="s">
        <v>2501</v>
      </c>
      <c r="G494" s="4">
        <v>2006</v>
      </c>
      <c r="H494" s="4">
        <v>119.79</v>
      </c>
      <c r="I494" s="4">
        <v>2</v>
      </c>
      <c r="J494" s="4">
        <v>0</v>
      </c>
      <c r="K494" s="4">
        <v>1</v>
      </c>
      <c r="L494" s="4">
        <v>0</v>
      </c>
      <c r="M494" s="4">
        <v>2.9</v>
      </c>
      <c r="N494" s="4" t="s">
        <v>2510</v>
      </c>
      <c r="O494" s="4" t="s">
        <v>2515</v>
      </c>
      <c r="P494" s="4" t="s">
        <v>2521</v>
      </c>
      <c r="Q494" s="4" t="s">
        <v>2525</v>
      </c>
      <c r="R494" s="4">
        <v>93.61</v>
      </c>
      <c r="S494" s="4">
        <v>4.93</v>
      </c>
      <c r="T494" s="4" t="s">
        <v>2528</v>
      </c>
      <c r="U494" s="4" t="s">
        <v>2533</v>
      </c>
      <c r="V494" s="4" t="s">
        <v>2536</v>
      </c>
    </row>
    <row r="495" spans="1:22" x14ac:dyDescent="0.25">
      <c r="A495" s="5" t="s">
        <v>514</v>
      </c>
      <c r="B495" s="4" t="s">
        <v>2004</v>
      </c>
      <c r="C495" s="4" t="s">
        <v>2011</v>
      </c>
      <c r="D495" s="4" t="s">
        <v>2013</v>
      </c>
      <c r="E495" s="4" t="s">
        <v>2175</v>
      </c>
      <c r="F495" s="4" t="s">
        <v>2506</v>
      </c>
      <c r="G495" s="4">
        <v>2008</v>
      </c>
      <c r="H495" s="4">
        <v>173.01</v>
      </c>
      <c r="I495" s="4">
        <v>7</v>
      </c>
      <c r="J495" s="4">
        <v>1</v>
      </c>
      <c r="K495" s="4">
        <v>1</v>
      </c>
      <c r="L495" s="4">
        <v>0</v>
      </c>
      <c r="M495" s="4">
        <v>2.9</v>
      </c>
      <c r="N495" s="4" t="s">
        <v>2512</v>
      </c>
      <c r="O495" s="4" t="s">
        <v>2515</v>
      </c>
      <c r="P495" s="4" t="s">
        <v>2521</v>
      </c>
      <c r="Q495" s="4" t="s">
        <v>2525</v>
      </c>
      <c r="R495" s="4">
        <v>81.41</v>
      </c>
      <c r="S495" s="4">
        <v>0.18</v>
      </c>
      <c r="T495" s="4" t="s">
        <v>2526</v>
      </c>
      <c r="U495" s="4" t="s">
        <v>2531</v>
      </c>
      <c r="V495" s="4" t="s">
        <v>2537</v>
      </c>
    </row>
    <row r="496" spans="1:22" x14ac:dyDescent="0.25">
      <c r="A496" s="5" t="s">
        <v>515</v>
      </c>
      <c r="B496" s="4" t="s">
        <v>2006</v>
      </c>
      <c r="C496" s="4" t="s">
        <v>2010</v>
      </c>
      <c r="D496" s="4" t="s">
        <v>2013</v>
      </c>
      <c r="E496" s="4" t="s">
        <v>2327</v>
      </c>
      <c r="F496" s="4" t="s">
        <v>2508</v>
      </c>
      <c r="G496" s="4">
        <v>2007</v>
      </c>
      <c r="H496" s="4">
        <v>82.59</v>
      </c>
      <c r="I496" s="4">
        <v>9</v>
      </c>
      <c r="J496" s="4">
        <v>1</v>
      </c>
      <c r="K496" s="4">
        <v>0</v>
      </c>
      <c r="L496" s="4">
        <v>1</v>
      </c>
      <c r="M496" s="4">
        <v>2.2999999999999998</v>
      </c>
      <c r="N496" s="4" t="s">
        <v>2509</v>
      </c>
      <c r="O496" s="4" t="s">
        <v>2515</v>
      </c>
      <c r="P496" s="4" t="s">
        <v>2523</v>
      </c>
      <c r="Q496" s="4" t="s">
        <v>2525</v>
      </c>
      <c r="R496" s="4">
        <v>21.14</v>
      </c>
      <c r="S496" s="4">
        <v>4.08</v>
      </c>
      <c r="T496" s="4" t="s">
        <v>2527</v>
      </c>
      <c r="U496" s="4" t="s">
        <v>2531</v>
      </c>
      <c r="V496" s="4" t="s">
        <v>2537</v>
      </c>
    </row>
    <row r="497" spans="1:22" x14ac:dyDescent="0.25">
      <c r="A497" s="5" t="s">
        <v>516</v>
      </c>
      <c r="B497" s="4" t="s">
        <v>2008</v>
      </c>
      <c r="C497" s="4" t="s">
        <v>2011</v>
      </c>
      <c r="D497" s="4" t="s">
        <v>2012</v>
      </c>
      <c r="E497" s="4" t="s">
        <v>2156</v>
      </c>
      <c r="F497" s="4" t="s">
        <v>2503</v>
      </c>
      <c r="G497" s="4">
        <v>2006</v>
      </c>
      <c r="H497" s="4">
        <v>10.65</v>
      </c>
      <c r="I497" s="4">
        <v>2</v>
      </c>
      <c r="J497" s="4">
        <v>5</v>
      </c>
      <c r="K497" s="4">
        <v>0</v>
      </c>
      <c r="L497" s="4">
        <v>1</v>
      </c>
      <c r="M497" s="4">
        <v>3</v>
      </c>
      <c r="N497" s="4" t="s">
        <v>2509</v>
      </c>
      <c r="O497" s="4" t="s">
        <v>2519</v>
      </c>
      <c r="P497" s="4" t="s">
        <v>2523</v>
      </c>
      <c r="Q497" s="4" t="s">
        <v>2525</v>
      </c>
      <c r="R497" s="4">
        <v>77.099999999999994</v>
      </c>
      <c r="S497" s="4">
        <v>2.85</v>
      </c>
      <c r="T497" s="4" t="s">
        <v>2526</v>
      </c>
      <c r="U497" s="4" t="s">
        <v>2532</v>
      </c>
      <c r="V497" s="4" t="s">
        <v>2535</v>
      </c>
    </row>
    <row r="498" spans="1:22" x14ac:dyDescent="0.25">
      <c r="A498" s="5" t="s">
        <v>517</v>
      </c>
      <c r="B498" s="4" t="s">
        <v>2007</v>
      </c>
      <c r="C498" s="4" t="s">
        <v>2011</v>
      </c>
      <c r="D498" s="4" t="s">
        <v>2013</v>
      </c>
      <c r="E498" s="4" t="s">
        <v>2328</v>
      </c>
      <c r="F498" s="4" t="s">
        <v>2508</v>
      </c>
      <c r="G498" s="4">
        <v>2005</v>
      </c>
      <c r="H498" s="4">
        <v>19.07</v>
      </c>
      <c r="I498" s="4">
        <v>8</v>
      </c>
      <c r="J498" s="4">
        <v>4</v>
      </c>
      <c r="K498" s="4">
        <v>1</v>
      </c>
      <c r="L498" s="4">
        <v>0</v>
      </c>
      <c r="M498" s="4">
        <v>1.3</v>
      </c>
      <c r="N498" s="4" t="s">
        <v>2514</v>
      </c>
      <c r="O498" s="4" t="s">
        <v>2517</v>
      </c>
      <c r="P498" s="4" t="s">
        <v>2521</v>
      </c>
      <c r="Q498" s="4" t="s">
        <v>2524</v>
      </c>
      <c r="R498" s="4">
        <v>45</v>
      </c>
      <c r="S498" s="4">
        <v>3.07</v>
      </c>
      <c r="T498" s="4" t="s">
        <v>2529</v>
      </c>
      <c r="U498" s="4" t="s">
        <v>2530</v>
      </c>
      <c r="V498" s="4" t="s">
        <v>2535</v>
      </c>
    </row>
    <row r="499" spans="1:22" x14ac:dyDescent="0.25">
      <c r="A499" s="5" t="s">
        <v>518</v>
      </c>
      <c r="B499" s="4" t="s">
        <v>2006</v>
      </c>
      <c r="C499" s="4" t="s">
        <v>2010</v>
      </c>
      <c r="D499" s="4" t="s">
        <v>2013</v>
      </c>
      <c r="E499" s="4" t="s">
        <v>2182</v>
      </c>
      <c r="F499" s="4" t="s">
        <v>2507</v>
      </c>
      <c r="G499" s="4">
        <v>2007</v>
      </c>
      <c r="H499" s="4">
        <v>83.89</v>
      </c>
      <c r="I499" s="4">
        <v>2</v>
      </c>
      <c r="J499" s="4">
        <v>4</v>
      </c>
      <c r="K499" s="4">
        <v>1</v>
      </c>
      <c r="L499" s="4">
        <v>0</v>
      </c>
      <c r="M499" s="4">
        <v>3.2</v>
      </c>
      <c r="N499" s="4" t="s">
        <v>2514</v>
      </c>
      <c r="O499" s="4" t="s">
        <v>2518</v>
      </c>
      <c r="P499" s="4" t="s">
        <v>2520</v>
      </c>
      <c r="Q499" s="4" t="s">
        <v>2524</v>
      </c>
      <c r="R499" s="4">
        <v>96.23</v>
      </c>
      <c r="S499" s="4">
        <v>1.47</v>
      </c>
      <c r="T499" s="4" t="s">
        <v>2529</v>
      </c>
      <c r="U499" s="4" t="s">
        <v>2531</v>
      </c>
      <c r="V499" s="4" t="s">
        <v>2535</v>
      </c>
    </row>
    <row r="500" spans="1:22" x14ac:dyDescent="0.25">
      <c r="A500" s="5" t="s">
        <v>519</v>
      </c>
      <c r="B500" s="4" t="s">
        <v>2004</v>
      </c>
      <c r="C500" s="4" t="s">
        <v>2010</v>
      </c>
      <c r="D500" s="4" t="s">
        <v>2012</v>
      </c>
      <c r="E500" s="4" t="s">
        <v>2329</v>
      </c>
      <c r="F500" s="4" t="s">
        <v>2506</v>
      </c>
      <c r="G500" s="4">
        <v>1999</v>
      </c>
      <c r="H500" s="4">
        <v>151.62</v>
      </c>
      <c r="I500" s="4">
        <v>4</v>
      </c>
      <c r="J500" s="4">
        <v>2</v>
      </c>
      <c r="K500" s="4">
        <v>0</v>
      </c>
      <c r="L500" s="4">
        <v>1</v>
      </c>
      <c r="M500" s="4">
        <v>2.2000000000000002</v>
      </c>
      <c r="N500" s="4" t="s">
        <v>2509</v>
      </c>
      <c r="O500" s="4" t="s">
        <v>2516</v>
      </c>
      <c r="P500" s="4" t="s">
        <v>2521</v>
      </c>
      <c r="Q500" s="4" t="s">
        <v>2525</v>
      </c>
      <c r="R500" s="4">
        <v>48.41</v>
      </c>
      <c r="S500" s="4">
        <v>4.3899999999999997</v>
      </c>
      <c r="T500" s="4" t="s">
        <v>2526</v>
      </c>
      <c r="U500" s="4" t="s">
        <v>2531</v>
      </c>
      <c r="V500" s="4" t="s">
        <v>2536</v>
      </c>
    </row>
    <row r="501" spans="1:22" x14ac:dyDescent="0.25">
      <c r="A501" s="5" t="s">
        <v>520</v>
      </c>
      <c r="B501" s="4" t="s">
        <v>2006</v>
      </c>
      <c r="C501" s="4" t="s">
        <v>2010</v>
      </c>
      <c r="D501" s="4" t="s">
        <v>2012</v>
      </c>
      <c r="E501" s="4" t="s">
        <v>2115</v>
      </c>
      <c r="F501" s="4" t="s">
        <v>2506</v>
      </c>
      <c r="G501" s="4">
        <v>2015</v>
      </c>
      <c r="H501" s="4">
        <v>89.99</v>
      </c>
      <c r="I501" s="4">
        <v>9</v>
      </c>
      <c r="J501" s="4">
        <v>4</v>
      </c>
      <c r="K501" s="4">
        <v>0</v>
      </c>
      <c r="L501" s="4">
        <v>1</v>
      </c>
      <c r="M501" s="4">
        <v>3.7</v>
      </c>
      <c r="N501" s="4" t="s">
        <v>2509</v>
      </c>
      <c r="O501" s="4" t="s">
        <v>2515</v>
      </c>
      <c r="P501" s="4" t="s">
        <v>2520</v>
      </c>
      <c r="Q501" s="4" t="s">
        <v>2525</v>
      </c>
      <c r="R501" s="4">
        <v>62.46</v>
      </c>
      <c r="S501" s="4">
        <v>3.19</v>
      </c>
      <c r="T501" s="4" t="s">
        <v>2527</v>
      </c>
      <c r="U501" s="4" t="s">
        <v>2534</v>
      </c>
      <c r="V501" s="4" t="s">
        <v>2537</v>
      </c>
    </row>
    <row r="502" spans="1:22" x14ac:dyDescent="0.25">
      <c r="A502" s="5" t="s">
        <v>521</v>
      </c>
      <c r="B502" s="4" t="s">
        <v>2007</v>
      </c>
      <c r="C502" s="4" t="s">
        <v>2010</v>
      </c>
      <c r="D502" s="4" t="s">
        <v>2012</v>
      </c>
      <c r="E502" s="4" t="s">
        <v>2074</v>
      </c>
      <c r="F502" s="4" t="s">
        <v>2501</v>
      </c>
      <c r="G502" s="4">
        <v>1993</v>
      </c>
      <c r="H502" s="4">
        <v>52.64</v>
      </c>
      <c r="I502" s="4">
        <v>1</v>
      </c>
      <c r="J502" s="4">
        <v>5</v>
      </c>
      <c r="K502" s="4">
        <v>0</v>
      </c>
      <c r="L502" s="4">
        <v>1</v>
      </c>
      <c r="M502" s="4">
        <v>3.9</v>
      </c>
      <c r="N502" s="4" t="s">
        <v>2509</v>
      </c>
      <c r="O502" s="4" t="s">
        <v>2516</v>
      </c>
      <c r="P502" s="4" t="s">
        <v>2523</v>
      </c>
      <c r="Q502" s="4" t="s">
        <v>2524</v>
      </c>
      <c r="R502" s="4">
        <v>88.58</v>
      </c>
      <c r="S502" s="4">
        <v>3.5</v>
      </c>
      <c r="T502" s="4" t="s">
        <v>2529</v>
      </c>
      <c r="U502" s="4" t="s">
        <v>2530</v>
      </c>
      <c r="V502" s="4" t="s">
        <v>2536</v>
      </c>
    </row>
    <row r="503" spans="1:22" x14ac:dyDescent="0.25">
      <c r="A503" s="5" t="s">
        <v>522</v>
      </c>
      <c r="B503" s="4" t="s">
        <v>2004</v>
      </c>
      <c r="C503" s="4" t="s">
        <v>2009</v>
      </c>
      <c r="D503" s="4" t="s">
        <v>2013</v>
      </c>
      <c r="E503" s="4" t="s">
        <v>2202</v>
      </c>
      <c r="F503" s="4" t="s">
        <v>2508</v>
      </c>
      <c r="G503" s="4">
        <v>2021</v>
      </c>
      <c r="H503" s="4">
        <v>68.47</v>
      </c>
      <c r="I503" s="4">
        <v>2</v>
      </c>
      <c r="J503" s="4">
        <v>5</v>
      </c>
      <c r="K503" s="4">
        <v>1</v>
      </c>
      <c r="L503" s="4">
        <v>0</v>
      </c>
      <c r="M503" s="4">
        <v>4.4000000000000004</v>
      </c>
      <c r="N503" s="4" t="s">
        <v>2512</v>
      </c>
      <c r="O503" s="4" t="s">
        <v>2519</v>
      </c>
      <c r="P503" s="4" t="s">
        <v>2522</v>
      </c>
      <c r="Q503" s="4" t="s">
        <v>2524</v>
      </c>
      <c r="R503" s="4">
        <v>66.19</v>
      </c>
      <c r="S503" s="4">
        <v>0.42</v>
      </c>
      <c r="T503" s="4" t="s">
        <v>2528</v>
      </c>
      <c r="U503" s="4" t="s">
        <v>2534</v>
      </c>
      <c r="V503" s="4" t="s">
        <v>2535</v>
      </c>
    </row>
    <row r="504" spans="1:22" x14ac:dyDescent="0.25">
      <c r="A504" s="5" t="s">
        <v>523</v>
      </c>
      <c r="B504" s="4" t="s">
        <v>2005</v>
      </c>
      <c r="C504" s="4" t="s">
        <v>2009</v>
      </c>
      <c r="D504" s="4" t="s">
        <v>2012</v>
      </c>
      <c r="E504" s="4" t="s">
        <v>2330</v>
      </c>
      <c r="F504" s="4" t="s">
        <v>2505</v>
      </c>
      <c r="G504" s="4">
        <v>1995</v>
      </c>
      <c r="H504" s="4">
        <v>107.56</v>
      </c>
      <c r="I504" s="4">
        <v>3</v>
      </c>
      <c r="J504" s="4">
        <v>3</v>
      </c>
      <c r="K504" s="4">
        <v>1</v>
      </c>
      <c r="L504" s="4">
        <v>0</v>
      </c>
      <c r="M504" s="4">
        <v>2.7</v>
      </c>
      <c r="N504" s="4" t="s">
        <v>2512</v>
      </c>
      <c r="O504" s="4" t="s">
        <v>2519</v>
      </c>
      <c r="P504" s="4" t="s">
        <v>2521</v>
      </c>
      <c r="Q504" s="4" t="s">
        <v>2525</v>
      </c>
      <c r="R504" s="4">
        <v>93.22</v>
      </c>
      <c r="S504" s="4">
        <v>2.1</v>
      </c>
      <c r="T504" s="4" t="s">
        <v>2526</v>
      </c>
      <c r="U504" s="4" t="s">
        <v>2532</v>
      </c>
      <c r="V504" s="4" t="s">
        <v>2536</v>
      </c>
    </row>
    <row r="505" spans="1:22" x14ac:dyDescent="0.25">
      <c r="A505" s="5" t="s">
        <v>524</v>
      </c>
      <c r="B505" s="4" t="s">
        <v>2008</v>
      </c>
      <c r="C505" s="4" t="s">
        <v>2010</v>
      </c>
      <c r="D505" s="4" t="s">
        <v>2012</v>
      </c>
      <c r="E505" s="4" t="s">
        <v>2307</v>
      </c>
      <c r="F505" s="4" t="s">
        <v>2503</v>
      </c>
      <c r="G505" s="4">
        <v>1994</v>
      </c>
      <c r="H505" s="4">
        <v>77.53</v>
      </c>
      <c r="I505" s="4">
        <v>7</v>
      </c>
      <c r="J505" s="4">
        <v>3</v>
      </c>
      <c r="K505" s="4">
        <v>1</v>
      </c>
      <c r="L505" s="4">
        <v>0</v>
      </c>
      <c r="M505" s="4">
        <v>3.9</v>
      </c>
      <c r="N505" s="4" t="s">
        <v>2510</v>
      </c>
      <c r="O505" s="4" t="s">
        <v>2517</v>
      </c>
      <c r="P505" s="4" t="s">
        <v>2520</v>
      </c>
      <c r="Q505" s="4" t="s">
        <v>2524</v>
      </c>
      <c r="R505" s="4">
        <v>81.45</v>
      </c>
      <c r="S505" s="4">
        <v>0.23</v>
      </c>
      <c r="T505" s="4" t="s">
        <v>2527</v>
      </c>
      <c r="U505" s="4" t="s">
        <v>2534</v>
      </c>
      <c r="V505" s="4" t="s">
        <v>2535</v>
      </c>
    </row>
    <row r="506" spans="1:22" x14ac:dyDescent="0.25">
      <c r="A506" s="5" t="s">
        <v>525</v>
      </c>
      <c r="B506" s="4" t="s">
        <v>2002</v>
      </c>
      <c r="C506" s="4" t="s">
        <v>2009</v>
      </c>
      <c r="D506" s="4" t="s">
        <v>2013</v>
      </c>
      <c r="E506" s="4" t="s">
        <v>2134</v>
      </c>
      <c r="F506" s="4" t="s">
        <v>2501</v>
      </c>
      <c r="G506" s="4">
        <v>2006</v>
      </c>
      <c r="H506" s="4">
        <v>141.58000000000001</v>
      </c>
      <c r="I506" s="4">
        <v>8</v>
      </c>
      <c r="J506" s="4">
        <v>0</v>
      </c>
      <c r="K506" s="4">
        <v>0</v>
      </c>
      <c r="L506" s="4">
        <v>1</v>
      </c>
      <c r="M506" s="4">
        <v>2.1</v>
      </c>
      <c r="N506" s="4" t="s">
        <v>2509</v>
      </c>
      <c r="O506" s="4" t="s">
        <v>2517</v>
      </c>
      <c r="P506" s="4" t="s">
        <v>2520</v>
      </c>
      <c r="Q506" s="4" t="s">
        <v>2524</v>
      </c>
      <c r="R506" s="4">
        <v>65.959999999999994</v>
      </c>
      <c r="S506" s="4">
        <v>1.78</v>
      </c>
      <c r="T506" s="4" t="s">
        <v>2527</v>
      </c>
      <c r="U506" s="4" t="s">
        <v>2534</v>
      </c>
      <c r="V506" s="4" t="s">
        <v>2536</v>
      </c>
    </row>
    <row r="507" spans="1:22" x14ac:dyDescent="0.25">
      <c r="A507" s="5" t="s">
        <v>526</v>
      </c>
      <c r="B507" s="4" t="s">
        <v>2004</v>
      </c>
      <c r="C507" s="4" t="s">
        <v>2010</v>
      </c>
      <c r="D507" s="4" t="s">
        <v>2013</v>
      </c>
      <c r="E507" s="4" t="s">
        <v>2029</v>
      </c>
      <c r="F507" s="4" t="s">
        <v>2508</v>
      </c>
      <c r="G507" s="4">
        <v>2000</v>
      </c>
      <c r="H507" s="4">
        <v>130.02000000000001</v>
      </c>
      <c r="I507" s="4">
        <v>5</v>
      </c>
      <c r="J507" s="4">
        <v>1</v>
      </c>
      <c r="K507" s="4">
        <v>1</v>
      </c>
      <c r="L507" s="4">
        <v>0</v>
      </c>
      <c r="M507" s="4">
        <v>1.9</v>
      </c>
      <c r="N507" s="4" t="s">
        <v>2510</v>
      </c>
      <c r="O507" s="4" t="s">
        <v>2518</v>
      </c>
      <c r="P507" s="4" t="s">
        <v>2520</v>
      </c>
      <c r="Q507" s="4" t="s">
        <v>2524</v>
      </c>
      <c r="R507" s="4">
        <v>10.08</v>
      </c>
      <c r="S507" s="4">
        <v>4.84</v>
      </c>
      <c r="T507" s="4" t="s">
        <v>2529</v>
      </c>
      <c r="U507" s="4" t="s">
        <v>2533</v>
      </c>
      <c r="V507" s="4" t="s">
        <v>2535</v>
      </c>
    </row>
    <row r="508" spans="1:22" x14ac:dyDescent="0.25">
      <c r="A508" s="5" t="s">
        <v>527</v>
      </c>
      <c r="B508" s="4" t="s">
        <v>2005</v>
      </c>
      <c r="C508" s="4" t="s">
        <v>2011</v>
      </c>
      <c r="D508" s="4" t="s">
        <v>2013</v>
      </c>
      <c r="E508" s="4" t="s">
        <v>2277</v>
      </c>
      <c r="F508" s="4" t="s">
        <v>2507</v>
      </c>
      <c r="G508" s="4">
        <v>1997</v>
      </c>
      <c r="H508" s="4">
        <v>166.06</v>
      </c>
      <c r="I508" s="4">
        <v>1</v>
      </c>
      <c r="J508" s="4">
        <v>2</v>
      </c>
      <c r="K508" s="4">
        <v>0</v>
      </c>
      <c r="L508" s="4">
        <v>1</v>
      </c>
      <c r="M508" s="4">
        <v>2.4</v>
      </c>
      <c r="N508" s="4" t="s">
        <v>2509</v>
      </c>
      <c r="O508" s="4" t="s">
        <v>2515</v>
      </c>
      <c r="P508" s="4" t="s">
        <v>2522</v>
      </c>
      <c r="Q508" s="4" t="s">
        <v>2524</v>
      </c>
      <c r="R508" s="4">
        <v>13.86</v>
      </c>
      <c r="S508" s="4">
        <v>0.4</v>
      </c>
      <c r="T508" s="4" t="s">
        <v>2529</v>
      </c>
      <c r="U508" s="4" t="s">
        <v>2533</v>
      </c>
      <c r="V508" s="4" t="s">
        <v>2537</v>
      </c>
    </row>
    <row r="509" spans="1:22" x14ac:dyDescent="0.25">
      <c r="A509" s="5" t="s">
        <v>528</v>
      </c>
      <c r="B509" s="4" t="s">
        <v>2002</v>
      </c>
      <c r="C509" s="4" t="s">
        <v>2009</v>
      </c>
      <c r="D509" s="4" t="s">
        <v>2012</v>
      </c>
      <c r="E509" s="4" t="s">
        <v>2331</v>
      </c>
      <c r="F509" s="4" t="s">
        <v>2502</v>
      </c>
      <c r="G509" s="4">
        <v>2008</v>
      </c>
      <c r="H509" s="4">
        <v>44.79</v>
      </c>
      <c r="I509" s="4">
        <v>8</v>
      </c>
      <c r="J509" s="4">
        <v>3</v>
      </c>
      <c r="K509" s="4">
        <v>0</v>
      </c>
      <c r="L509" s="4">
        <v>1</v>
      </c>
      <c r="M509" s="4">
        <v>4.3</v>
      </c>
      <c r="N509" s="4" t="s">
        <v>2509</v>
      </c>
      <c r="O509" s="4" t="s">
        <v>2519</v>
      </c>
      <c r="P509" s="4" t="s">
        <v>2521</v>
      </c>
      <c r="Q509" s="4" t="s">
        <v>2524</v>
      </c>
      <c r="R509" s="4">
        <v>23.6</v>
      </c>
      <c r="S509" s="4">
        <v>3.97</v>
      </c>
      <c r="T509" s="4" t="s">
        <v>2529</v>
      </c>
      <c r="U509" s="4" t="s">
        <v>2530</v>
      </c>
      <c r="V509" s="4" t="s">
        <v>2535</v>
      </c>
    </row>
    <row r="510" spans="1:22" x14ac:dyDescent="0.25">
      <c r="A510" s="5" t="s">
        <v>529</v>
      </c>
      <c r="B510" s="4" t="s">
        <v>2006</v>
      </c>
      <c r="C510" s="4" t="s">
        <v>2009</v>
      </c>
      <c r="D510" s="4" t="s">
        <v>2012</v>
      </c>
      <c r="E510" s="4" t="s">
        <v>2135</v>
      </c>
      <c r="F510" s="4" t="s">
        <v>2504</v>
      </c>
      <c r="G510" s="4">
        <v>2000</v>
      </c>
      <c r="H510" s="4">
        <v>109.85</v>
      </c>
      <c r="I510" s="4">
        <v>3</v>
      </c>
      <c r="J510" s="4">
        <v>1</v>
      </c>
      <c r="K510" s="4">
        <v>1</v>
      </c>
      <c r="L510" s="4">
        <v>0</v>
      </c>
      <c r="M510" s="4">
        <v>1.6</v>
      </c>
      <c r="N510" s="4" t="s">
        <v>2512</v>
      </c>
      <c r="O510" s="4" t="s">
        <v>2515</v>
      </c>
      <c r="P510" s="4" t="s">
        <v>2521</v>
      </c>
      <c r="Q510" s="4" t="s">
        <v>2525</v>
      </c>
      <c r="R510" s="4">
        <v>52.16</v>
      </c>
      <c r="S510" s="4">
        <v>0.44</v>
      </c>
      <c r="T510" s="4" t="s">
        <v>2529</v>
      </c>
      <c r="U510" s="4" t="s">
        <v>2530</v>
      </c>
      <c r="V510" s="4" t="s">
        <v>2535</v>
      </c>
    </row>
    <row r="511" spans="1:22" x14ac:dyDescent="0.25">
      <c r="A511" s="5" t="s">
        <v>530</v>
      </c>
      <c r="B511" s="4" t="s">
        <v>2003</v>
      </c>
      <c r="C511" s="4" t="s">
        <v>2011</v>
      </c>
      <c r="D511" s="4" t="s">
        <v>2012</v>
      </c>
      <c r="E511" s="4" t="s">
        <v>2274</v>
      </c>
      <c r="F511" s="4" t="s">
        <v>2506</v>
      </c>
      <c r="G511" s="4">
        <v>2002</v>
      </c>
      <c r="H511" s="4">
        <v>130.01</v>
      </c>
      <c r="I511" s="4">
        <v>2</v>
      </c>
      <c r="J511" s="4">
        <v>4</v>
      </c>
      <c r="K511" s="4">
        <v>1</v>
      </c>
      <c r="L511" s="4">
        <v>0</v>
      </c>
      <c r="M511" s="4">
        <v>2.6</v>
      </c>
      <c r="N511" s="4" t="s">
        <v>2513</v>
      </c>
      <c r="O511" s="4" t="s">
        <v>2517</v>
      </c>
      <c r="P511" s="4" t="s">
        <v>2521</v>
      </c>
      <c r="Q511" s="4" t="s">
        <v>2525</v>
      </c>
      <c r="R511" s="4">
        <v>27.43</v>
      </c>
      <c r="S511" s="4">
        <v>1.1299999999999999</v>
      </c>
      <c r="T511" s="4" t="s">
        <v>2528</v>
      </c>
      <c r="U511" s="4" t="s">
        <v>2530</v>
      </c>
      <c r="V511" s="4" t="s">
        <v>2536</v>
      </c>
    </row>
    <row r="512" spans="1:22" x14ac:dyDescent="0.25">
      <c r="A512" s="5" t="s">
        <v>531</v>
      </c>
      <c r="B512" s="4" t="s">
        <v>2006</v>
      </c>
      <c r="C512" s="4" t="s">
        <v>2010</v>
      </c>
      <c r="D512" s="4" t="s">
        <v>2012</v>
      </c>
      <c r="E512" s="4" t="s">
        <v>2222</v>
      </c>
      <c r="F512" s="4" t="s">
        <v>2503</v>
      </c>
      <c r="G512" s="4">
        <v>1999</v>
      </c>
      <c r="H512" s="4">
        <v>40.96</v>
      </c>
      <c r="I512" s="4">
        <v>2</v>
      </c>
      <c r="J512" s="4">
        <v>0</v>
      </c>
      <c r="K512" s="4">
        <v>0</v>
      </c>
      <c r="L512" s="4">
        <v>1</v>
      </c>
      <c r="M512" s="4">
        <v>3.8</v>
      </c>
      <c r="N512" s="4" t="s">
        <v>2509</v>
      </c>
      <c r="O512" s="4" t="s">
        <v>2517</v>
      </c>
      <c r="P512" s="4" t="s">
        <v>2523</v>
      </c>
      <c r="Q512" s="4" t="s">
        <v>2525</v>
      </c>
      <c r="R512" s="4">
        <v>65.17</v>
      </c>
      <c r="S512" s="4">
        <v>0.28999999999999998</v>
      </c>
      <c r="T512" s="4" t="s">
        <v>2527</v>
      </c>
      <c r="U512" s="4" t="s">
        <v>2533</v>
      </c>
      <c r="V512" s="4" t="s">
        <v>2537</v>
      </c>
    </row>
    <row r="513" spans="1:22" x14ac:dyDescent="0.25">
      <c r="A513" s="5" t="s">
        <v>532</v>
      </c>
      <c r="B513" s="4" t="s">
        <v>2006</v>
      </c>
      <c r="C513" s="4" t="s">
        <v>2011</v>
      </c>
      <c r="D513" s="4" t="s">
        <v>2013</v>
      </c>
      <c r="E513" s="4" t="s">
        <v>2295</v>
      </c>
      <c r="F513" s="4" t="s">
        <v>2503</v>
      </c>
      <c r="G513" s="4">
        <v>2018</v>
      </c>
      <c r="H513" s="4">
        <v>135.83000000000001</v>
      </c>
      <c r="I513" s="4">
        <v>6</v>
      </c>
      <c r="J513" s="4">
        <v>3</v>
      </c>
      <c r="K513" s="4">
        <v>0</v>
      </c>
      <c r="L513" s="4">
        <v>1</v>
      </c>
      <c r="M513" s="4">
        <v>1.6</v>
      </c>
      <c r="N513" s="4" t="s">
        <v>2509</v>
      </c>
      <c r="O513" s="4" t="s">
        <v>2515</v>
      </c>
      <c r="P513" s="4" t="s">
        <v>2521</v>
      </c>
      <c r="Q513" s="4" t="s">
        <v>2525</v>
      </c>
      <c r="R513" s="4">
        <v>15.45</v>
      </c>
      <c r="S513" s="4">
        <v>4.84</v>
      </c>
      <c r="T513" s="4" t="s">
        <v>2527</v>
      </c>
      <c r="U513" s="4" t="s">
        <v>2532</v>
      </c>
      <c r="V513" s="4" t="s">
        <v>2536</v>
      </c>
    </row>
    <row r="514" spans="1:22" x14ac:dyDescent="0.25">
      <c r="A514" s="5" t="s">
        <v>533</v>
      </c>
      <c r="B514" s="4" t="s">
        <v>2002</v>
      </c>
      <c r="C514" s="4" t="s">
        <v>2011</v>
      </c>
      <c r="D514" s="4" t="s">
        <v>2013</v>
      </c>
      <c r="E514" s="4" t="s">
        <v>2189</v>
      </c>
      <c r="F514" s="4" t="s">
        <v>2505</v>
      </c>
      <c r="G514" s="4">
        <v>1993</v>
      </c>
      <c r="H514" s="4">
        <v>61.87</v>
      </c>
      <c r="I514" s="4">
        <v>4</v>
      </c>
      <c r="J514" s="4">
        <v>0</v>
      </c>
      <c r="K514" s="4">
        <v>0</v>
      </c>
      <c r="L514" s="4">
        <v>1</v>
      </c>
      <c r="M514" s="4">
        <v>1.9</v>
      </c>
      <c r="N514" s="4" t="s">
        <v>2509</v>
      </c>
      <c r="O514" s="4" t="s">
        <v>2517</v>
      </c>
      <c r="P514" s="4" t="s">
        <v>2521</v>
      </c>
      <c r="Q514" s="4" t="s">
        <v>2525</v>
      </c>
      <c r="R514" s="4">
        <v>80.94</v>
      </c>
      <c r="S514" s="4">
        <v>3.33</v>
      </c>
      <c r="T514" s="4" t="s">
        <v>2527</v>
      </c>
      <c r="U514" s="4" t="s">
        <v>2532</v>
      </c>
      <c r="V514" s="4" t="s">
        <v>2535</v>
      </c>
    </row>
    <row r="515" spans="1:22" x14ac:dyDescent="0.25">
      <c r="A515" s="5" t="s">
        <v>534</v>
      </c>
      <c r="B515" s="4" t="s">
        <v>2005</v>
      </c>
      <c r="C515" s="4" t="s">
        <v>2011</v>
      </c>
      <c r="D515" s="4" t="s">
        <v>2013</v>
      </c>
      <c r="E515" s="4" t="s">
        <v>2258</v>
      </c>
      <c r="F515" s="4" t="s">
        <v>2503</v>
      </c>
      <c r="G515" s="4">
        <v>2013</v>
      </c>
      <c r="H515" s="4">
        <v>65.83</v>
      </c>
      <c r="I515" s="4">
        <v>2</v>
      </c>
      <c r="J515" s="4">
        <v>0</v>
      </c>
      <c r="K515" s="4">
        <v>1</v>
      </c>
      <c r="L515" s="4">
        <v>0</v>
      </c>
      <c r="M515" s="4">
        <v>3.5</v>
      </c>
      <c r="N515" s="4" t="s">
        <v>2509</v>
      </c>
      <c r="O515" s="4" t="s">
        <v>2517</v>
      </c>
      <c r="P515" s="4" t="s">
        <v>2523</v>
      </c>
      <c r="Q515" s="4" t="s">
        <v>2525</v>
      </c>
      <c r="R515" s="4">
        <v>41.35</v>
      </c>
      <c r="S515" s="4">
        <v>1</v>
      </c>
      <c r="T515" s="4" t="s">
        <v>2526</v>
      </c>
      <c r="U515" s="4" t="s">
        <v>2534</v>
      </c>
      <c r="V515" s="4" t="s">
        <v>2537</v>
      </c>
    </row>
    <row r="516" spans="1:22" x14ac:dyDescent="0.25">
      <c r="A516" s="5" t="s">
        <v>535</v>
      </c>
      <c r="B516" s="4" t="s">
        <v>2003</v>
      </c>
      <c r="C516" s="4" t="s">
        <v>2011</v>
      </c>
      <c r="D516" s="4" t="s">
        <v>2012</v>
      </c>
      <c r="E516" s="4" t="s">
        <v>2290</v>
      </c>
      <c r="F516" s="4" t="s">
        <v>2503</v>
      </c>
      <c r="G516" s="4">
        <v>2018</v>
      </c>
      <c r="H516" s="4">
        <v>73.27</v>
      </c>
      <c r="I516" s="4">
        <v>7</v>
      </c>
      <c r="J516" s="4">
        <v>4</v>
      </c>
      <c r="K516" s="4">
        <v>1</v>
      </c>
      <c r="L516" s="4">
        <v>0</v>
      </c>
      <c r="M516" s="4">
        <v>1.2</v>
      </c>
      <c r="N516" s="4" t="s">
        <v>2509</v>
      </c>
      <c r="O516" s="4" t="s">
        <v>2517</v>
      </c>
      <c r="P516" s="4" t="s">
        <v>2520</v>
      </c>
      <c r="Q516" s="4" t="s">
        <v>2524</v>
      </c>
      <c r="R516" s="4">
        <v>48.33</v>
      </c>
      <c r="S516" s="4">
        <v>4.47</v>
      </c>
      <c r="T516" s="4" t="s">
        <v>2526</v>
      </c>
      <c r="U516" s="4" t="s">
        <v>2532</v>
      </c>
      <c r="V516" s="4" t="s">
        <v>2535</v>
      </c>
    </row>
    <row r="517" spans="1:22" x14ac:dyDescent="0.25">
      <c r="A517" s="5" t="s">
        <v>536</v>
      </c>
      <c r="B517" s="4" t="s">
        <v>2005</v>
      </c>
      <c r="C517" s="4" t="s">
        <v>2009</v>
      </c>
      <c r="D517" s="4" t="s">
        <v>2013</v>
      </c>
      <c r="E517" s="4" t="s">
        <v>2285</v>
      </c>
      <c r="F517" s="4" t="s">
        <v>2508</v>
      </c>
      <c r="G517" s="4">
        <v>1991</v>
      </c>
      <c r="H517" s="4">
        <v>161.08000000000001</v>
      </c>
      <c r="I517" s="4">
        <v>4</v>
      </c>
      <c r="J517" s="4">
        <v>2</v>
      </c>
      <c r="K517" s="4">
        <v>1</v>
      </c>
      <c r="L517" s="4">
        <v>0</v>
      </c>
      <c r="M517" s="4">
        <v>2.7</v>
      </c>
      <c r="N517" s="4" t="s">
        <v>2511</v>
      </c>
      <c r="O517" s="4" t="s">
        <v>2516</v>
      </c>
      <c r="P517" s="4" t="s">
        <v>2522</v>
      </c>
      <c r="Q517" s="4" t="s">
        <v>2525</v>
      </c>
      <c r="R517" s="4">
        <v>11.02</v>
      </c>
      <c r="S517" s="4">
        <v>0.24</v>
      </c>
      <c r="T517" s="4" t="s">
        <v>2526</v>
      </c>
      <c r="U517" s="4" t="s">
        <v>2533</v>
      </c>
      <c r="V517" s="4" t="s">
        <v>2537</v>
      </c>
    </row>
    <row r="518" spans="1:22" x14ac:dyDescent="0.25">
      <c r="A518" s="5" t="s">
        <v>537</v>
      </c>
      <c r="B518" s="4" t="s">
        <v>2007</v>
      </c>
      <c r="C518" s="4" t="s">
        <v>2010</v>
      </c>
      <c r="D518" s="4" t="s">
        <v>2012</v>
      </c>
      <c r="E518" s="4" t="s">
        <v>2266</v>
      </c>
      <c r="F518" s="4" t="s">
        <v>2501</v>
      </c>
      <c r="G518" s="4">
        <v>2016</v>
      </c>
      <c r="H518" s="4">
        <v>178.11</v>
      </c>
      <c r="I518" s="4">
        <v>1</v>
      </c>
      <c r="J518" s="4">
        <v>0</v>
      </c>
      <c r="K518" s="4">
        <v>1</v>
      </c>
      <c r="L518" s="4">
        <v>0</v>
      </c>
      <c r="M518" s="4">
        <v>4.5999999999999996</v>
      </c>
      <c r="N518" s="4" t="s">
        <v>2513</v>
      </c>
      <c r="O518" s="4" t="s">
        <v>2519</v>
      </c>
      <c r="P518" s="4" t="s">
        <v>2523</v>
      </c>
      <c r="Q518" s="4" t="s">
        <v>2525</v>
      </c>
      <c r="R518" s="4">
        <v>11.97</v>
      </c>
      <c r="S518" s="4">
        <v>2.96</v>
      </c>
      <c r="T518" s="4" t="s">
        <v>2527</v>
      </c>
      <c r="U518" s="4" t="s">
        <v>2532</v>
      </c>
      <c r="V518" s="4" t="s">
        <v>2535</v>
      </c>
    </row>
    <row r="519" spans="1:22" x14ac:dyDescent="0.25">
      <c r="A519" s="5" t="s">
        <v>538</v>
      </c>
      <c r="B519" s="4" t="s">
        <v>2005</v>
      </c>
      <c r="C519" s="4" t="s">
        <v>2009</v>
      </c>
      <c r="D519" s="4" t="s">
        <v>2012</v>
      </c>
      <c r="E519" s="4" t="s">
        <v>2285</v>
      </c>
      <c r="F519" s="4" t="s">
        <v>2504</v>
      </c>
      <c r="G519" s="4">
        <v>2010</v>
      </c>
      <c r="H519" s="4">
        <v>123.01</v>
      </c>
      <c r="I519" s="4">
        <v>7</v>
      </c>
      <c r="J519" s="4">
        <v>1</v>
      </c>
      <c r="K519" s="4">
        <v>0</v>
      </c>
      <c r="L519" s="4">
        <v>1</v>
      </c>
      <c r="M519" s="4">
        <v>3.8</v>
      </c>
      <c r="N519" s="4" t="s">
        <v>2509</v>
      </c>
      <c r="O519" s="4" t="s">
        <v>2518</v>
      </c>
      <c r="P519" s="4" t="s">
        <v>2521</v>
      </c>
      <c r="Q519" s="4" t="s">
        <v>2525</v>
      </c>
      <c r="R519" s="4">
        <v>5.71</v>
      </c>
      <c r="S519" s="4">
        <v>3.07</v>
      </c>
      <c r="T519" s="4" t="s">
        <v>2526</v>
      </c>
      <c r="U519" s="4" t="s">
        <v>2534</v>
      </c>
      <c r="V519" s="4" t="s">
        <v>2537</v>
      </c>
    </row>
    <row r="520" spans="1:22" x14ac:dyDescent="0.25">
      <c r="A520" s="5" t="s">
        <v>539</v>
      </c>
      <c r="B520" s="4" t="s">
        <v>2006</v>
      </c>
      <c r="C520" s="4" t="s">
        <v>2009</v>
      </c>
      <c r="D520" s="4" t="s">
        <v>2012</v>
      </c>
      <c r="E520" s="4" t="s">
        <v>2332</v>
      </c>
      <c r="F520" s="4" t="s">
        <v>2505</v>
      </c>
      <c r="G520" s="4">
        <v>1997</v>
      </c>
      <c r="H520" s="4">
        <v>23.77</v>
      </c>
      <c r="I520" s="4">
        <v>6</v>
      </c>
      <c r="J520" s="4">
        <v>3</v>
      </c>
      <c r="K520" s="4">
        <v>1</v>
      </c>
      <c r="L520" s="4">
        <v>0</v>
      </c>
      <c r="M520" s="4">
        <v>2</v>
      </c>
      <c r="N520" s="4" t="s">
        <v>2512</v>
      </c>
      <c r="O520" s="4" t="s">
        <v>2517</v>
      </c>
      <c r="P520" s="4" t="s">
        <v>2520</v>
      </c>
      <c r="Q520" s="4" t="s">
        <v>2525</v>
      </c>
      <c r="R520" s="4">
        <v>54.81</v>
      </c>
      <c r="S520" s="4">
        <v>2.85</v>
      </c>
      <c r="T520" s="4" t="s">
        <v>2528</v>
      </c>
      <c r="U520" s="4" t="s">
        <v>2534</v>
      </c>
      <c r="V520" s="4" t="s">
        <v>2537</v>
      </c>
    </row>
    <row r="521" spans="1:22" x14ac:dyDescent="0.25">
      <c r="A521" s="5" t="s">
        <v>540</v>
      </c>
      <c r="B521" s="4" t="s">
        <v>2006</v>
      </c>
      <c r="C521" s="4" t="s">
        <v>2010</v>
      </c>
      <c r="D521" s="4" t="s">
        <v>2013</v>
      </c>
      <c r="E521" s="4" t="s">
        <v>2296</v>
      </c>
      <c r="F521" s="4" t="s">
        <v>2504</v>
      </c>
      <c r="G521" s="4">
        <v>2020</v>
      </c>
      <c r="H521" s="4">
        <v>77.89</v>
      </c>
      <c r="I521" s="4">
        <v>3</v>
      </c>
      <c r="J521" s="4">
        <v>1</v>
      </c>
      <c r="K521" s="4">
        <v>1</v>
      </c>
      <c r="L521" s="4">
        <v>0</v>
      </c>
      <c r="M521" s="4">
        <v>2.1</v>
      </c>
      <c r="N521" s="4" t="s">
        <v>2512</v>
      </c>
      <c r="O521" s="4" t="s">
        <v>2516</v>
      </c>
      <c r="P521" s="4" t="s">
        <v>2522</v>
      </c>
      <c r="Q521" s="4" t="s">
        <v>2525</v>
      </c>
      <c r="R521" s="4">
        <v>44.72</v>
      </c>
      <c r="S521" s="4">
        <v>2.69</v>
      </c>
      <c r="T521" s="4" t="s">
        <v>2528</v>
      </c>
      <c r="U521" s="4" t="s">
        <v>2534</v>
      </c>
      <c r="V521" s="4" t="s">
        <v>2536</v>
      </c>
    </row>
    <row r="522" spans="1:22" x14ac:dyDescent="0.25">
      <c r="A522" s="5" t="s">
        <v>541</v>
      </c>
      <c r="B522" s="4" t="s">
        <v>2008</v>
      </c>
      <c r="C522" s="4" t="s">
        <v>2009</v>
      </c>
      <c r="D522" s="4" t="s">
        <v>2013</v>
      </c>
      <c r="E522" s="4" t="s">
        <v>2333</v>
      </c>
      <c r="F522" s="4" t="s">
        <v>2505</v>
      </c>
      <c r="G522" s="4">
        <v>1994</v>
      </c>
      <c r="H522" s="4">
        <v>176.57</v>
      </c>
      <c r="I522" s="4">
        <v>8</v>
      </c>
      <c r="J522" s="4">
        <v>4</v>
      </c>
      <c r="K522" s="4">
        <v>1</v>
      </c>
      <c r="L522" s="4">
        <v>0</v>
      </c>
      <c r="M522" s="4">
        <v>3.2</v>
      </c>
      <c r="N522" s="4" t="s">
        <v>2514</v>
      </c>
      <c r="O522" s="4" t="s">
        <v>2519</v>
      </c>
      <c r="P522" s="4" t="s">
        <v>2523</v>
      </c>
      <c r="Q522" s="4" t="s">
        <v>2525</v>
      </c>
      <c r="R522" s="4">
        <v>77.650000000000006</v>
      </c>
      <c r="S522" s="4">
        <v>0.26</v>
      </c>
      <c r="T522" s="4" t="s">
        <v>2526</v>
      </c>
      <c r="U522" s="4" t="s">
        <v>2530</v>
      </c>
      <c r="V522" s="4" t="s">
        <v>2535</v>
      </c>
    </row>
    <row r="523" spans="1:22" x14ac:dyDescent="0.25">
      <c r="A523" s="5" t="s">
        <v>542</v>
      </c>
      <c r="B523" s="4" t="s">
        <v>2001</v>
      </c>
      <c r="C523" s="4" t="s">
        <v>2010</v>
      </c>
      <c r="D523" s="4" t="s">
        <v>2012</v>
      </c>
      <c r="E523" s="4" t="s">
        <v>2200</v>
      </c>
      <c r="F523" s="4" t="s">
        <v>2503</v>
      </c>
      <c r="G523" s="4">
        <v>2015</v>
      </c>
      <c r="H523" s="4">
        <v>122.26</v>
      </c>
      <c r="I523" s="4">
        <v>6</v>
      </c>
      <c r="J523" s="4">
        <v>5</v>
      </c>
      <c r="K523" s="4">
        <v>0</v>
      </c>
      <c r="L523" s="4">
        <v>1</v>
      </c>
      <c r="M523" s="4">
        <v>4.5999999999999996</v>
      </c>
      <c r="N523" s="4" t="s">
        <v>2509</v>
      </c>
      <c r="O523" s="4" t="s">
        <v>2515</v>
      </c>
      <c r="P523" s="4" t="s">
        <v>2520</v>
      </c>
      <c r="Q523" s="4" t="s">
        <v>2524</v>
      </c>
      <c r="R523" s="4">
        <v>60.65</v>
      </c>
      <c r="S523" s="4">
        <v>0.82</v>
      </c>
      <c r="T523" s="4" t="s">
        <v>2526</v>
      </c>
      <c r="U523" s="4" t="s">
        <v>2533</v>
      </c>
      <c r="V523" s="4" t="s">
        <v>2536</v>
      </c>
    </row>
    <row r="524" spans="1:22" x14ac:dyDescent="0.25">
      <c r="A524" s="5" t="s">
        <v>543</v>
      </c>
      <c r="B524" s="4" t="s">
        <v>2003</v>
      </c>
      <c r="C524" s="4" t="s">
        <v>2009</v>
      </c>
      <c r="D524" s="4" t="s">
        <v>2012</v>
      </c>
      <c r="E524" s="4" t="s">
        <v>2334</v>
      </c>
      <c r="F524" s="4" t="s">
        <v>2502</v>
      </c>
      <c r="G524" s="4">
        <v>2009</v>
      </c>
      <c r="H524" s="4">
        <v>49.3</v>
      </c>
      <c r="I524" s="4">
        <v>10</v>
      </c>
      <c r="J524" s="4">
        <v>1</v>
      </c>
      <c r="K524" s="4">
        <v>0</v>
      </c>
      <c r="L524" s="4">
        <v>1</v>
      </c>
      <c r="M524" s="4">
        <v>4.3</v>
      </c>
      <c r="N524" s="4" t="s">
        <v>2509</v>
      </c>
      <c r="O524" s="4" t="s">
        <v>2519</v>
      </c>
      <c r="P524" s="4" t="s">
        <v>2521</v>
      </c>
      <c r="Q524" s="4" t="s">
        <v>2524</v>
      </c>
      <c r="R524" s="4">
        <v>62.85</v>
      </c>
      <c r="S524" s="4">
        <v>3.66</v>
      </c>
      <c r="T524" s="4" t="s">
        <v>2526</v>
      </c>
      <c r="U524" s="4" t="s">
        <v>2534</v>
      </c>
      <c r="V524" s="4" t="s">
        <v>2535</v>
      </c>
    </row>
    <row r="525" spans="1:22" x14ac:dyDescent="0.25">
      <c r="A525" s="5" t="s">
        <v>544</v>
      </c>
      <c r="B525" s="4" t="s">
        <v>2002</v>
      </c>
      <c r="C525" s="4" t="s">
        <v>2010</v>
      </c>
      <c r="D525" s="4" t="s">
        <v>2012</v>
      </c>
      <c r="E525" s="4" t="s">
        <v>2335</v>
      </c>
      <c r="F525" s="4" t="s">
        <v>2503</v>
      </c>
      <c r="G525" s="4">
        <v>2020</v>
      </c>
      <c r="H525" s="4">
        <v>123.8</v>
      </c>
      <c r="I525" s="4">
        <v>6</v>
      </c>
      <c r="J525" s="4">
        <v>3</v>
      </c>
      <c r="K525" s="4">
        <v>0</v>
      </c>
      <c r="L525" s="4">
        <v>1</v>
      </c>
      <c r="M525" s="4">
        <v>4.5</v>
      </c>
      <c r="N525" s="4" t="s">
        <v>2509</v>
      </c>
      <c r="O525" s="4" t="s">
        <v>2515</v>
      </c>
      <c r="P525" s="4" t="s">
        <v>2521</v>
      </c>
      <c r="Q525" s="4" t="s">
        <v>2524</v>
      </c>
      <c r="R525" s="4">
        <v>34.619999999999997</v>
      </c>
      <c r="S525" s="4">
        <v>0.98</v>
      </c>
      <c r="T525" s="4" t="s">
        <v>2528</v>
      </c>
      <c r="U525" s="4" t="s">
        <v>2530</v>
      </c>
      <c r="V525" s="4" t="s">
        <v>2536</v>
      </c>
    </row>
    <row r="526" spans="1:22" x14ac:dyDescent="0.25">
      <c r="A526" s="5" t="s">
        <v>545</v>
      </c>
      <c r="B526" s="4" t="s">
        <v>2007</v>
      </c>
      <c r="C526" s="4" t="s">
        <v>2009</v>
      </c>
      <c r="D526" s="4" t="s">
        <v>2012</v>
      </c>
      <c r="E526" s="4" t="s">
        <v>2095</v>
      </c>
      <c r="F526" s="4" t="s">
        <v>2508</v>
      </c>
      <c r="G526" s="4">
        <v>2016</v>
      </c>
      <c r="H526" s="4">
        <v>46.76</v>
      </c>
      <c r="I526" s="4">
        <v>0</v>
      </c>
      <c r="J526" s="4">
        <v>3</v>
      </c>
      <c r="K526" s="4">
        <v>1</v>
      </c>
      <c r="L526" s="4">
        <v>0</v>
      </c>
      <c r="M526" s="4">
        <v>1</v>
      </c>
      <c r="N526" s="4" t="s">
        <v>2511</v>
      </c>
      <c r="O526" s="4" t="s">
        <v>2517</v>
      </c>
      <c r="P526" s="4" t="s">
        <v>2523</v>
      </c>
      <c r="Q526" s="4" t="s">
        <v>2525</v>
      </c>
      <c r="R526" s="4">
        <v>31.8</v>
      </c>
      <c r="S526" s="4">
        <v>2.2000000000000002</v>
      </c>
      <c r="T526" s="4" t="s">
        <v>2526</v>
      </c>
      <c r="U526" s="4" t="s">
        <v>2534</v>
      </c>
      <c r="V526" s="4" t="s">
        <v>2535</v>
      </c>
    </row>
    <row r="527" spans="1:22" x14ac:dyDescent="0.25">
      <c r="A527" s="5" t="s">
        <v>546</v>
      </c>
      <c r="B527" s="4" t="s">
        <v>2003</v>
      </c>
      <c r="C527" s="4" t="s">
        <v>2011</v>
      </c>
      <c r="D527" s="4" t="s">
        <v>2012</v>
      </c>
      <c r="E527" s="4" t="s">
        <v>2189</v>
      </c>
      <c r="F527" s="4" t="s">
        <v>2508</v>
      </c>
      <c r="G527" s="4">
        <v>1998</v>
      </c>
      <c r="H527" s="4">
        <v>95.49</v>
      </c>
      <c r="I527" s="4">
        <v>4</v>
      </c>
      <c r="J527" s="4">
        <v>0</v>
      </c>
      <c r="K527" s="4">
        <v>1</v>
      </c>
      <c r="L527" s="4">
        <v>0</v>
      </c>
      <c r="M527" s="4">
        <v>3.9</v>
      </c>
      <c r="N527" s="4" t="s">
        <v>2512</v>
      </c>
      <c r="O527" s="4" t="s">
        <v>2519</v>
      </c>
      <c r="P527" s="4" t="s">
        <v>2521</v>
      </c>
      <c r="Q527" s="4" t="s">
        <v>2524</v>
      </c>
      <c r="R527" s="4">
        <v>26.77</v>
      </c>
      <c r="S527" s="4">
        <v>3.99</v>
      </c>
      <c r="T527" s="4" t="s">
        <v>2528</v>
      </c>
      <c r="U527" s="4" t="s">
        <v>2530</v>
      </c>
      <c r="V527" s="4" t="s">
        <v>2536</v>
      </c>
    </row>
    <row r="528" spans="1:22" x14ac:dyDescent="0.25">
      <c r="A528" s="5" t="s">
        <v>547</v>
      </c>
      <c r="B528" s="4" t="s">
        <v>2004</v>
      </c>
      <c r="C528" s="4" t="s">
        <v>2009</v>
      </c>
      <c r="D528" s="4" t="s">
        <v>2012</v>
      </c>
      <c r="E528" s="4" t="s">
        <v>2024</v>
      </c>
      <c r="F528" s="4" t="s">
        <v>2504</v>
      </c>
      <c r="G528" s="4">
        <v>2005</v>
      </c>
      <c r="H528" s="4">
        <v>35.36</v>
      </c>
      <c r="I528" s="4">
        <v>5</v>
      </c>
      <c r="J528" s="4">
        <v>4</v>
      </c>
      <c r="K528" s="4">
        <v>0</v>
      </c>
      <c r="L528" s="4">
        <v>1</v>
      </c>
      <c r="M528" s="4">
        <v>2.5</v>
      </c>
      <c r="N528" s="4" t="s">
        <v>2509</v>
      </c>
      <c r="O528" s="4" t="s">
        <v>2519</v>
      </c>
      <c r="P528" s="4" t="s">
        <v>2520</v>
      </c>
      <c r="Q528" s="4" t="s">
        <v>2525</v>
      </c>
      <c r="R528" s="4">
        <v>77.86</v>
      </c>
      <c r="S528" s="4">
        <v>0.84</v>
      </c>
      <c r="T528" s="4" t="s">
        <v>2528</v>
      </c>
      <c r="U528" s="4" t="s">
        <v>2533</v>
      </c>
      <c r="V528" s="4" t="s">
        <v>2535</v>
      </c>
    </row>
    <row r="529" spans="1:22" x14ac:dyDescent="0.25">
      <c r="A529" s="5" t="s">
        <v>548</v>
      </c>
      <c r="B529" s="4" t="s">
        <v>2004</v>
      </c>
      <c r="C529" s="4" t="s">
        <v>2010</v>
      </c>
      <c r="D529" s="4" t="s">
        <v>2012</v>
      </c>
      <c r="E529" s="4" t="s">
        <v>2125</v>
      </c>
      <c r="F529" s="4" t="s">
        <v>2508</v>
      </c>
      <c r="G529" s="4">
        <v>1994</v>
      </c>
      <c r="H529" s="4">
        <v>30.7</v>
      </c>
      <c r="I529" s="4">
        <v>6</v>
      </c>
      <c r="J529" s="4">
        <v>0</v>
      </c>
      <c r="K529" s="4">
        <v>1</v>
      </c>
      <c r="L529" s="4">
        <v>0</v>
      </c>
      <c r="M529" s="4">
        <v>1.2</v>
      </c>
      <c r="N529" s="4" t="s">
        <v>2513</v>
      </c>
      <c r="O529" s="4" t="s">
        <v>2516</v>
      </c>
      <c r="P529" s="4" t="s">
        <v>2521</v>
      </c>
      <c r="Q529" s="4" t="s">
        <v>2524</v>
      </c>
      <c r="R529" s="4">
        <v>61.21</v>
      </c>
      <c r="S529" s="4">
        <v>4.5999999999999996</v>
      </c>
      <c r="T529" s="4" t="s">
        <v>2529</v>
      </c>
      <c r="U529" s="4" t="s">
        <v>2531</v>
      </c>
      <c r="V529" s="4" t="s">
        <v>2537</v>
      </c>
    </row>
    <row r="530" spans="1:22" x14ac:dyDescent="0.25">
      <c r="A530" s="5" t="s">
        <v>549</v>
      </c>
      <c r="B530" s="4" t="s">
        <v>2008</v>
      </c>
      <c r="C530" s="4" t="s">
        <v>2011</v>
      </c>
      <c r="D530" s="4" t="s">
        <v>2013</v>
      </c>
      <c r="E530" s="4" t="s">
        <v>2336</v>
      </c>
      <c r="F530" s="4" t="s">
        <v>2502</v>
      </c>
      <c r="G530" s="4">
        <v>2008</v>
      </c>
      <c r="H530" s="4">
        <v>121.67</v>
      </c>
      <c r="I530" s="4">
        <v>5</v>
      </c>
      <c r="J530" s="4">
        <v>4</v>
      </c>
      <c r="K530" s="4">
        <v>0</v>
      </c>
      <c r="L530" s="4">
        <v>1</v>
      </c>
      <c r="M530" s="4">
        <v>3.5</v>
      </c>
      <c r="N530" s="4" t="s">
        <v>2509</v>
      </c>
      <c r="O530" s="4" t="s">
        <v>2519</v>
      </c>
      <c r="P530" s="4" t="s">
        <v>2523</v>
      </c>
      <c r="Q530" s="4" t="s">
        <v>2524</v>
      </c>
      <c r="R530" s="4">
        <v>30.23</v>
      </c>
      <c r="S530" s="4">
        <v>0.8</v>
      </c>
      <c r="T530" s="4" t="s">
        <v>2526</v>
      </c>
      <c r="U530" s="4" t="s">
        <v>2530</v>
      </c>
      <c r="V530" s="4" t="s">
        <v>2535</v>
      </c>
    </row>
    <row r="531" spans="1:22" x14ac:dyDescent="0.25">
      <c r="A531" s="5" t="s">
        <v>550</v>
      </c>
      <c r="B531" s="4" t="s">
        <v>2003</v>
      </c>
      <c r="C531" s="4" t="s">
        <v>2011</v>
      </c>
      <c r="D531" s="4" t="s">
        <v>2013</v>
      </c>
      <c r="E531" s="4" t="s">
        <v>2228</v>
      </c>
      <c r="F531" s="4" t="s">
        <v>2506</v>
      </c>
      <c r="G531" s="4">
        <v>2013</v>
      </c>
      <c r="H531" s="4">
        <v>91.96</v>
      </c>
      <c r="I531" s="4">
        <v>3</v>
      </c>
      <c r="J531" s="4">
        <v>1</v>
      </c>
      <c r="K531" s="4">
        <v>1</v>
      </c>
      <c r="L531" s="4">
        <v>0</v>
      </c>
      <c r="M531" s="4">
        <v>3.7</v>
      </c>
      <c r="N531" s="4" t="s">
        <v>2511</v>
      </c>
      <c r="O531" s="4" t="s">
        <v>2517</v>
      </c>
      <c r="P531" s="4" t="s">
        <v>2522</v>
      </c>
      <c r="Q531" s="4" t="s">
        <v>2524</v>
      </c>
      <c r="R531" s="4">
        <v>8.16</v>
      </c>
      <c r="S531" s="4">
        <v>4.5199999999999996</v>
      </c>
      <c r="T531" s="4" t="s">
        <v>2529</v>
      </c>
      <c r="U531" s="4" t="s">
        <v>2534</v>
      </c>
      <c r="V531" s="4" t="s">
        <v>2536</v>
      </c>
    </row>
    <row r="532" spans="1:22" x14ac:dyDescent="0.25">
      <c r="A532" s="5" t="s">
        <v>551</v>
      </c>
      <c r="B532" s="4" t="s">
        <v>2006</v>
      </c>
      <c r="C532" s="4" t="s">
        <v>2010</v>
      </c>
      <c r="D532" s="4" t="s">
        <v>2013</v>
      </c>
      <c r="E532" s="4" t="s">
        <v>2337</v>
      </c>
      <c r="F532" s="4" t="s">
        <v>2508</v>
      </c>
      <c r="G532" s="4">
        <v>2004</v>
      </c>
      <c r="H532" s="4">
        <v>18.09</v>
      </c>
      <c r="I532" s="4">
        <v>5</v>
      </c>
      <c r="J532" s="4">
        <v>1</v>
      </c>
      <c r="K532" s="4">
        <v>0</v>
      </c>
      <c r="L532" s="4">
        <v>1</v>
      </c>
      <c r="M532" s="4">
        <v>3.5</v>
      </c>
      <c r="N532" s="4" t="s">
        <v>2509</v>
      </c>
      <c r="O532" s="4" t="s">
        <v>2516</v>
      </c>
      <c r="P532" s="4" t="s">
        <v>2523</v>
      </c>
      <c r="Q532" s="4" t="s">
        <v>2525</v>
      </c>
      <c r="R532" s="4">
        <v>41.63</v>
      </c>
      <c r="S532" s="4">
        <v>3.85</v>
      </c>
      <c r="T532" s="4" t="s">
        <v>2526</v>
      </c>
      <c r="U532" s="4" t="s">
        <v>2532</v>
      </c>
      <c r="V532" s="4" t="s">
        <v>2537</v>
      </c>
    </row>
    <row r="533" spans="1:22" x14ac:dyDescent="0.25">
      <c r="A533" s="5" t="s">
        <v>552</v>
      </c>
      <c r="B533" s="4" t="s">
        <v>2005</v>
      </c>
      <c r="C533" s="4" t="s">
        <v>2010</v>
      </c>
      <c r="D533" s="4" t="s">
        <v>2013</v>
      </c>
      <c r="E533" s="4" t="s">
        <v>2295</v>
      </c>
      <c r="F533" s="4" t="s">
        <v>2504</v>
      </c>
      <c r="G533" s="4">
        <v>2016</v>
      </c>
      <c r="H533" s="4">
        <v>90.39</v>
      </c>
      <c r="I533" s="4">
        <v>7</v>
      </c>
      <c r="J533" s="4">
        <v>0</v>
      </c>
      <c r="K533" s="4">
        <v>1</v>
      </c>
      <c r="L533" s="4">
        <v>0</v>
      </c>
      <c r="M533" s="4">
        <v>3.8</v>
      </c>
      <c r="N533" s="4" t="s">
        <v>2510</v>
      </c>
      <c r="O533" s="4" t="s">
        <v>2517</v>
      </c>
      <c r="P533" s="4" t="s">
        <v>2521</v>
      </c>
      <c r="Q533" s="4" t="s">
        <v>2525</v>
      </c>
      <c r="R533" s="4">
        <v>49.96</v>
      </c>
      <c r="S533" s="4">
        <v>4.6399999999999997</v>
      </c>
      <c r="T533" s="4" t="s">
        <v>2526</v>
      </c>
      <c r="U533" s="4" t="s">
        <v>2530</v>
      </c>
      <c r="V533" s="4" t="s">
        <v>2536</v>
      </c>
    </row>
    <row r="534" spans="1:22" x14ac:dyDescent="0.25">
      <c r="A534" s="5" t="s">
        <v>553</v>
      </c>
      <c r="B534" s="4" t="s">
        <v>2006</v>
      </c>
      <c r="C534" s="4" t="s">
        <v>2009</v>
      </c>
      <c r="D534" s="4" t="s">
        <v>2012</v>
      </c>
      <c r="E534" s="4" t="s">
        <v>2338</v>
      </c>
      <c r="F534" s="4" t="s">
        <v>2506</v>
      </c>
      <c r="G534" s="4">
        <v>2018</v>
      </c>
      <c r="H534" s="4">
        <v>116.32</v>
      </c>
      <c r="I534" s="4">
        <v>4</v>
      </c>
      <c r="J534" s="4">
        <v>2</v>
      </c>
      <c r="K534" s="4">
        <v>1</v>
      </c>
      <c r="L534" s="4">
        <v>0</v>
      </c>
      <c r="M534" s="4">
        <v>3</v>
      </c>
      <c r="N534" s="4" t="s">
        <v>2513</v>
      </c>
      <c r="O534" s="4" t="s">
        <v>2517</v>
      </c>
      <c r="P534" s="4" t="s">
        <v>2522</v>
      </c>
      <c r="Q534" s="4" t="s">
        <v>2524</v>
      </c>
      <c r="R534" s="4">
        <v>90.9</v>
      </c>
      <c r="S534" s="4">
        <v>4.99</v>
      </c>
      <c r="T534" s="4" t="s">
        <v>2526</v>
      </c>
      <c r="U534" s="4" t="s">
        <v>2531</v>
      </c>
      <c r="V534" s="4" t="s">
        <v>2535</v>
      </c>
    </row>
    <row r="535" spans="1:22" x14ac:dyDescent="0.25">
      <c r="A535" s="5" t="s">
        <v>554</v>
      </c>
      <c r="B535" s="4" t="s">
        <v>2008</v>
      </c>
      <c r="C535" s="4" t="s">
        <v>2011</v>
      </c>
      <c r="D535" s="4" t="s">
        <v>2013</v>
      </c>
      <c r="E535" s="4" t="s">
        <v>2084</v>
      </c>
      <c r="F535" s="4" t="s">
        <v>2508</v>
      </c>
      <c r="G535" s="4">
        <v>2015</v>
      </c>
      <c r="H535" s="4">
        <v>122.45</v>
      </c>
      <c r="I535" s="4">
        <v>2</v>
      </c>
      <c r="J535" s="4">
        <v>1</v>
      </c>
      <c r="K535" s="4">
        <v>0</v>
      </c>
      <c r="L535" s="4">
        <v>1</v>
      </c>
      <c r="M535" s="4">
        <v>4.5</v>
      </c>
      <c r="N535" s="4" t="s">
        <v>2509</v>
      </c>
      <c r="O535" s="4" t="s">
        <v>2518</v>
      </c>
      <c r="P535" s="4" t="s">
        <v>2523</v>
      </c>
      <c r="Q535" s="4" t="s">
        <v>2524</v>
      </c>
      <c r="R535" s="4">
        <v>58.58</v>
      </c>
      <c r="S535" s="4">
        <v>3.44</v>
      </c>
      <c r="T535" s="4" t="s">
        <v>2526</v>
      </c>
      <c r="U535" s="4" t="s">
        <v>2531</v>
      </c>
      <c r="V535" s="4" t="s">
        <v>2537</v>
      </c>
    </row>
    <row r="536" spans="1:22" x14ac:dyDescent="0.25">
      <c r="A536" s="5" t="s">
        <v>555</v>
      </c>
      <c r="B536" s="4" t="s">
        <v>2006</v>
      </c>
      <c r="C536" s="4" t="s">
        <v>2010</v>
      </c>
      <c r="D536" s="4" t="s">
        <v>2012</v>
      </c>
      <c r="E536" s="4" t="s">
        <v>2114</v>
      </c>
      <c r="F536" s="4" t="s">
        <v>2505</v>
      </c>
      <c r="G536" s="4">
        <v>2022</v>
      </c>
      <c r="H536" s="4">
        <v>22.54</v>
      </c>
      <c r="I536" s="4">
        <v>6</v>
      </c>
      <c r="J536" s="4">
        <v>1</v>
      </c>
      <c r="K536" s="4">
        <v>1</v>
      </c>
      <c r="L536" s="4">
        <v>0</v>
      </c>
      <c r="M536" s="4">
        <v>1.7</v>
      </c>
      <c r="N536" s="4" t="s">
        <v>2510</v>
      </c>
      <c r="O536" s="4" t="s">
        <v>2516</v>
      </c>
      <c r="P536" s="4" t="s">
        <v>2522</v>
      </c>
      <c r="Q536" s="4" t="s">
        <v>2525</v>
      </c>
      <c r="R536" s="4">
        <v>64.22</v>
      </c>
      <c r="S536" s="4">
        <v>3.43</v>
      </c>
      <c r="T536" s="4" t="s">
        <v>2528</v>
      </c>
      <c r="U536" s="4" t="s">
        <v>2531</v>
      </c>
      <c r="V536" s="4" t="s">
        <v>2535</v>
      </c>
    </row>
    <row r="537" spans="1:22" x14ac:dyDescent="0.25">
      <c r="A537" s="5" t="s">
        <v>556</v>
      </c>
      <c r="B537" s="4" t="s">
        <v>2003</v>
      </c>
      <c r="C537" s="4" t="s">
        <v>2010</v>
      </c>
      <c r="D537" s="4" t="s">
        <v>2012</v>
      </c>
      <c r="E537" s="4" t="s">
        <v>2325</v>
      </c>
      <c r="F537" s="4" t="s">
        <v>2502</v>
      </c>
      <c r="G537" s="4">
        <v>1990</v>
      </c>
      <c r="H537" s="4">
        <v>11.29</v>
      </c>
      <c r="I537" s="4">
        <v>4</v>
      </c>
      <c r="J537" s="4">
        <v>1</v>
      </c>
      <c r="K537" s="4">
        <v>0</v>
      </c>
      <c r="L537" s="4">
        <v>1</v>
      </c>
      <c r="M537" s="4">
        <v>3.6</v>
      </c>
      <c r="N537" s="4" t="s">
        <v>2509</v>
      </c>
      <c r="O537" s="4" t="s">
        <v>2516</v>
      </c>
      <c r="P537" s="4" t="s">
        <v>2522</v>
      </c>
      <c r="Q537" s="4" t="s">
        <v>2525</v>
      </c>
      <c r="R537" s="4">
        <v>70.290000000000006</v>
      </c>
      <c r="S537" s="4">
        <v>3</v>
      </c>
      <c r="T537" s="4" t="s">
        <v>2529</v>
      </c>
      <c r="U537" s="4" t="s">
        <v>2530</v>
      </c>
      <c r="V537" s="4" t="s">
        <v>2535</v>
      </c>
    </row>
    <row r="538" spans="1:22" x14ac:dyDescent="0.25">
      <c r="A538" s="5" t="s">
        <v>557</v>
      </c>
      <c r="B538" s="4" t="s">
        <v>2008</v>
      </c>
      <c r="C538" s="4" t="s">
        <v>2009</v>
      </c>
      <c r="D538" s="4" t="s">
        <v>2012</v>
      </c>
      <c r="E538" s="4" t="s">
        <v>2339</v>
      </c>
      <c r="F538" s="4" t="s">
        <v>2501</v>
      </c>
      <c r="G538" s="4">
        <v>1991</v>
      </c>
      <c r="H538" s="4">
        <v>86.44</v>
      </c>
      <c r="I538" s="4">
        <v>0</v>
      </c>
      <c r="J538" s="4">
        <v>4</v>
      </c>
      <c r="K538" s="4">
        <v>1</v>
      </c>
      <c r="L538" s="4">
        <v>0</v>
      </c>
      <c r="M538" s="4">
        <v>2.4</v>
      </c>
      <c r="N538" s="4" t="s">
        <v>2513</v>
      </c>
      <c r="O538" s="4" t="s">
        <v>2516</v>
      </c>
      <c r="P538" s="4" t="s">
        <v>2522</v>
      </c>
      <c r="Q538" s="4" t="s">
        <v>2525</v>
      </c>
      <c r="R538" s="4">
        <v>28.34</v>
      </c>
      <c r="S538" s="4">
        <v>4.7699999999999996</v>
      </c>
      <c r="T538" s="4" t="s">
        <v>2529</v>
      </c>
      <c r="U538" s="4" t="s">
        <v>2531</v>
      </c>
      <c r="V538" s="4" t="s">
        <v>2536</v>
      </c>
    </row>
    <row r="539" spans="1:22" x14ac:dyDescent="0.25">
      <c r="A539" s="5" t="s">
        <v>558</v>
      </c>
      <c r="B539" s="4" t="s">
        <v>2001</v>
      </c>
      <c r="C539" s="4" t="s">
        <v>2011</v>
      </c>
      <c r="D539" s="4" t="s">
        <v>2012</v>
      </c>
      <c r="E539" s="4" t="s">
        <v>2163</v>
      </c>
      <c r="F539" s="4" t="s">
        <v>2504</v>
      </c>
      <c r="G539" s="4">
        <v>2015</v>
      </c>
      <c r="H539" s="4">
        <v>64.11</v>
      </c>
      <c r="I539" s="4">
        <v>8</v>
      </c>
      <c r="J539" s="4">
        <v>1</v>
      </c>
      <c r="K539" s="4">
        <v>1</v>
      </c>
      <c r="L539" s="4">
        <v>0</v>
      </c>
      <c r="M539" s="4">
        <v>1.4</v>
      </c>
      <c r="N539" s="4" t="s">
        <v>2514</v>
      </c>
      <c r="O539" s="4" t="s">
        <v>2519</v>
      </c>
      <c r="P539" s="4" t="s">
        <v>2522</v>
      </c>
      <c r="Q539" s="4" t="s">
        <v>2524</v>
      </c>
      <c r="R539" s="4">
        <v>30.08</v>
      </c>
      <c r="S539" s="4">
        <v>0.87</v>
      </c>
      <c r="T539" s="4" t="s">
        <v>2527</v>
      </c>
      <c r="U539" s="4" t="s">
        <v>2530</v>
      </c>
      <c r="V539" s="4" t="s">
        <v>2536</v>
      </c>
    </row>
    <row r="540" spans="1:22" x14ac:dyDescent="0.25">
      <c r="A540" s="5" t="s">
        <v>559</v>
      </c>
      <c r="B540" s="4" t="s">
        <v>2007</v>
      </c>
      <c r="C540" s="4" t="s">
        <v>2011</v>
      </c>
      <c r="D540" s="4" t="s">
        <v>2012</v>
      </c>
      <c r="E540" s="4" t="s">
        <v>2017</v>
      </c>
      <c r="F540" s="4" t="s">
        <v>2501</v>
      </c>
      <c r="G540" s="4">
        <v>1991</v>
      </c>
      <c r="H540" s="4">
        <v>116.93</v>
      </c>
      <c r="I540" s="4">
        <v>5</v>
      </c>
      <c r="J540" s="4">
        <v>3</v>
      </c>
      <c r="K540" s="4">
        <v>0</v>
      </c>
      <c r="L540" s="4">
        <v>1</v>
      </c>
      <c r="M540" s="4">
        <v>4.7</v>
      </c>
      <c r="N540" s="4" t="s">
        <v>2509</v>
      </c>
      <c r="O540" s="4" t="s">
        <v>2517</v>
      </c>
      <c r="P540" s="4" t="s">
        <v>2521</v>
      </c>
      <c r="Q540" s="4" t="s">
        <v>2525</v>
      </c>
      <c r="R540" s="4">
        <v>84.98</v>
      </c>
      <c r="S540" s="4">
        <v>2.14</v>
      </c>
      <c r="T540" s="4" t="s">
        <v>2527</v>
      </c>
      <c r="U540" s="4" t="s">
        <v>2532</v>
      </c>
      <c r="V540" s="4" t="s">
        <v>2537</v>
      </c>
    </row>
    <row r="541" spans="1:22" x14ac:dyDescent="0.25">
      <c r="A541" s="5" t="s">
        <v>560</v>
      </c>
      <c r="B541" s="4" t="s">
        <v>2007</v>
      </c>
      <c r="C541" s="4" t="s">
        <v>2011</v>
      </c>
      <c r="D541" s="4" t="s">
        <v>2012</v>
      </c>
      <c r="E541" s="4" t="s">
        <v>2286</v>
      </c>
      <c r="F541" s="4" t="s">
        <v>2501</v>
      </c>
      <c r="G541" s="4">
        <v>2009</v>
      </c>
      <c r="H541" s="4">
        <v>9.56</v>
      </c>
      <c r="I541" s="4">
        <v>8</v>
      </c>
      <c r="J541" s="4">
        <v>0</v>
      </c>
      <c r="K541" s="4">
        <v>0</v>
      </c>
      <c r="L541" s="4">
        <v>1</v>
      </c>
      <c r="M541" s="4">
        <v>1.9</v>
      </c>
      <c r="N541" s="4" t="s">
        <v>2509</v>
      </c>
      <c r="O541" s="4" t="s">
        <v>2516</v>
      </c>
      <c r="P541" s="4" t="s">
        <v>2521</v>
      </c>
      <c r="Q541" s="4" t="s">
        <v>2524</v>
      </c>
      <c r="R541" s="4">
        <v>22.16</v>
      </c>
      <c r="S541" s="4">
        <v>4</v>
      </c>
      <c r="T541" s="4" t="s">
        <v>2529</v>
      </c>
      <c r="U541" s="4" t="s">
        <v>2531</v>
      </c>
      <c r="V541" s="4" t="s">
        <v>2536</v>
      </c>
    </row>
    <row r="542" spans="1:22" x14ac:dyDescent="0.25">
      <c r="A542" s="5" t="s">
        <v>561</v>
      </c>
      <c r="B542" s="4" t="s">
        <v>2006</v>
      </c>
      <c r="C542" s="4" t="s">
        <v>2009</v>
      </c>
      <c r="D542" s="4" t="s">
        <v>2013</v>
      </c>
      <c r="E542" s="4" t="s">
        <v>2015</v>
      </c>
      <c r="F542" s="4" t="s">
        <v>2501</v>
      </c>
      <c r="G542" s="4">
        <v>2018</v>
      </c>
      <c r="H542" s="4">
        <v>142.19</v>
      </c>
      <c r="I542" s="4">
        <v>7</v>
      </c>
      <c r="J542" s="4">
        <v>0</v>
      </c>
      <c r="K542" s="4">
        <v>1</v>
      </c>
      <c r="L542" s="4">
        <v>0</v>
      </c>
      <c r="M542" s="4">
        <v>2.2000000000000002</v>
      </c>
      <c r="N542" s="4" t="s">
        <v>2513</v>
      </c>
      <c r="O542" s="4" t="s">
        <v>2518</v>
      </c>
      <c r="P542" s="4" t="s">
        <v>2521</v>
      </c>
      <c r="Q542" s="4" t="s">
        <v>2524</v>
      </c>
      <c r="R542" s="4">
        <v>10.91</v>
      </c>
      <c r="S542" s="4">
        <v>0.56999999999999995</v>
      </c>
      <c r="T542" s="4" t="s">
        <v>2526</v>
      </c>
      <c r="U542" s="4" t="s">
        <v>2530</v>
      </c>
      <c r="V542" s="4" t="s">
        <v>2537</v>
      </c>
    </row>
    <row r="543" spans="1:22" x14ac:dyDescent="0.25">
      <c r="A543" s="5" t="s">
        <v>562</v>
      </c>
      <c r="B543" s="4" t="s">
        <v>2002</v>
      </c>
      <c r="C543" s="4" t="s">
        <v>2009</v>
      </c>
      <c r="D543" s="4" t="s">
        <v>2013</v>
      </c>
      <c r="E543" s="4" t="s">
        <v>2340</v>
      </c>
      <c r="F543" s="4" t="s">
        <v>2507</v>
      </c>
      <c r="G543" s="4">
        <v>2001</v>
      </c>
      <c r="H543" s="4">
        <v>149.61000000000001</v>
      </c>
      <c r="I543" s="4">
        <v>0</v>
      </c>
      <c r="J543" s="4">
        <v>5</v>
      </c>
      <c r="K543" s="4">
        <v>0</v>
      </c>
      <c r="L543" s="4">
        <v>1</v>
      </c>
      <c r="M543" s="4">
        <v>2.2999999999999998</v>
      </c>
      <c r="N543" s="4" t="s">
        <v>2509</v>
      </c>
      <c r="O543" s="4" t="s">
        <v>2517</v>
      </c>
      <c r="P543" s="4" t="s">
        <v>2521</v>
      </c>
      <c r="Q543" s="4" t="s">
        <v>2524</v>
      </c>
      <c r="R543" s="4">
        <v>71.849999999999994</v>
      </c>
      <c r="S543" s="4">
        <v>4.24</v>
      </c>
      <c r="T543" s="4" t="s">
        <v>2527</v>
      </c>
      <c r="U543" s="4" t="s">
        <v>2531</v>
      </c>
      <c r="V543" s="4" t="s">
        <v>2537</v>
      </c>
    </row>
    <row r="544" spans="1:22" x14ac:dyDescent="0.25">
      <c r="A544" s="5" t="s">
        <v>563</v>
      </c>
      <c r="B544" s="4" t="s">
        <v>2001</v>
      </c>
      <c r="C544" s="4" t="s">
        <v>2009</v>
      </c>
      <c r="D544" s="4" t="s">
        <v>2013</v>
      </c>
      <c r="E544" s="4" t="s">
        <v>2341</v>
      </c>
      <c r="F544" s="4" t="s">
        <v>2504</v>
      </c>
      <c r="G544" s="4">
        <v>1997</v>
      </c>
      <c r="H544" s="4">
        <v>91.9</v>
      </c>
      <c r="I544" s="4">
        <v>10</v>
      </c>
      <c r="J544" s="4">
        <v>5</v>
      </c>
      <c r="K544" s="4">
        <v>1</v>
      </c>
      <c r="L544" s="4">
        <v>0</v>
      </c>
      <c r="M544" s="4">
        <v>2.4</v>
      </c>
      <c r="N544" s="4" t="s">
        <v>2513</v>
      </c>
      <c r="O544" s="4" t="s">
        <v>2519</v>
      </c>
      <c r="P544" s="4" t="s">
        <v>2522</v>
      </c>
      <c r="Q544" s="4" t="s">
        <v>2524</v>
      </c>
      <c r="R544" s="4">
        <v>75.19</v>
      </c>
      <c r="S544" s="4">
        <v>4.6900000000000004</v>
      </c>
      <c r="T544" s="4" t="s">
        <v>2526</v>
      </c>
      <c r="U544" s="4" t="s">
        <v>2532</v>
      </c>
      <c r="V544" s="4" t="s">
        <v>2536</v>
      </c>
    </row>
    <row r="545" spans="1:22" x14ac:dyDescent="0.25">
      <c r="A545" s="5" t="s">
        <v>564</v>
      </c>
      <c r="B545" s="4" t="s">
        <v>2004</v>
      </c>
      <c r="C545" s="4" t="s">
        <v>2009</v>
      </c>
      <c r="D545" s="4" t="s">
        <v>2012</v>
      </c>
      <c r="E545" s="4" t="s">
        <v>2193</v>
      </c>
      <c r="F545" s="4" t="s">
        <v>2505</v>
      </c>
      <c r="G545" s="4">
        <v>2022</v>
      </c>
      <c r="H545" s="4">
        <v>70.08</v>
      </c>
      <c r="I545" s="4">
        <v>7</v>
      </c>
      <c r="J545" s="4">
        <v>2</v>
      </c>
      <c r="K545" s="4">
        <v>0</v>
      </c>
      <c r="L545" s="4">
        <v>1</v>
      </c>
      <c r="M545" s="4">
        <v>2.2999999999999998</v>
      </c>
      <c r="N545" s="4" t="s">
        <v>2509</v>
      </c>
      <c r="O545" s="4" t="s">
        <v>2519</v>
      </c>
      <c r="P545" s="4" t="s">
        <v>2521</v>
      </c>
      <c r="Q545" s="4" t="s">
        <v>2525</v>
      </c>
      <c r="R545" s="4">
        <v>46.17</v>
      </c>
      <c r="S545" s="4">
        <v>1.46</v>
      </c>
      <c r="T545" s="4" t="s">
        <v>2529</v>
      </c>
      <c r="U545" s="4" t="s">
        <v>2532</v>
      </c>
      <c r="V545" s="4" t="s">
        <v>2536</v>
      </c>
    </row>
    <row r="546" spans="1:22" x14ac:dyDescent="0.25">
      <c r="A546" s="5" t="s">
        <v>565</v>
      </c>
      <c r="B546" s="4" t="s">
        <v>2003</v>
      </c>
      <c r="C546" s="4" t="s">
        <v>2011</v>
      </c>
      <c r="D546" s="4" t="s">
        <v>2012</v>
      </c>
      <c r="E546" s="4" t="s">
        <v>2045</v>
      </c>
      <c r="F546" s="4" t="s">
        <v>2501</v>
      </c>
      <c r="G546" s="4">
        <v>2015</v>
      </c>
      <c r="H546" s="4">
        <v>131.85</v>
      </c>
      <c r="I546" s="4">
        <v>5</v>
      </c>
      <c r="J546" s="4">
        <v>2</v>
      </c>
      <c r="K546" s="4">
        <v>0</v>
      </c>
      <c r="L546" s="4">
        <v>1</v>
      </c>
      <c r="M546" s="4">
        <v>1</v>
      </c>
      <c r="N546" s="4" t="s">
        <v>2509</v>
      </c>
      <c r="O546" s="4" t="s">
        <v>2515</v>
      </c>
      <c r="P546" s="4" t="s">
        <v>2520</v>
      </c>
      <c r="Q546" s="4" t="s">
        <v>2524</v>
      </c>
      <c r="R546" s="4">
        <v>63.15</v>
      </c>
      <c r="S546" s="4">
        <v>0.12</v>
      </c>
      <c r="T546" s="4" t="s">
        <v>2527</v>
      </c>
      <c r="U546" s="4" t="s">
        <v>2533</v>
      </c>
      <c r="V546" s="4" t="s">
        <v>2535</v>
      </c>
    </row>
    <row r="547" spans="1:22" x14ac:dyDescent="0.25">
      <c r="A547" s="5" t="s">
        <v>566</v>
      </c>
      <c r="B547" s="4" t="s">
        <v>2001</v>
      </c>
      <c r="C547" s="4" t="s">
        <v>2011</v>
      </c>
      <c r="D547" s="4" t="s">
        <v>2013</v>
      </c>
      <c r="E547" s="4" t="s">
        <v>2131</v>
      </c>
      <c r="F547" s="4" t="s">
        <v>2508</v>
      </c>
      <c r="G547" s="4">
        <v>2014</v>
      </c>
      <c r="H547" s="4">
        <v>66.650000000000006</v>
      </c>
      <c r="I547" s="4">
        <v>4</v>
      </c>
      <c r="J547" s="4">
        <v>1</v>
      </c>
      <c r="K547" s="4">
        <v>0</v>
      </c>
      <c r="L547" s="4">
        <v>1</v>
      </c>
      <c r="M547" s="4">
        <v>2.8</v>
      </c>
      <c r="N547" s="4" t="s">
        <v>2509</v>
      </c>
      <c r="O547" s="4" t="s">
        <v>2519</v>
      </c>
      <c r="P547" s="4" t="s">
        <v>2521</v>
      </c>
      <c r="Q547" s="4" t="s">
        <v>2525</v>
      </c>
      <c r="R547" s="4">
        <v>70.19</v>
      </c>
      <c r="S547" s="4">
        <v>0.43</v>
      </c>
      <c r="T547" s="4" t="s">
        <v>2526</v>
      </c>
      <c r="U547" s="4" t="s">
        <v>2532</v>
      </c>
      <c r="V547" s="4" t="s">
        <v>2535</v>
      </c>
    </row>
    <row r="548" spans="1:22" x14ac:dyDescent="0.25">
      <c r="A548" s="5" t="s">
        <v>567</v>
      </c>
      <c r="B548" s="4" t="s">
        <v>2002</v>
      </c>
      <c r="C548" s="4" t="s">
        <v>2009</v>
      </c>
      <c r="D548" s="4" t="s">
        <v>2012</v>
      </c>
      <c r="E548" s="4" t="s">
        <v>2044</v>
      </c>
      <c r="F548" s="4" t="s">
        <v>2507</v>
      </c>
      <c r="G548" s="4">
        <v>1991</v>
      </c>
      <c r="H548" s="4">
        <v>142.52000000000001</v>
      </c>
      <c r="I548" s="4">
        <v>3</v>
      </c>
      <c r="J548" s="4">
        <v>1</v>
      </c>
      <c r="K548" s="4">
        <v>0</v>
      </c>
      <c r="L548" s="4">
        <v>1</v>
      </c>
      <c r="M548" s="4">
        <v>2.7</v>
      </c>
      <c r="N548" s="4" t="s">
        <v>2509</v>
      </c>
      <c r="O548" s="4" t="s">
        <v>2518</v>
      </c>
      <c r="P548" s="4" t="s">
        <v>2522</v>
      </c>
      <c r="Q548" s="4" t="s">
        <v>2525</v>
      </c>
      <c r="R548" s="4">
        <v>99.31</v>
      </c>
      <c r="S548" s="4">
        <v>1.44</v>
      </c>
      <c r="T548" s="4" t="s">
        <v>2528</v>
      </c>
      <c r="U548" s="4" t="s">
        <v>2533</v>
      </c>
      <c r="V548" s="4" t="s">
        <v>2537</v>
      </c>
    </row>
    <row r="549" spans="1:22" x14ac:dyDescent="0.25">
      <c r="A549" s="5" t="s">
        <v>568</v>
      </c>
      <c r="B549" s="4" t="s">
        <v>2007</v>
      </c>
      <c r="C549" s="4" t="s">
        <v>2011</v>
      </c>
      <c r="D549" s="4" t="s">
        <v>2012</v>
      </c>
      <c r="E549" s="4" t="s">
        <v>2342</v>
      </c>
      <c r="F549" s="4" t="s">
        <v>2508</v>
      </c>
      <c r="G549" s="4">
        <v>2003</v>
      </c>
      <c r="H549" s="4">
        <v>50.93</v>
      </c>
      <c r="I549" s="4">
        <v>7</v>
      </c>
      <c r="J549" s="4">
        <v>3</v>
      </c>
      <c r="K549" s="4">
        <v>0</v>
      </c>
      <c r="L549" s="4">
        <v>1</v>
      </c>
      <c r="M549" s="4">
        <v>1.9</v>
      </c>
      <c r="N549" s="4" t="s">
        <v>2509</v>
      </c>
      <c r="O549" s="4" t="s">
        <v>2516</v>
      </c>
      <c r="P549" s="4" t="s">
        <v>2520</v>
      </c>
      <c r="Q549" s="4" t="s">
        <v>2524</v>
      </c>
      <c r="R549" s="4">
        <v>60.99</v>
      </c>
      <c r="S549" s="4">
        <v>0.05</v>
      </c>
      <c r="T549" s="4" t="s">
        <v>2529</v>
      </c>
      <c r="U549" s="4" t="s">
        <v>2531</v>
      </c>
      <c r="V549" s="4" t="s">
        <v>2535</v>
      </c>
    </row>
    <row r="550" spans="1:22" x14ac:dyDescent="0.25">
      <c r="A550" s="5" t="s">
        <v>569</v>
      </c>
      <c r="B550" s="4" t="s">
        <v>2002</v>
      </c>
      <c r="C550" s="4" t="s">
        <v>2010</v>
      </c>
      <c r="D550" s="4" t="s">
        <v>2012</v>
      </c>
      <c r="E550" s="4" t="s">
        <v>2249</v>
      </c>
      <c r="F550" s="4" t="s">
        <v>2506</v>
      </c>
      <c r="G550" s="4">
        <v>2013</v>
      </c>
      <c r="H550" s="4">
        <v>65.14</v>
      </c>
      <c r="I550" s="4">
        <v>7</v>
      </c>
      <c r="J550" s="4">
        <v>1</v>
      </c>
      <c r="K550" s="4">
        <v>1</v>
      </c>
      <c r="L550" s="4">
        <v>0</v>
      </c>
      <c r="M550" s="4">
        <v>2.6</v>
      </c>
      <c r="N550" s="4" t="s">
        <v>2514</v>
      </c>
      <c r="O550" s="4" t="s">
        <v>2515</v>
      </c>
      <c r="P550" s="4" t="s">
        <v>2523</v>
      </c>
      <c r="Q550" s="4" t="s">
        <v>2524</v>
      </c>
      <c r="R550" s="4">
        <v>19.77</v>
      </c>
      <c r="S550" s="4">
        <v>1.06</v>
      </c>
      <c r="T550" s="4" t="s">
        <v>2528</v>
      </c>
      <c r="U550" s="4" t="s">
        <v>2532</v>
      </c>
      <c r="V550" s="4" t="s">
        <v>2535</v>
      </c>
    </row>
    <row r="551" spans="1:22" x14ac:dyDescent="0.25">
      <c r="A551" s="5" t="s">
        <v>570</v>
      </c>
      <c r="B551" s="4" t="s">
        <v>2003</v>
      </c>
      <c r="C551" s="4" t="s">
        <v>2010</v>
      </c>
      <c r="D551" s="4" t="s">
        <v>2013</v>
      </c>
      <c r="E551" s="4" t="s">
        <v>2158</v>
      </c>
      <c r="F551" s="4" t="s">
        <v>2504</v>
      </c>
      <c r="G551" s="4">
        <v>2003</v>
      </c>
      <c r="H551" s="4">
        <v>106.1</v>
      </c>
      <c r="I551" s="4">
        <v>10</v>
      </c>
      <c r="J551" s="4">
        <v>0</v>
      </c>
      <c r="K551" s="4">
        <v>1</v>
      </c>
      <c r="L551" s="4">
        <v>0</v>
      </c>
      <c r="M551" s="4">
        <v>2</v>
      </c>
      <c r="N551" s="4" t="s">
        <v>2513</v>
      </c>
      <c r="O551" s="4" t="s">
        <v>2517</v>
      </c>
      <c r="P551" s="4" t="s">
        <v>2520</v>
      </c>
      <c r="Q551" s="4" t="s">
        <v>2525</v>
      </c>
      <c r="R551" s="4">
        <v>96.5</v>
      </c>
      <c r="S551" s="4">
        <v>3.63</v>
      </c>
      <c r="T551" s="4" t="s">
        <v>2527</v>
      </c>
      <c r="U551" s="4" t="s">
        <v>2534</v>
      </c>
      <c r="V551" s="4" t="s">
        <v>2537</v>
      </c>
    </row>
    <row r="552" spans="1:22" x14ac:dyDescent="0.25">
      <c r="A552" s="5" t="s">
        <v>571</v>
      </c>
      <c r="B552" s="4" t="s">
        <v>2006</v>
      </c>
      <c r="C552" s="4" t="s">
        <v>2009</v>
      </c>
      <c r="D552" s="4" t="s">
        <v>2013</v>
      </c>
      <c r="E552" s="4" t="s">
        <v>2050</v>
      </c>
      <c r="F552" s="4" t="s">
        <v>2501</v>
      </c>
      <c r="G552" s="4">
        <v>2021</v>
      </c>
      <c r="H552" s="4">
        <v>169.13</v>
      </c>
      <c r="I552" s="4">
        <v>3</v>
      </c>
      <c r="J552" s="4">
        <v>0</v>
      </c>
      <c r="K552" s="4">
        <v>0</v>
      </c>
      <c r="L552" s="4">
        <v>1</v>
      </c>
      <c r="M552" s="4">
        <v>4.5999999999999996</v>
      </c>
      <c r="N552" s="4" t="s">
        <v>2509</v>
      </c>
      <c r="O552" s="4" t="s">
        <v>2515</v>
      </c>
      <c r="P552" s="4" t="s">
        <v>2523</v>
      </c>
      <c r="Q552" s="4" t="s">
        <v>2525</v>
      </c>
      <c r="R552" s="4">
        <v>67.55</v>
      </c>
      <c r="S552" s="4">
        <v>4.08</v>
      </c>
      <c r="T552" s="4" t="s">
        <v>2526</v>
      </c>
      <c r="U552" s="4" t="s">
        <v>2531</v>
      </c>
      <c r="V552" s="4" t="s">
        <v>2537</v>
      </c>
    </row>
    <row r="553" spans="1:22" x14ac:dyDescent="0.25">
      <c r="A553" s="5" t="s">
        <v>572</v>
      </c>
      <c r="B553" s="4" t="s">
        <v>2007</v>
      </c>
      <c r="C553" s="4" t="s">
        <v>2009</v>
      </c>
      <c r="D553" s="4" t="s">
        <v>2013</v>
      </c>
      <c r="E553" s="4" t="s">
        <v>2343</v>
      </c>
      <c r="F553" s="4" t="s">
        <v>2507</v>
      </c>
      <c r="G553" s="4">
        <v>2012</v>
      </c>
      <c r="H553" s="4">
        <v>150.66999999999999</v>
      </c>
      <c r="I553" s="4">
        <v>7</v>
      </c>
      <c r="J553" s="4">
        <v>0</v>
      </c>
      <c r="K553" s="4">
        <v>0</v>
      </c>
      <c r="L553" s="4">
        <v>1</v>
      </c>
      <c r="M553" s="4">
        <v>4.3</v>
      </c>
      <c r="N553" s="4" t="s">
        <v>2509</v>
      </c>
      <c r="O553" s="4" t="s">
        <v>2515</v>
      </c>
      <c r="P553" s="4" t="s">
        <v>2520</v>
      </c>
      <c r="Q553" s="4" t="s">
        <v>2525</v>
      </c>
      <c r="R553" s="4">
        <v>21.29</v>
      </c>
      <c r="S553" s="4">
        <v>1.45</v>
      </c>
      <c r="T553" s="4" t="s">
        <v>2526</v>
      </c>
      <c r="U553" s="4" t="s">
        <v>2534</v>
      </c>
      <c r="V553" s="4" t="s">
        <v>2537</v>
      </c>
    </row>
    <row r="554" spans="1:22" x14ac:dyDescent="0.25">
      <c r="A554" s="5" t="s">
        <v>573</v>
      </c>
      <c r="B554" s="4" t="s">
        <v>2003</v>
      </c>
      <c r="C554" s="4" t="s">
        <v>2010</v>
      </c>
      <c r="D554" s="4" t="s">
        <v>2013</v>
      </c>
      <c r="E554" s="4" t="s">
        <v>2344</v>
      </c>
      <c r="F554" s="4" t="s">
        <v>2506</v>
      </c>
      <c r="G554" s="4">
        <v>1997</v>
      </c>
      <c r="H554" s="4">
        <v>124.33</v>
      </c>
      <c r="I554" s="4">
        <v>5</v>
      </c>
      <c r="J554" s="4">
        <v>0</v>
      </c>
      <c r="K554" s="4">
        <v>0</v>
      </c>
      <c r="L554" s="4">
        <v>1</v>
      </c>
      <c r="M554" s="4">
        <v>2.6</v>
      </c>
      <c r="N554" s="4" t="s">
        <v>2509</v>
      </c>
      <c r="O554" s="4" t="s">
        <v>2516</v>
      </c>
      <c r="P554" s="4" t="s">
        <v>2521</v>
      </c>
      <c r="Q554" s="4" t="s">
        <v>2525</v>
      </c>
      <c r="R554" s="4">
        <v>79.099999999999994</v>
      </c>
      <c r="S554" s="4">
        <v>3.92</v>
      </c>
      <c r="T554" s="4" t="s">
        <v>2528</v>
      </c>
      <c r="U554" s="4" t="s">
        <v>2533</v>
      </c>
      <c r="V554" s="4" t="s">
        <v>2535</v>
      </c>
    </row>
    <row r="555" spans="1:22" x14ac:dyDescent="0.25">
      <c r="A555" s="5" t="s">
        <v>574</v>
      </c>
      <c r="B555" s="4" t="s">
        <v>2004</v>
      </c>
      <c r="C555" s="4" t="s">
        <v>2011</v>
      </c>
      <c r="D555" s="4" t="s">
        <v>2013</v>
      </c>
      <c r="E555" s="4" t="s">
        <v>2178</v>
      </c>
      <c r="F555" s="4" t="s">
        <v>2505</v>
      </c>
      <c r="G555" s="4">
        <v>2000</v>
      </c>
      <c r="H555" s="4">
        <v>94.02</v>
      </c>
      <c r="I555" s="4">
        <v>2</v>
      </c>
      <c r="J555" s="4">
        <v>1</v>
      </c>
      <c r="K555" s="4">
        <v>0</v>
      </c>
      <c r="L555" s="4">
        <v>1</v>
      </c>
      <c r="M555" s="4">
        <v>4</v>
      </c>
      <c r="N555" s="4" t="s">
        <v>2509</v>
      </c>
      <c r="O555" s="4" t="s">
        <v>2516</v>
      </c>
      <c r="P555" s="4" t="s">
        <v>2520</v>
      </c>
      <c r="Q555" s="4" t="s">
        <v>2524</v>
      </c>
      <c r="R555" s="4">
        <v>53.06</v>
      </c>
      <c r="S555" s="4">
        <v>0.92</v>
      </c>
      <c r="T555" s="4" t="s">
        <v>2529</v>
      </c>
      <c r="U555" s="4" t="s">
        <v>2534</v>
      </c>
      <c r="V555" s="4" t="s">
        <v>2536</v>
      </c>
    </row>
    <row r="556" spans="1:22" x14ac:dyDescent="0.25">
      <c r="A556" s="5" t="s">
        <v>575</v>
      </c>
      <c r="B556" s="4" t="s">
        <v>2002</v>
      </c>
      <c r="C556" s="4" t="s">
        <v>2009</v>
      </c>
      <c r="D556" s="4" t="s">
        <v>2013</v>
      </c>
      <c r="E556" s="4" t="s">
        <v>2345</v>
      </c>
      <c r="F556" s="4" t="s">
        <v>2503</v>
      </c>
      <c r="G556" s="4">
        <v>2012</v>
      </c>
      <c r="H556" s="4">
        <v>20.3</v>
      </c>
      <c r="I556" s="4">
        <v>3</v>
      </c>
      <c r="J556" s="4">
        <v>4</v>
      </c>
      <c r="K556" s="4">
        <v>1</v>
      </c>
      <c r="L556" s="4">
        <v>0</v>
      </c>
      <c r="M556" s="4">
        <v>1.3</v>
      </c>
      <c r="N556" s="4" t="s">
        <v>2513</v>
      </c>
      <c r="O556" s="4" t="s">
        <v>2519</v>
      </c>
      <c r="P556" s="4" t="s">
        <v>2521</v>
      </c>
      <c r="Q556" s="4" t="s">
        <v>2525</v>
      </c>
      <c r="R556" s="4">
        <v>70.91</v>
      </c>
      <c r="S556" s="4">
        <v>3.36</v>
      </c>
      <c r="T556" s="4" t="s">
        <v>2529</v>
      </c>
      <c r="U556" s="4" t="s">
        <v>2530</v>
      </c>
      <c r="V556" s="4" t="s">
        <v>2537</v>
      </c>
    </row>
    <row r="557" spans="1:22" x14ac:dyDescent="0.25">
      <c r="A557" s="5" t="s">
        <v>576</v>
      </c>
      <c r="B557" s="4" t="s">
        <v>2004</v>
      </c>
      <c r="C557" s="4" t="s">
        <v>2011</v>
      </c>
      <c r="D557" s="4" t="s">
        <v>2012</v>
      </c>
      <c r="E557" s="4" t="s">
        <v>2346</v>
      </c>
      <c r="F557" s="4" t="s">
        <v>2508</v>
      </c>
      <c r="G557" s="4">
        <v>2018</v>
      </c>
      <c r="H557" s="4">
        <v>147.54</v>
      </c>
      <c r="I557" s="4">
        <v>7</v>
      </c>
      <c r="J557" s="4">
        <v>2</v>
      </c>
      <c r="K557" s="4">
        <v>1</v>
      </c>
      <c r="L557" s="4">
        <v>0</v>
      </c>
      <c r="M557" s="4">
        <v>1.1000000000000001</v>
      </c>
      <c r="N557" s="4" t="s">
        <v>2514</v>
      </c>
      <c r="O557" s="4" t="s">
        <v>2519</v>
      </c>
      <c r="P557" s="4" t="s">
        <v>2521</v>
      </c>
      <c r="Q557" s="4" t="s">
        <v>2525</v>
      </c>
      <c r="R557" s="4">
        <v>39.65</v>
      </c>
      <c r="S557" s="4">
        <v>4.1900000000000004</v>
      </c>
      <c r="T557" s="4" t="s">
        <v>2529</v>
      </c>
      <c r="U557" s="4" t="s">
        <v>2534</v>
      </c>
      <c r="V557" s="4" t="s">
        <v>2537</v>
      </c>
    </row>
    <row r="558" spans="1:22" x14ac:dyDescent="0.25">
      <c r="A558" s="5" t="s">
        <v>577</v>
      </c>
      <c r="B558" s="4" t="s">
        <v>2008</v>
      </c>
      <c r="C558" s="4" t="s">
        <v>2009</v>
      </c>
      <c r="D558" s="4" t="s">
        <v>2012</v>
      </c>
      <c r="E558" s="4" t="s">
        <v>2252</v>
      </c>
      <c r="F558" s="4" t="s">
        <v>2503</v>
      </c>
      <c r="G558" s="4">
        <v>2005</v>
      </c>
      <c r="H558" s="4">
        <v>105.43</v>
      </c>
      <c r="I558" s="4">
        <v>2</v>
      </c>
      <c r="J558" s="4">
        <v>2</v>
      </c>
      <c r="K558" s="4">
        <v>0</v>
      </c>
      <c r="L558" s="4">
        <v>1</v>
      </c>
      <c r="M558" s="4">
        <v>2.4</v>
      </c>
      <c r="N558" s="4" t="s">
        <v>2509</v>
      </c>
      <c r="O558" s="4" t="s">
        <v>2519</v>
      </c>
      <c r="P558" s="4" t="s">
        <v>2523</v>
      </c>
      <c r="Q558" s="4" t="s">
        <v>2524</v>
      </c>
      <c r="R558" s="4">
        <v>62.14</v>
      </c>
      <c r="S558" s="4">
        <v>0.4</v>
      </c>
      <c r="T558" s="4" t="s">
        <v>2528</v>
      </c>
      <c r="U558" s="4" t="s">
        <v>2533</v>
      </c>
      <c r="V558" s="4" t="s">
        <v>2535</v>
      </c>
    </row>
    <row r="559" spans="1:22" x14ac:dyDescent="0.25">
      <c r="A559" s="5" t="s">
        <v>578</v>
      </c>
      <c r="B559" s="4" t="s">
        <v>2005</v>
      </c>
      <c r="C559" s="4" t="s">
        <v>2011</v>
      </c>
      <c r="D559" s="4" t="s">
        <v>2012</v>
      </c>
      <c r="E559" s="4" t="s">
        <v>2243</v>
      </c>
      <c r="F559" s="4" t="s">
        <v>2508</v>
      </c>
      <c r="G559" s="4">
        <v>2001</v>
      </c>
      <c r="H559" s="4">
        <v>179.03</v>
      </c>
      <c r="I559" s="4">
        <v>0</v>
      </c>
      <c r="J559" s="4">
        <v>5</v>
      </c>
      <c r="K559" s="4">
        <v>0</v>
      </c>
      <c r="L559" s="4">
        <v>1</v>
      </c>
      <c r="M559" s="4">
        <v>1</v>
      </c>
      <c r="N559" s="4" t="s">
        <v>2509</v>
      </c>
      <c r="O559" s="4" t="s">
        <v>2519</v>
      </c>
      <c r="P559" s="4" t="s">
        <v>2522</v>
      </c>
      <c r="Q559" s="4" t="s">
        <v>2524</v>
      </c>
      <c r="R559" s="4">
        <v>72.760000000000005</v>
      </c>
      <c r="S559" s="4">
        <v>3.86</v>
      </c>
      <c r="T559" s="4" t="s">
        <v>2528</v>
      </c>
      <c r="U559" s="4" t="s">
        <v>2532</v>
      </c>
      <c r="V559" s="4" t="s">
        <v>2536</v>
      </c>
    </row>
    <row r="560" spans="1:22" x14ac:dyDescent="0.25">
      <c r="A560" s="5" t="s">
        <v>579</v>
      </c>
      <c r="B560" s="4" t="s">
        <v>2004</v>
      </c>
      <c r="C560" s="4" t="s">
        <v>2009</v>
      </c>
      <c r="D560" s="4" t="s">
        <v>2013</v>
      </c>
      <c r="E560" s="4" t="s">
        <v>2239</v>
      </c>
      <c r="F560" s="4" t="s">
        <v>2503</v>
      </c>
      <c r="G560" s="4">
        <v>2006</v>
      </c>
      <c r="H560" s="4">
        <v>27.81</v>
      </c>
      <c r="I560" s="4">
        <v>2</v>
      </c>
      <c r="J560" s="4">
        <v>4</v>
      </c>
      <c r="K560" s="4">
        <v>1</v>
      </c>
      <c r="L560" s="4">
        <v>0</v>
      </c>
      <c r="M560" s="4">
        <v>4.5</v>
      </c>
      <c r="N560" s="4" t="s">
        <v>2513</v>
      </c>
      <c r="O560" s="4" t="s">
        <v>2518</v>
      </c>
      <c r="P560" s="4" t="s">
        <v>2520</v>
      </c>
      <c r="Q560" s="4" t="s">
        <v>2525</v>
      </c>
      <c r="R560" s="4">
        <v>81.569999999999993</v>
      </c>
      <c r="S560" s="4">
        <v>0.73</v>
      </c>
      <c r="T560" s="4" t="s">
        <v>2527</v>
      </c>
      <c r="U560" s="4" t="s">
        <v>2533</v>
      </c>
      <c r="V560" s="4" t="s">
        <v>2536</v>
      </c>
    </row>
    <row r="561" spans="1:22" x14ac:dyDescent="0.25">
      <c r="A561" s="5" t="s">
        <v>580</v>
      </c>
      <c r="B561" s="4" t="s">
        <v>2001</v>
      </c>
      <c r="C561" s="4" t="s">
        <v>2010</v>
      </c>
      <c r="D561" s="4" t="s">
        <v>2012</v>
      </c>
      <c r="E561" s="4" t="s">
        <v>2083</v>
      </c>
      <c r="F561" s="4" t="s">
        <v>2507</v>
      </c>
      <c r="G561" s="4">
        <v>2009</v>
      </c>
      <c r="H561" s="4">
        <v>164.42</v>
      </c>
      <c r="I561" s="4">
        <v>5</v>
      </c>
      <c r="J561" s="4">
        <v>1</v>
      </c>
      <c r="K561" s="4">
        <v>1</v>
      </c>
      <c r="L561" s="4">
        <v>0</v>
      </c>
      <c r="M561" s="4">
        <v>3</v>
      </c>
      <c r="N561" s="4" t="s">
        <v>2512</v>
      </c>
      <c r="O561" s="4" t="s">
        <v>2518</v>
      </c>
      <c r="P561" s="4" t="s">
        <v>2520</v>
      </c>
      <c r="Q561" s="4" t="s">
        <v>2524</v>
      </c>
      <c r="R561" s="4">
        <v>46.79</v>
      </c>
      <c r="S561" s="4">
        <v>2.96</v>
      </c>
      <c r="T561" s="4" t="s">
        <v>2526</v>
      </c>
      <c r="U561" s="4" t="s">
        <v>2532</v>
      </c>
      <c r="V561" s="4" t="s">
        <v>2535</v>
      </c>
    </row>
    <row r="562" spans="1:22" x14ac:dyDescent="0.25">
      <c r="A562" s="5" t="s">
        <v>581</v>
      </c>
      <c r="B562" s="4" t="s">
        <v>2007</v>
      </c>
      <c r="C562" s="4" t="s">
        <v>2009</v>
      </c>
      <c r="D562" s="4" t="s">
        <v>2013</v>
      </c>
      <c r="E562" s="4" t="s">
        <v>2314</v>
      </c>
      <c r="F562" s="4" t="s">
        <v>2503</v>
      </c>
      <c r="G562" s="4">
        <v>2019</v>
      </c>
      <c r="H562" s="4">
        <v>122.81</v>
      </c>
      <c r="I562" s="4">
        <v>8</v>
      </c>
      <c r="J562" s="4">
        <v>3</v>
      </c>
      <c r="K562" s="4">
        <v>0</v>
      </c>
      <c r="L562" s="4">
        <v>1</v>
      </c>
      <c r="M562" s="4">
        <v>3.3</v>
      </c>
      <c r="N562" s="4" t="s">
        <v>2509</v>
      </c>
      <c r="O562" s="4" t="s">
        <v>2517</v>
      </c>
      <c r="P562" s="4" t="s">
        <v>2523</v>
      </c>
      <c r="Q562" s="4" t="s">
        <v>2525</v>
      </c>
      <c r="R562" s="4">
        <v>89.36</v>
      </c>
      <c r="S562" s="4">
        <v>0.36</v>
      </c>
      <c r="T562" s="4" t="s">
        <v>2526</v>
      </c>
      <c r="U562" s="4" t="s">
        <v>2532</v>
      </c>
      <c r="V562" s="4" t="s">
        <v>2536</v>
      </c>
    </row>
    <row r="563" spans="1:22" x14ac:dyDescent="0.25">
      <c r="A563" s="5" t="s">
        <v>582</v>
      </c>
      <c r="B563" s="4" t="s">
        <v>2002</v>
      </c>
      <c r="C563" s="4" t="s">
        <v>2009</v>
      </c>
      <c r="D563" s="4" t="s">
        <v>2013</v>
      </c>
      <c r="E563" s="4" t="s">
        <v>2089</v>
      </c>
      <c r="F563" s="4" t="s">
        <v>2502</v>
      </c>
      <c r="G563" s="4">
        <v>2019</v>
      </c>
      <c r="H563" s="4">
        <v>12.26</v>
      </c>
      <c r="I563" s="4">
        <v>8</v>
      </c>
      <c r="J563" s="4">
        <v>3</v>
      </c>
      <c r="K563" s="4">
        <v>1</v>
      </c>
      <c r="L563" s="4">
        <v>0</v>
      </c>
      <c r="M563" s="4">
        <v>3.5</v>
      </c>
      <c r="N563" s="4" t="s">
        <v>2513</v>
      </c>
      <c r="O563" s="4" t="s">
        <v>2515</v>
      </c>
      <c r="P563" s="4" t="s">
        <v>2523</v>
      </c>
      <c r="Q563" s="4" t="s">
        <v>2524</v>
      </c>
      <c r="R563" s="4">
        <v>21.29</v>
      </c>
      <c r="S563" s="4">
        <v>4.83</v>
      </c>
      <c r="T563" s="4" t="s">
        <v>2528</v>
      </c>
      <c r="U563" s="4" t="s">
        <v>2530</v>
      </c>
      <c r="V563" s="4" t="s">
        <v>2535</v>
      </c>
    </row>
    <row r="564" spans="1:22" x14ac:dyDescent="0.25">
      <c r="A564" s="5" t="s">
        <v>583</v>
      </c>
      <c r="B564" s="4" t="s">
        <v>2001</v>
      </c>
      <c r="C564" s="4" t="s">
        <v>2011</v>
      </c>
      <c r="D564" s="4" t="s">
        <v>2013</v>
      </c>
      <c r="E564" s="4" t="s">
        <v>2347</v>
      </c>
      <c r="F564" s="4" t="s">
        <v>2507</v>
      </c>
      <c r="G564" s="4">
        <v>1992</v>
      </c>
      <c r="H564" s="4">
        <v>33.369999999999997</v>
      </c>
      <c r="I564" s="4">
        <v>8</v>
      </c>
      <c r="J564" s="4">
        <v>3</v>
      </c>
      <c r="K564" s="4">
        <v>1</v>
      </c>
      <c r="L564" s="4">
        <v>0</v>
      </c>
      <c r="M564" s="4">
        <v>4.3</v>
      </c>
      <c r="N564" s="4" t="s">
        <v>2513</v>
      </c>
      <c r="O564" s="4" t="s">
        <v>2517</v>
      </c>
      <c r="P564" s="4" t="s">
        <v>2523</v>
      </c>
      <c r="Q564" s="4" t="s">
        <v>2524</v>
      </c>
      <c r="R564" s="4">
        <v>42.45</v>
      </c>
      <c r="S564" s="4">
        <v>3.66</v>
      </c>
      <c r="T564" s="4" t="s">
        <v>2526</v>
      </c>
      <c r="U564" s="4" t="s">
        <v>2532</v>
      </c>
      <c r="V564" s="4" t="s">
        <v>2536</v>
      </c>
    </row>
    <row r="565" spans="1:22" x14ac:dyDescent="0.25">
      <c r="A565" s="5" t="s">
        <v>584</v>
      </c>
      <c r="B565" s="4" t="s">
        <v>2007</v>
      </c>
      <c r="C565" s="4" t="s">
        <v>2009</v>
      </c>
      <c r="D565" s="4" t="s">
        <v>2012</v>
      </c>
      <c r="E565" s="4" t="s">
        <v>2259</v>
      </c>
      <c r="F565" s="4" t="s">
        <v>2506</v>
      </c>
      <c r="G565" s="4">
        <v>2011</v>
      </c>
      <c r="H565" s="4">
        <v>147.27000000000001</v>
      </c>
      <c r="I565" s="4">
        <v>10</v>
      </c>
      <c r="J565" s="4">
        <v>1</v>
      </c>
      <c r="K565" s="4">
        <v>0</v>
      </c>
      <c r="L565" s="4">
        <v>1</v>
      </c>
      <c r="M565" s="4">
        <v>4.2</v>
      </c>
      <c r="N565" s="4" t="s">
        <v>2509</v>
      </c>
      <c r="O565" s="4" t="s">
        <v>2517</v>
      </c>
      <c r="P565" s="4" t="s">
        <v>2521</v>
      </c>
      <c r="Q565" s="4" t="s">
        <v>2524</v>
      </c>
      <c r="R565" s="4">
        <v>60.09</v>
      </c>
      <c r="S565" s="4">
        <v>0.88</v>
      </c>
      <c r="T565" s="4" t="s">
        <v>2528</v>
      </c>
      <c r="U565" s="4" t="s">
        <v>2534</v>
      </c>
      <c r="V565" s="4" t="s">
        <v>2536</v>
      </c>
    </row>
    <row r="566" spans="1:22" x14ac:dyDescent="0.25">
      <c r="A566" s="5" t="s">
        <v>585</v>
      </c>
      <c r="B566" s="4" t="s">
        <v>2001</v>
      </c>
      <c r="C566" s="4" t="s">
        <v>2010</v>
      </c>
      <c r="D566" s="4" t="s">
        <v>2013</v>
      </c>
      <c r="E566" s="4" t="s">
        <v>2269</v>
      </c>
      <c r="F566" s="4" t="s">
        <v>2502</v>
      </c>
      <c r="G566" s="4">
        <v>2001</v>
      </c>
      <c r="H566" s="4">
        <v>40.31</v>
      </c>
      <c r="I566" s="4">
        <v>7</v>
      </c>
      <c r="J566" s="4">
        <v>3</v>
      </c>
      <c r="K566" s="4">
        <v>1</v>
      </c>
      <c r="L566" s="4">
        <v>0</v>
      </c>
      <c r="M566" s="4">
        <v>3</v>
      </c>
      <c r="N566" s="4" t="s">
        <v>2509</v>
      </c>
      <c r="O566" s="4" t="s">
        <v>2518</v>
      </c>
      <c r="P566" s="4" t="s">
        <v>2523</v>
      </c>
      <c r="Q566" s="4" t="s">
        <v>2525</v>
      </c>
      <c r="R566" s="4">
        <v>57.01</v>
      </c>
      <c r="S566" s="4">
        <v>4.8</v>
      </c>
      <c r="T566" s="4" t="s">
        <v>2528</v>
      </c>
      <c r="U566" s="4" t="s">
        <v>2532</v>
      </c>
      <c r="V566" s="4" t="s">
        <v>2536</v>
      </c>
    </row>
    <row r="567" spans="1:22" x14ac:dyDescent="0.25">
      <c r="A567" s="5" t="s">
        <v>586</v>
      </c>
      <c r="B567" s="4" t="s">
        <v>2007</v>
      </c>
      <c r="C567" s="4" t="s">
        <v>2011</v>
      </c>
      <c r="D567" s="4" t="s">
        <v>2012</v>
      </c>
      <c r="E567" s="4" t="s">
        <v>2323</v>
      </c>
      <c r="F567" s="4" t="s">
        <v>2508</v>
      </c>
      <c r="G567" s="4">
        <v>1991</v>
      </c>
      <c r="H567" s="4">
        <v>23.82</v>
      </c>
      <c r="I567" s="4">
        <v>8</v>
      </c>
      <c r="J567" s="4">
        <v>1</v>
      </c>
      <c r="K567" s="4">
        <v>0</v>
      </c>
      <c r="L567" s="4">
        <v>1</v>
      </c>
      <c r="M567" s="4">
        <v>2.6</v>
      </c>
      <c r="N567" s="4" t="s">
        <v>2509</v>
      </c>
      <c r="O567" s="4" t="s">
        <v>2518</v>
      </c>
      <c r="P567" s="4" t="s">
        <v>2521</v>
      </c>
      <c r="Q567" s="4" t="s">
        <v>2524</v>
      </c>
      <c r="R567" s="4">
        <v>15.36</v>
      </c>
      <c r="S567" s="4">
        <v>4.21</v>
      </c>
      <c r="T567" s="4" t="s">
        <v>2528</v>
      </c>
      <c r="U567" s="4" t="s">
        <v>2530</v>
      </c>
      <c r="V567" s="4" t="s">
        <v>2537</v>
      </c>
    </row>
    <row r="568" spans="1:22" x14ac:dyDescent="0.25">
      <c r="A568" s="5" t="s">
        <v>587</v>
      </c>
      <c r="B568" s="4" t="s">
        <v>2007</v>
      </c>
      <c r="C568" s="4" t="s">
        <v>2011</v>
      </c>
      <c r="D568" s="4" t="s">
        <v>2012</v>
      </c>
      <c r="E568" s="4" t="s">
        <v>2059</v>
      </c>
      <c r="F568" s="4" t="s">
        <v>2503</v>
      </c>
      <c r="G568" s="4">
        <v>1990</v>
      </c>
      <c r="H568" s="4">
        <v>113.1</v>
      </c>
      <c r="I568" s="4">
        <v>0</v>
      </c>
      <c r="J568" s="4">
        <v>2</v>
      </c>
      <c r="K568" s="4">
        <v>1</v>
      </c>
      <c r="L568" s="4">
        <v>0</v>
      </c>
      <c r="M568" s="4">
        <v>2.7</v>
      </c>
      <c r="N568" s="4" t="s">
        <v>2513</v>
      </c>
      <c r="O568" s="4" t="s">
        <v>2518</v>
      </c>
      <c r="P568" s="4" t="s">
        <v>2521</v>
      </c>
      <c r="Q568" s="4" t="s">
        <v>2524</v>
      </c>
      <c r="R568" s="4">
        <v>17.440000000000001</v>
      </c>
      <c r="S568" s="4">
        <v>2.85</v>
      </c>
      <c r="T568" s="4" t="s">
        <v>2528</v>
      </c>
      <c r="U568" s="4" t="s">
        <v>2530</v>
      </c>
      <c r="V568" s="4" t="s">
        <v>2535</v>
      </c>
    </row>
    <row r="569" spans="1:22" x14ac:dyDescent="0.25">
      <c r="A569" s="5" t="s">
        <v>588</v>
      </c>
      <c r="B569" s="4" t="s">
        <v>2004</v>
      </c>
      <c r="C569" s="4" t="s">
        <v>2010</v>
      </c>
      <c r="D569" s="4" t="s">
        <v>2013</v>
      </c>
      <c r="E569" s="4" t="s">
        <v>2036</v>
      </c>
      <c r="F569" s="4" t="s">
        <v>2505</v>
      </c>
      <c r="G569" s="4">
        <v>1994</v>
      </c>
      <c r="H569" s="4">
        <v>131.38</v>
      </c>
      <c r="I569" s="4">
        <v>8</v>
      </c>
      <c r="J569" s="4">
        <v>0</v>
      </c>
      <c r="K569" s="4">
        <v>0</v>
      </c>
      <c r="L569" s="4">
        <v>1</v>
      </c>
      <c r="M569" s="4">
        <v>1.8</v>
      </c>
      <c r="N569" s="4" t="s">
        <v>2509</v>
      </c>
      <c r="O569" s="4" t="s">
        <v>2519</v>
      </c>
      <c r="P569" s="4" t="s">
        <v>2523</v>
      </c>
      <c r="Q569" s="4" t="s">
        <v>2524</v>
      </c>
      <c r="R569" s="4">
        <v>89.84</v>
      </c>
      <c r="S569" s="4">
        <v>1.3</v>
      </c>
      <c r="T569" s="4" t="s">
        <v>2527</v>
      </c>
      <c r="U569" s="4" t="s">
        <v>2531</v>
      </c>
      <c r="V569" s="4" t="s">
        <v>2535</v>
      </c>
    </row>
    <row r="570" spans="1:22" x14ac:dyDescent="0.25">
      <c r="A570" s="5" t="s">
        <v>184</v>
      </c>
      <c r="B570" s="4" t="s">
        <v>2002</v>
      </c>
      <c r="C570" s="4" t="s">
        <v>2011</v>
      </c>
      <c r="D570" s="4" t="s">
        <v>2013</v>
      </c>
      <c r="E570" s="4" t="s">
        <v>2348</v>
      </c>
      <c r="F570" s="4" t="s">
        <v>2506</v>
      </c>
      <c r="G570" s="4">
        <v>2022</v>
      </c>
      <c r="H570" s="4">
        <v>74.150000000000006</v>
      </c>
      <c r="I570" s="4">
        <v>2</v>
      </c>
      <c r="J570" s="4">
        <v>1</v>
      </c>
      <c r="K570" s="4">
        <v>0</v>
      </c>
      <c r="L570" s="4">
        <v>1</v>
      </c>
      <c r="M570" s="4">
        <v>4.2</v>
      </c>
      <c r="N570" s="4" t="s">
        <v>2509</v>
      </c>
      <c r="O570" s="4" t="s">
        <v>2517</v>
      </c>
      <c r="P570" s="4" t="s">
        <v>2522</v>
      </c>
      <c r="Q570" s="4" t="s">
        <v>2525</v>
      </c>
      <c r="R570" s="4">
        <v>38.92</v>
      </c>
      <c r="S570" s="4">
        <v>3.56</v>
      </c>
      <c r="T570" s="4" t="s">
        <v>2529</v>
      </c>
      <c r="U570" s="4" t="s">
        <v>2534</v>
      </c>
      <c r="V570" s="4" t="s">
        <v>2535</v>
      </c>
    </row>
    <row r="571" spans="1:22" x14ac:dyDescent="0.25">
      <c r="A571" s="5" t="s">
        <v>589</v>
      </c>
      <c r="B571" s="4" t="s">
        <v>2002</v>
      </c>
      <c r="C571" s="4" t="s">
        <v>2009</v>
      </c>
      <c r="D571" s="4" t="s">
        <v>2013</v>
      </c>
      <c r="E571" s="4" t="s">
        <v>2220</v>
      </c>
      <c r="F571" s="4" t="s">
        <v>2506</v>
      </c>
      <c r="G571" s="4">
        <v>2011</v>
      </c>
      <c r="H571" s="4">
        <v>150.02000000000001</v>
      </c>
      <c r="I571" s="4">
        <v>4</v>
      </c>
      <c r="J571" s="4">
        <v>2</v>
      </c>
      <c r="K571" s="4">
        <v>0</v>
      </c>
      <c r="L571" s="4">
        <v>1</v>
      </c>
      <c r="M571" s="4">
        <v>4.4000000000000004</v>
      </c>
      <c r="N571" s="4" t="s">
        <v>2509</v>
      </c>
      <c r="O571" s="4" t="s">
        <v>2518</v>
      </c>
      <c r="P571" s="4" t="s">
        <v>2520</v>
      </c>
      <c r="Q571" s="4" t="s">
        <v>2524</v>
      </c>
      <c r="R571" s="4">
        <v>27.68</v>
      </c>
      <c r="S571" s="4">
        <v>0.27</v>
      </c>
      <c r="T571" s="4" t="s">
        <v>2526</v>
      </c>
      <c r="U571" s="4" t="s">
        <v>2530</v>
      </c>
      <c r="V571" s="4" t="s">
        <v>2535</v>
      </c>
    </row>
    <row r="572" spans="1:22" x14ac:dyDescent="0.25">
      <c r="A572" s="5" t="s">
        <v>590</v>
      </c>
      <c r="B572" s="4" t="s">
        <v>2008</v>
      </c>
      <c r="C572" s="4" t="s">
        <v>2009</v>
      </c>
      <c r="D572" s="4" t="s">
        <v>2012</v>
      </c>
      <c r="E572" s="4" t="s">
        <v>2080</v>
      </c>
      <c r="F572" s="4" t="s">
        <v>2503</v>
      </c>
      <c r="G572" s="4">
        <v>1993</v>
      </c>
      <c r="H572" s="4">
        <v>63.05</v>
      </c>
      <c r="I572" s="4">
        <v>10</v>
      </c>
      <c r="J572" s="4">
        <v>3</v>
      </c>
      <c r="K572" s="4">
        <v>0</v>
      </c>
      <c r="L572" s="4">
        <v>1</v>
      </c>
      <c r="M572" s="4">
        <v>2.2999999999999998</v>
      </c>
      <c r="N572" s="4" t="s">
        <v>2509</v>
      </c>
      <c r="O572" s="4" t="s">
        <v>2518</v>
      </c>
      <c r="P572" s="4" t="s">
        <v>2523</v>
      </c>
      <c r="Q572" s="4" t="s">
        <v>2524</v>
      </c>
      <c r="R572" s="4">
        <v>48.13</v>
      </c>
      <c r="S572" s="4">
        <v>1.43</v>
      </c>
      <c r="T572" s="4" t="s">
        <v>2528</v>
      </c>
      <c r="U572" s="4" t="s">
        <v>2530</v>
      </c>
      <c r="V572" s="4" t="s">
        <v>2536</v>
      </c>
    </row>
    <row r="573" spans="1:22" x14ac:dyDescent="0.25">
      <c r="A573" s="5" t="s">
        <v>591</v>
      </c>
      <c r="B573" s="4" t="s">
        <v>2005</v>
      </c>
      <c r="C573" s="4" t="s">
        <v>2011</v>
      </c>
      <c r="D573" s="4" t="s">
        <v>2012</v>
      </c>
      <c r="E573" s="4" t="s">
        <v>2208</v>
      </c>
      <c r="F573" s="4" t="s">
        <v>2505</v>
      </c>
      <c r="G573" s="4">
        <v>2015</v>
      </c>
      <c r="H573" s="4">
        <v>18.670000000000002</v>
      </c>
      <c r="I573" s="4">
        <v>4</v>
      </c>
      <c r="J573" s="4">
        <v>3</v>
      </c>
      <c r="K573" s="4">
        <v>1</v>
      </c>
      <c r="L573" s="4">
        <v>0</v>
      </c>
      <c r="M573" s="4">
        <v>1.5</v>
      </c>
      <c r="N573" s="4" t="s">
        <v>2512</v>
      </c>
      <c r="O573" s="4" t="s">
        <v>2517</v>
      </c>
      <c r="P573" s="4" t="s">
        <v>2522</v>
      </c>
      <c r="Q573" s="4" t="s">
        <v>2524</v>
      </c>
      <c r="R573" s="4">
        <v>19.940000000000001</v>
      </c>
      <c r="S573" s="4">
        <v>4.2699999999999996</v>
      </c>
      <c r="T573" s="4" t="s">
        <v>2526</v>
      </c>
      <c r="U573" s="4" t="s">
        <v>2531</v>
      </c>
      <c r="V573" s="4" t="s">
        <v>2536</v>
      </c>
    </row>
    <row r="574" spans="1:22" x14ac:dyDescent="0.25">
      <c r="A574" s="5" t="s">
        <v>592</v>
      </c>
      <c r="B574" s="4" t="s">
        <v>2003</v>
      </c>
      <c r="C574" s="4" t="s">
        <v>2009</v>
      </c>
      <c r="D574" s="4" t="s">
        <v>2012</v>
      </c>
      <c r="E574" s="4" t="s">
        <v>2349</v>
      </c>
      <c r="F574" s="4" t="s">
        <v>2505</v>
      </c>
      <c r="G574" s="4">
        <v>1994</v>
      </c>
      <c r="H574" s="4">
        <v>128.36000000000001</v>
      </c>
      <c r="I574" s="4">
        <v>9</v>
      </c>
      <c r="J574" s="4">
        <v>0</v>
      </c>
      <c r="K574" s="4">
        <v>0</v>
      </c>
      <c r="L574" s="4">
        <v>1</v>
      </c>
      <c r="M574" s="4">
        <v>2.1</v>
      </c>
      <c r="N574" s="4" t="s">
        <v>2509</v>
      </c>
      <c r="O574" s="4" t="s">
        <v>2515</v>
      </c>
      <c r="P574" s="4" t="s">
        <v>2520</v>
      </c>
      <c r="Q574" s="4" t="s">
        <v>2524</v>
      </c>
      <c r="R574" s="4">
        <v>68.900000000000006</v>
      </c>
      <c r="S574" s="4">
        <v>2.34</v>
      </c>
      <c r="T574" s="4" t="s">
        <v>2526</v>
      </c>
      <c r="U574" s="4" t="s">
        <v>2531</v>
      </c>
      <c r="V574" s="4" t="s">
        <v>2536</v>
      </c>
    </row>
    <row r="575" spans="1:22" x14ac:dyDescent="0.25">
      <c r="A575" s="5" t="s">
        <v>593</v>
      </c>
      <c r="B575" s="4" t="s">
        <v>2008</v>
      </c>
      <c r="C575" s="4" t="s">
        <v>2009</v>
      </c>
      <c r="D575" s="4" t="s">
        <v>2013</v>
      </c>
      <c r="E575" s="4" t="s">
        <v>2323</v>
      </c>
      <c r="F575" s="4" t="s">
        <v>2507</v>
      </c>
      <c r="G575" s="4">
        <v>2015</v>
      </c>
      <c r="H575" s="4">
        <v>88.25</v>
      </c>
      <c r="I575" s="4">
        <v>6</v>
      </c>
      <c r="J575" s="4">
        <v>0</v>
      </c>
      <c r="K575" s="4">
        <v>1</v>
      </c>
      <c r="L575" s="4">
        <v>0</v>
      </c>
      <c r="M575" s="4">
        <v>4.5</v>
      </c>
      <c r="N575" s="4" t="s">
        <v>2512</v>
      </c>
      <c r="O575" s="4" t="s">
        <v>2516</v>
      </c>
      <c r="P575" s="4" t="s">
        <v>2521</v>
      </c>
      <c r="Q575" s="4" t="s">
        <v>2525</v>
      </c>
      <c r="R575" s="4">
        <v>28.9</v>
      </c>
      <c r="S575" s="4">
        <v>0.08</v>
      </c>
      <c r="T575" s="4" t="s">
        <v>2529</v>
      </c>
      <c r="U575" s="4" t="s">
        <v>2530</v>
      </c>
      <c r="V575" s="4" t="s">
        <v>2536</v>
      </c>
    </row>
    <row r="576" spans="1:22" x14ac:dyDescent="0.25">
      <c r="A576" s="5" t="s">
        <v>594</v>
      </c>
      <c r="B576" s="4" t="s">
        <v>2007</v>
      </c>
      <c r="C576" s="4" t="s">
        <v>2010</v>
      </c>
      <c r="D576" s="4" t="s">
        <v>2013</v>
      </c>
      <c r="E576" s="4" t="s">
        <v>2122</v>
      </c>
      <c r="F576" s="4" t="s">
        <v>2506</v>
      </c>
      <c r="G576" s="4">
        <v>2020</v>
      </c>
      <c r="H576" s="4">
        <v>47.83</v>
      </c>
      <c r="I576" s="4">
        <v>1</v>
      </c>
      <c r="J576" s="4">
        <v>5</v>
      </c>
      <c r="K576" s="4">
        <v>0</v>
      </c>
      <c r="L576" s="4">
        <v>1</v>
      </c>
      <c r="M576" s="4">
        <v>2.2000000000000002</v>
      </c>
      <c r="N576" s="4" t="s">
        <v>2509</v>
      </c>
      <c r="O576" s="4" t="s">
        <v>2515</v>
      </c>
      <c r="P576" s="4" t="s">
        <v>2522</v>
      </c>
      <c r="Q576" s="4" t="s">
        <v>2525</v>
      </c>
      <c r="R576" s="4">
        <v>95.89</v>
      </c>
      <c r="S576" s="4">
        <v>0.08</v>
      </c>
      <c r="T576" s="4" t="s">
        <v>2528</v>
      </c>
      <c r="U576" s="4" t="s">
        <v>2531</v>
      </c>
      <c r="V576" s="4" t="s">
        <v>2536</v>
      </c>
    </row>
    <row r="577" spans="1:22" x14ac:dyDescent="0.25">
      <c r="A577" s="5" t="s">
        <v>595</v>
      </c>
      <c r="B577" s="4" t="s">
        <v>2005</v>
      </c>
      <c r="C577" s="4" t="s">
        <v>2011</v>
      </c>
      <c r="D577" s="4" t="s">
        <v>2013</v>
      </c>
      <c r="E577" s="4" t="s">
        <v>2280</v>
      </c>
      <c r="F577" s="4" t="s">
        <v>2504</v>
      </c>
      <c r="G577" s="4">
        <v>2016</v>
      </c>
      <c r="H577" s="4">
        <v>17.86</v>
      </c>
      <c r="I577" s="4">
        <v>9</v>
      </c>
      <c r="J577" s="4">
        <v>0</v>
      </c>
      <c r="K577" s="4">
        <v>1</v>
      </c>
      <c r="L577" s="4">
        <v>0</v>
      </c>
      <c r="M577" s="4">
        <v>1.3</v>
      </c>
      <c r="N577" s="4" t="s">
        <v>2514</v>
      </c>
      <c r="O577" s="4" t="s">
        <v>2519</v>
      </c>
      <c r="P577" s="4" t="s">
        <v>2520</v>
      </c>
      <c r="Q577" s="4" t="s">
        <v>2525</v>
      </c>
      <c r="R577" s="4">
        <v>68.52</v>
      </c>
      <c r="S577" s="4">
        <v>3.51</v>
      </c>
      <c r="T577" s="4" t="s">
        <v>2528</v>
      </c>
      <c r="U577" s="4" t="s">
        <v>2533</v>
      </c>
      <c r="V577" s="4" t="s">
        <v>2535</v>
      </c>
    </row>
    <row r="578" spans="1:22" x14ac:dyDescent="0.25">
      <c r="A578" s="5" t="s">
        <v>596</v>
      </c>
      <c r="B578" s="4" t="s">
        <v>2006</v>
      </c>
      <c r="C578" s="4" t="s">
        <v>2009</v>
      </c>
      <c r="D578" s="4" t="s">
        <v>2013</v>
      </c>
      <c r="E578" s="4" t="s">
        <v>2191</v>
      </c>
      <c r="F578" s="4" t="s">
        <v>2508</v>
      </c>
      <c r="G578" s="4">
        <v>2011</v>
      </c>
      <c r="H578" s="4">
        <v>19</v>
      </c>
      <c r="I578" s="4">
        <v>5</v>
      </c>
      <c r="J578" s="4">
        <v>5</v>
      </c>
      <c r="K578" s="4">
        <v>1</v>
      </c>
      <c r="L578" s="4">
        <v>0</v>
      </c>
      <c r="M578" s="4">
        <v>2.2999999999999998</v>
      </c>
      <c r="N578" s="4" t="s">
        <v>2513</v>
      </c>
      <c r="O578" s="4" t="s">
        <v>2517</v>
      </c>
      <c r="P578" s="4" t="s">
        <v>2520</v>
      </c>
      <c r="Q578" s="4" t="s">
        <v>2525</v>
      </c>
      <c r="R578" s="4">
        <v>61.18</v>
      </c>
      <c r="S578" s="4">
        <v>2.4900000000000002</v>
      </c>
      <c r="T578" s="4" t="s">
        <v>2528</v>
      </c>
      <c r="U578" s="4" t="s">
        <v>2531</v>
      </c>
      <c r="V578" s="4" t="s">
        <v>2535</v>
      </c>
    </row>
    <row r="579" spans="1:22" x14ac:dyDescent="0.25">
      <c r="A579" s="5" t="s">
        <v>597</v>
      </c>
      <c r="B579" s="4" t="s">
        <v>2005</v>
      </c>
      <c r="C579" s="4" t="s">
        <v>2010</v>
      </c>
      <c r="D579" s="4" t="s">
        <v>2012</v>
      </c>
      <c r="E579" s="4" t="s">
        <v>2350</v>
      </c>
      <c r="F579" s="4" t="s">
        <v>2505</v>
      </c>
      <c r="G579" s="4">
        <v>2008</v>
      </c>
      <c r="H579" s="4">
        <v>112.74</v>
      </c>
      <c r="I579" s="4">
        <v>9</v>
      </c>
      <c r="J579" s="4">
        <v>4</v>
      </c>
      <c r="K579" s="4">
        <v>0</v>
      </c>
      <c r="L579" s="4">
        <v>1</v>
      </c>
      <c r="M579" s="4">
        <v>4.7</v>
      </c>
      <c r="N579" s="4" t="s">
        <v>2509</v>
      </c>
      <c r="O579" s="4" t="s">
        <v>2517</v>
      </c>
      <c r="P579" s="4" t="s">
        <v>2522</v>
      </c>
      <c r="Q579" s="4" t="s">
        <v>2525</v>
      </c>
      <c r="R579" s="4">
        <v>85.97</v>
      </c>
      <c r="S579" s="4">
        <v>0.72</v>
      </c>
      <c r="T579" s="4" t="s">
        <v>2528</v>
      </c>
      <c r="U579" s="4" t="s">
        <v>2533</v>
      </c>
      <c r="V579" s="4" t="s">
        <v>2537</v>
      </c>
    </row>
    <row r="580" spans="1:22" x14ac:dyDescent="0.25">
      <c r="A580" s="5" t="s">
        <v>598</v>
      </c>
      <c r="B580" s="4" t="s">
        <v>2006</v>
      </c>
      <c r="C580" s="4" t="s">
        <v>2010</v>
      </c>
      <c r="D580" s="4" t="s">
        <v>2013</v>
      </c>
      <c r="E580" s="4" t="s">
        <v>2150</v>
      </c>
      <c r="F580" s="4" t="s">
        <v>2501</v>
      </c>
      <c r="G580" s="4">
        <v>2020</v>
      </c>
      <c r="H580" s="4">
        <v>44.84</v>
      </c>
      <c r="I580" s="4">
        <v>7</v>
      </c>
      <c r="J580" s="4">
        <v>0</v>
      </c>
      <c r="K580" s="4">
        <v>0</v>
      </c>
      <c r="L580" s="4">
        <v>1</v>
      </c>
      <c r="M580" s="4">
        <v>1.7</v>
      </c>
      <c r="N580" s="4" t="s">
        <v>2509</v>
      </c>
      <c r="O580" s="4" t="s">
        <v>2518</v>
      </c>
      <c r="P580" s="4" t="s">
        <v>2522</v>
      </c>
      <c r="Q580" s="4" t="s">
        <v>2524</v>
      </c>
      <c r="R580" s="4">
        <v>11.88</v>
      </c>
      <c r="S580" s="4">
        <v>0.31</v>
      </c>
      <c r="T580" s="4" t="s">
        <v>2528</v>
      </c>
      <c r="U580" s="4" t="s">
        <v>2534</v>
      </c>
      <c r="V580" s="4" t="s">
        <v>2535</v>
      </c>
    </row>
    <row r="581" spans="1:22" x14ac:dyDescent="0.25">
      <c r="A581" s="5" t="s">
        <v>599</v>
      </c>
      <c r="B581" s="4" t="s">
        <v>2002</v>
      </c>
      <c r="C581" s="4" t="s">
        <v>2011</v>
      </c>
      <c r="D581" s="4" t="s">
        <v>2013</v>
      </c>
      <c r="E581" s="4" t="s">
        <v>2324</v>
      </c>
      <c r="F581" s="4" t="s">
        <v>2502</v>
      </c>
      <c r="G581" s="4">
        <v>2024</v>
      </c>
      <c r="H581" s="4">
        <v>29.79</v>
      </c>
      <c r="I581" s="4">
        <v>5</v>
      </c>
      <c r="J581" s="4">
        <v>2</v>
      </c>
      <c r="K581" s="4">
        <v>0</v>
      </c>
      <c r="L581" s="4">
        <v>1</v>
      </c>
      <c r="M581" s="4">
        <v>3.9</v>
      </c>
      <c r="N581" s="4" t="s">
        <v>2509</v>
      </c>
      <c r="O581" s="4" t="s">
        <v>2516</v>
      </c>
      <c r="P581" s="4" t="s">
        <v>2521</v>
      </c>
      <c r="Q581" s="4" t="s">
        <v>2525</v>
      </c>
      <c r="R581" s="4">
        <v>97.05</v>
      </c>
      <c r="S581" s="4">
        <v>3.15</v>
      </c>
      <c r="T581" s="4" t="s">
        <v>2527</v>
      </c>
      <c r="U581" s="4" t="s">
        <v>2530</v>
      </c>
      <c r="V581" s="4" t="s">
        <v>2537</v>
      </c>
    </row>
    <row r="582" spans="1:22" x14ac:dyDescent="0.25">
      <c r="A582" s="5" t="s">
        <v>600</v>
      </c>
      <c r="B582" s="4" t="s">
        <v>2004</v>
      </c>
      <c r="C582" s="4" t="s">
        <v>2011</v>
      </c>
      <c r="D582" s="4" t="s">
        <v>2012</v>
      </c>
      <c r="E582" s="4" t="s">
        <v>2317</v>
      </c>
      <c r="F582" s="4" t="s">
        <v>2502</v>
      </c>
      <c r="G582" s="4">
        <v>2014</v>
      </c>
      <c r="H582" s="4">
        <v>100</v>
      </c>
      <c r="I582" s="4">
        <v>5</v>
      </c>
      <c r="J582" s="4">
        <v>0</v>
      </c>
      <c r="K582" s="4">
        <v>1</v>
      </c>
      <c r="L582" s="4">
        <v>0</v>
      </c>
      <c r="M582" s="4">
        <v>4.5999999999999996</v>
      </c>
      <c r="N582" s="4" t="s">
        <v>2513</v>
      </c>
      <c r="O582" s="4" t="s">
        <v>2516</v>
      </c>
      <c r="P582" s="4" t="s">
        <v>2521</v>
      </c>
      <c r="Q582" s="4" t="s">
        <v>2524</v>
      </c>
      <c r="R582" s="4">
        <v>89.01</v>
      </c>
      <c r="S582" s="4">
        <v>2.37</v>
      </c>
      <c r="T582" s="4" t="s">
        <v>2528</v>
      </c>
      <c r="U582" s="4" t="s">
        <v>2530</v>
      </c>
      <c r="V582" s="4" t="s">
        <v>2536</v>
      </c>
    </row>
    <row r="583" spans="1:22" x14ac:dyDescent="0.25">
      <c r="A583" s="5" t="s">
        <v>601</v>
      </c>
      <c r="B583" s="4" t="s">
        <v>2003</v>
      </c>
      <c r="C583" s="4" t="s">
        <v>2011</v>
      </c>
      <c r="D583" s="4" t="s">
        <v>2013</v>
      </c>
      <c r="E583" s="4" t="s">
        <v>2351</v>
      </c>
      <c r="F583" s="4" t="s">
        <v>2507</v>
      </c>
      <c r="G583" s="4">
        <v>2012</v>
      </c>
      <c r="H583" s="4">
        <v>27.53</v>
      </c>
      <c r="I583" s="4">
        <v>0</v>
      </c>
      <c r="J583" s="4">
        <v>0</v>
      </c>
      <c r="K583" s="4">
        <v>0</v>
      </c>
      <c r="L583" s="4">
        <v>1</v>
      </c>
      <c r="M583" s="4">
        <v>1.8</v>
      </c>
      <c r="N583" s="4" t="s">
        <v>2509</v>
      </c>
      <c r="O583" s="4" t="s">
        <v>2519</v>
      </c>
      <c r="P583" s="4" t="s">
        <v>2522</v>
      </c>
      <c r="Q583" s="4" t="s">
        <v>2524</v>
      </c>
      <c r="R583" s="4">
        <v>23.86</v>
      </c>
      <c r="S583" s="4">
        <v>2.76</v>
      </c>
      <c r="T583" s="4" t="s">
        <v>2526</v>
      </c>
      <c r="U583" s="4" t="s">
        <v>2530</v>
      </c>
      <c r="V583" s="4" t="s">
        <v>2536</v>
      </c>
    </row>
    <row r="584" spans="1:22" x14ac:dyDescent="0.25">
      <c r="A584" s="5" t="s">
        <v>602</v>
      </c>
      <c r="B584" s="4" t="s">
        <v>2001</v>
      </c>
      <c r="C584" s="4" t="s">
        <v>2009</v>
      </c>
      <c r="D584" s="4" t="s">
        <v>2013</v>
      </c>
      <c r="E584" s="4" t="s">
        <v>2132</v>
      </c>
      <c r="F584" s="4" t="s">
        <v>2503</v>
      </c>
      <c r="G584" s="4">
        <v>2021</v>
      </c>
      <c r="H584" s="4">
        <v>149.47</v>
      </c>
      <c r="I584" s="4">
        <v>1</v>
      </c>
      <c r="J584" s="4">
        <v>1</v>
      </c>
      <c r="K584" s="4">
        <v>0</v>
      </c>
      <c r="L584" s="4">
        <v>1</v>
      </c>
      <c r="M584" s="4">
        <v>1.6</v>
      </c>
      <c r="N584" s="4" t="s">
        <v>2509</v>
      </c>
      <c r="O584" s="4" t="s">
        <v>2515</v>
      </c>
      <c r="P584" s="4" t="s">
        <v>2520</v>
      </c>
      <c r="Q584" s="4" t="s">
        <v>2525</v>
      </c>
      <c r="R584" s="4">
        <v>5.03</v>
      </c>
      <c r="S584" s="4">
        <v>2.94</v>
      </c>
      <c r="T584" s="4" t="s">
        <v>2528</v>
      </c>
      <c r="U584" s="4" t="s">
        <v>2534</v>
      </c>
      <c r="V584" s="4" t="s">
        <v>2535</v>
      </c>
    </row>
    <row r="585" spans="1:22" x14ac:dyDescent="0.25">
      <c r="A585" s="5" t="s">
        <v>603</v>
      </c>
      <c r="B585" s="4" t="s">
        <v>2006</v>
      </c>
      <c r="C585" s="4" t="s">
        <v>2011</v>
      </c>
      <c r="D585" s="4" t="s">
        <v>2012</v>
      </c>
      <c r="E585" s="4" t="s">
        <v>2059</v>
      </c>
      <c r="F585" s="4" t="s">
        <v>2504</v>
      </c>
      <c r="G585" s="4">
        <v>2021</v>
      </c>
      <c r="H585" s="4">
        <v>53.18</v>
      </c>
      <c r="I585" s="4">
        <v>2</v>
      </c>
      <c r="J585" s="4">
        <v>2</v>
      </c>
      <c r="K585" s="4">
        <v>1</v>
      </c>
      <c r="L585" s="4">
        <v>0</v>
      </c>
      <c r="M585" s="4">
        <v>1.7</v>
      </c>
      <c r="N585" s="4" t="s">
        <v>2510</v>
      </c>
      <c r="O585" s="4" t="s">
        <v>2517</v>
      </c>
      <c r="P585" s="4" t="s">
        <v>2523</v>
      </c>
      <c r="Q585" s="4" t="s">
        <v>2524</v>
      </c>
      <c r="R585" s="4">
        <v>61.34</v>
      </c>
      <c r="S585" s="4">
        <v>0.92</v>
      </c>
      <c r="T585" s="4" t="s">
        <v>2529</v>
      </c>
      <c r="U585" s="4" t="s">
        <v>2530</v>
      </c>
      <c r="V585" s="4" t="s">
        <v>2536</v>
      </c>
    </row>
    <row r="586" spans="1:22" x14ac:dyDescent="0.25">
      <c r="A586" s="5" t="s">
        <v>604</v>
      </c>
      <c r="B586" s="4" t="s">
        <v>2006</v>
      </c>
      <c r="C586" s="4" t="s">
        <v>2010</v>
      </c>
      <c r="D586" s="4" t="s">
        <v>2013</v>
      </c>
      <c r="E586" s="4" t="s">
        <v>2352</v>
      </c>
      <c r="F586" s="4" t="s">
        <v>2507</v>
      </c>
      <c r="G586" s="4">
        <v>1995</v>
      </c>
      <c r="H586" s="4">
        <v>158.33000000000001</v>
      </c>
      <c r="I586" s="4">
        <v>8</v>
      </c>
      <c r="J586" s="4">
        <v>5</v>
      </c>
      <c r="K586" s="4">
        <v>1</v>
      </c>
      <c r="L586" s="4">
        <v>0</v>
      </c>
      <c r="M586" s="4">
        <v>3.1</v>
      </c>
      <c r="N586" s="4" t="s">
        <v>2513</v>
      </c>
      <c r="O586" s="4" t="s">
        <v>2518</v>
      </c>
      <c r="P586" s="4" t="s">
        <v>2520</v>
      </c>
      <c r="Q586" s="4" t="s">
        <v>2524</v>
      </c>
      <c r="R586" s="4">
        <v>95.07</v>
      </c>
      <c r="S586" s="4">
        <v>4.74</v>
      </c>
      <c r="T586" s="4" t="s">
        <v>2528</v>
      </c>
      <c r="U586" s="4" t="s">
        <v>2533</v>
      </c>
      <c r="V586" s="4" t="s">
        <v>2536</v>
      </c>
    </row>
    <row r="587" spans="1:22" x14ac:dyDescent="0.25">
      <c r="A587" s="5" t="s">
        <v>605</v>
      </c>
      <c r="B587" s="4" t="s">
        <v>2003</v>
      </c>
      <c r="C587" s="4" t="s">
        <v>2010</v>
      </c>
      <c r="D587" s="4" t="s">
        <v>2013</v>
      </c>
      <c r="E587" s="4" t="s">
        <v>2353</v>
      </c>
      <c r="F587" s="4" t="s">
        <v>2507</v>
      </c>
      <c r="G587" s="4">
        <v>2006</v>
      </c>
      <c r="H587" s="4">
        <v>142.05000000000001</v>
      </c>
      <c r="I587" s="4">
        <v>9</v>
      </c>
      <c r="J587" s="4">
        <v>0</v>
      </c>
      <c r="K587" s="4">
        <v>0</v>
      </c>
      <c r="L587" s="4">
        <v>1</v>
      </c>
      <c r="M587" s="4">
        <v>1.3</v>
      </c>
      <c r="N587" s="4" t="s">
        <v>2509</v>
      </c>
      <c r="O587" s="4" t="s">
        <v>2518</v>
      </c>
      <c r="P587" s="4" t="s">
        <v>2520</v>
      </c>
      <c r="Q587" s="4" t="s">
        <v>2524</v>
      </c>
      <c r="R587" s="4">
        <v>19.46</v>
      </c>
      <c r="S587" s="4">
        <v>4.0999999999999996</v>
      </c>
      <c r="T587" s="4" t="s">
        <v>2527</v>
      </c>
      <c r="U587" s="4" t="s">
        <v>2534</v>
      </c>
      <c r="V587" s="4" t="s">
        <v>2537</v>
      </c>
    </row>
    <row r="588" spans="1:22" x14ac:dyDescent="0.25">
      <c r="A588" s="5" t="s">
        <v>606</v>
      </c>
      <c r="B588" s="4" t="s">
        <v>2005</v>
      </c>
      <c r="C588" s="4" t="s">
        <v>2010</v>
      </c>
      <c r="D588" s="4" t="s">
        <v>2013</v>
      </c>
      <c r="E588" s="4" t="s">
        <v>2205</v>
      </c>
      <c r="F588" s="4" t="s">
        <v>2504</v>
      </c>
      <c r="G588" s="4">
        <v>2019</v>
      </c>
      <c r="H588" s="4">
        <v>50.28</v>
      </c>
      <c r="I588" s="4">
        <v>4</v>
      </c>
      <c r="J588" s="4">
        <v>1</v>
      </c>
      <c r="K588" s="4">
        <v>1</v>
      </c>
      <c r="L588" s="4">
        <v>0</v>
      </c>
      <c r="M588" s="4">
        <v>1.9</v>
      </c>
      <c r="N588" s="4" t="s">
        <v>2510</v>
      </c>
      <c r="O588" s="4" t="s">
        <v>2516</v>
      </c>
      <c r="P588" s="4" t="s">
        <v>2520</v>
      </c>
      <c r="Q588" s="4" t="s">
        <v>2525</v>
      </c>
      <c r="R588" s="4">
        <v>15.86</v>
      </c>
      <c r="S588" s="4">
        <v>1.99</v>
      </c>
      <c r="T588" s="4" t="s">
        <v>2528</v>
      </c>
      <c r="U588" s="4" t="s">
        <v>2532</v>
      </c>
      <c r="V588" s="4" t="s">
        <v>2535</v>
      </c>
    </row>
    <row r="589" spans="1:22" x14ac:dyDescent="0.25">
      <c r="A589" s="5" t="s">
        <v>607</v>
      </c>
      <c r="B589" s="4" t="s">
        <v>2008</v>
      </c>
      <c r="C589" s="4" t="s">
        <v>2009</v>
      </c>
      <c r="D589" s="4" t="s">
        <v>2012</v>
      </c>
      <c r="E589" s="4" t="s">
        <v>2227</v>
      </c>
      <c r="F589" s="4" t="s">
        <v>2506</v>
      </c>
      <c r="G589" s="4">
        <v>2016</v>
      </c>
      <c r="H589" s="4">
        <v>15.5</v>
      </c>
      <c r="I589" s="4">
        <v>9</v>
      </c>
      <c r="J589" s="4">
        <v>0</v>
      </c>
      <c r="K589" s="4">
        <v>1</v>
      </c>
      <c r="L589" s="4">
        <v>0</v>
      </c>
      <c r="M589" s="4">
        <v>1.3</v>
      </c>
      <c r="N589" s="4" t="s">
        <v>2513</v>
      </c>
      <c r="O589" s="4" t="s">
        <v>2516</v>
      </c>
      <c r="P589" s="4" t="s">
        <v>2523</v>
      </c>
      <c r="Q589" s="4" t="s">
        <v>2525</v>
      </c>
      <c r="R589" s="4">
        <v>23.13</v>
      </c>
      <c r="S589" s="4">
        <v>2.8</v>
      </c>
      <c r="T589" s="4" t="s">
        <v>2528</v>
      </c>
      <c r="U589" s="4" t="s">
        <v>2530</v>
      </c>
      <c r="V589" s="4" t="s">
        <v>2535</v>
      </c>
    </row>
    <row r="590" spans="1:22" x14ac:dyDescent="0.25">
      <c r="A590" s="5" t="s">
        <v>608</v>
      </c>
      <c r="B590" s="4" t="s">
        <v>2003</v>
      </c>
      <c r="C590" s="4" t="s">
        <v>2011</v>
      </c>
      <c r="D590" s="4" t="s">
        <v>2012</v>
      </c>
      <c r="E590" s="4" t="s">
        <v>2262</v>
      </c>
      <c r="F590" s="4" t="s">
        <v>2502</v>
      </c>
      <c r="G590" s="4">
        <v>2003</v>
      </c>
      <c r="H590" s="4">
        <v>7.85</v>
      </c>
      <c r="I590" s="4">
        <v>8</v>
      </c>
      <c r="J590" s="4">
        <v>2</v>
      </c>
      <c r="K590" s="4">
        <v>1</v>
      </c>
      <c r="L590" s="4">
        <v>0</v>
      </c>
      <c r="M590" s="4">
        <v>2.2999999999999998</v>
      </c>
      <c r="N590" s="4" t="s">
        <v>2510</v>
      </c>
      <c r="O590" s="4" t="s">
        <v>2517</v>
      </c>
      <c r="P590" s="4" t="s">
        <v>2522</v>
      </c>
      <c r="Q590" s="4" t="s">
        <v>2525</v>
      </c>
      <c r="R590" s="4">
        <v>69.25</v>
      </c>
      <c r="S590" s="4">
        <v>2.85</v>
      </c>
      <c r="T590" s="4" t="s">
        <v>2526</v>
      </c>
      <c r="U590" s="4" t="s">
        <v>2532</v>
      </c>
      <c r="V590" s="4" t="s">
        <v>2536</v>
      </c>
    </row>
    <row r="591" spans="1:22" x14ac:dyDescent="0.25">
      <c r="A591" s="5" t="s">
        <v>609</v>
      </c>
      <c r="B591" s="4" t="s">
        <v>2005</v>
      </c>
      <c r="C591" s="4" t="s">
        <v>2010</v>
      </c>
      <c r="D591" s="4" t="s">
        <v>2012</v>
      </c>
      <c r="E591" s="4" t="s">
        <v>2103</v>
      </c>
      <c r="F591" s="4" t="s">
        <v>2504</v>
      </c>
      <c r="G591" s="4">
        <v>2018</v>
      </c>
      <c r="H591" s="4">
        <v>147.6</v>
      </c>
      <c r="I591" s="4">
        <v>1</v>
      </c>
      <c r="J591" s="4">
        <v>2</v>
      </c>
      <c r="K591" s="4">
        <v>0</v>
      </c>
      <c r="L591" s="4">
        <v>1</v>
      </c>
      <c r="M591" s="4">
        <v>3.4</v>
      </c>
      <c r="N591" s="4" t="s">
        <v>2509</v>
      </c>
      <c r="O591" s="4" t="s">
        <v>2518</v>
      </c>
      <c r="P591" s="4" t="s">
        <v>2522</v>
      </c>
      <c r="Q591" s="4" t="s">
        <v>2525</v>
      </c>
      <c r="R591" s="4">
        <v>75.17</v>
      </c>
      <c r="S591" s="4">
        <v>0.4</v>
      </c>
      <c r="T591" s="4" t="s">
        <v>2528</v>
      </c>
      <c r="U591" s="4" t="s">
        <v>2530</v>
      </c>
      <c r="V591" s="4" t="s">
        <v>2537</v>
      </c>
    </row>
    <row r="592" spans="1:22" x14ac:dyDescent="0.25">
      <c r="A592" s="5" t="s">
        <v>610</v>
      </c>
      <c r="B592" s="4" t="s">
        <v>2005</v>
      </c>
      <c r="C592" s="4" t="s">
        <v>2010</v>
      </c>
      <c r="D592" s="4" t="s">
        <v>2013</v>
      </c>
      <c r="E592" s="4" t="s">
        <v>2354</v>
      </c>
      <c r="F592" s="4" t="s">
        <v>2508</v>
      </c>
      <c r="G592" s="4">
        <v>2014</v>
      </c>
      <c r="H592" s="4">
        <v>143.51</v>
      </c>
      <c r="I592" s="4">
        <v>3</v>
      </c>
      <c r="J592" s="4">
        <v>1</v>
      </c>
      <c r="K592" s="4">
        <v>0</v>
      </c>
      <c r="L592" s="4">
        <v>1</v>
      </c>
      <c r="M592" s="4">
        <v>3.6</v>
      </c>
      <c r="N592" s="4" t="s">
        <v>2509</v>
      </c>
      <c r="O592" s="4" t="s">
        <v>2516</v>
      </c>
      <c r="P592" s="4" t="s">
        <v>2521</v>
      </c>
      <c r="Q592" s="4" t="s">
        <v>2525</v>
      </c>
      <c r="R592" s="4">
        <v>68.010000000000005</v>
      </c>
      <c r="S592" s="4">
        <v>2.17</v>
      </c>
      <c r="T592" s="4" t="s">
        <v>2529</v>
      </c>
      <c r="U592" s="4" t="s">
        <v>2533</v>
      </c>
      <c r="V592" s="4" t="s">
        <v>2536</v>
      </c>
    </row>
    <row r="593" spans="1:22" x14ac:dyDescent="0.25">
      <c r="A593" s="5" t="s">
        <v>611</v>
      </c>
      <c r="B593" s="4" t="s">
        <v>2004</v>
      </c>
      <c r="C593" s="4" t="s">
        <v>2010</v>
      </c>
      <c r="D593" s="4" t="s">
        <v>2012</v>
      </c>
      <c r="E593" s="4" t="s">
        <v>2066</v>
      </c>
      <c r="F593" s="4" t="s">
        <v>2501</v>
      </c>
      <c r="G593" s="4">
        <v>2020</v>
      </c>
      <c r="H593" s="4">
        <v>43.16</v>
      </c>
      <c r="I593" s="4">
        <v>2</v>
      </c>
      <c r="J593" s="4">
        <v>5</v>
      </c>
      <c r="K593" s="4">
        <v>1</v>
      </c>
      <c r="L593" s="4">
        <v>0</v>
      </c>
      <c r="M593" s="4">
        <v>3.6</v>
      </c>
      <c r="N593" s="4" t="s">
        <v>2514</v>
      </c>
      <c r="O593" s="4" t="s">
        <v>2517</v>
      </c>
      <c r="P593" s="4" t="s">
        <v>2523</v>
      </c>
      <c r="Q593" s="4" t="s">
        <v>2524</v>
      </c>
      <c r="R593" s="4">
        <v>7.05</v>
      </c>
      <c r="S593" s="4">
        <v>0.8</v>
      </c>
      <c r="T593" s="4" t="s">
        <v>2529</v>
      </c>
      <c r="U593" s="4" t="s">
        <v>2532</v>
      </c>
      <c r="V593" s="4" t="s">
        <v>2535</v>
      </c>
    </row>
    <row r="594" spans="1:22" x14ac:dyDescent="0.25">
      <c r="A594" s="5" t="s">
        <v>612</v>
      </c>
      <c r="B594" s="4" t="s">
        <v>2001</v>
      </c>
      <c r="C594" s="4" t="s">
        <v>2011</v>
      </c>
      <c r="D594" s="4" t="s">
        <v>2013</v>
      </c>
      <c r="E594" s="4" t="s">
        <v>2331</v>
      </c>
      <c r="F594" s="4" t="s">
        <v>2504</v>
      </c>
      <c r="G594" s="4">
        <v>2020</v>
      </c>
      <c r="H594" s="4">
        <v>156.59</v>
      </c>
      <c r="I594" s="4">
        <v>0</v>
      </c>
      <c r="J594" s="4">
        <v>5</v>
      </c>
      <c r="K594" s="4">
        <v>1</v>
      </c>
      <c r="L594" s="4">
        <v>0</v>
      </c>
      <c r="M594" s="4">
        <v>1.5</v>
      </c>
      <c r="N594" s="4" t="s">
        <v>2512</v>
      </c>
      <c r="O594" s="4" t="s">
        <v>2519</v>
      </c>
      <c r="P594" s="4" t="s">
        <v>2520</v>
      </c>
      <c r="Q594" s="4" t="s">
        <v>2525</v>
      </c>
      <c r="R594" s="4">
        <v>37.880000000000003</v>
      </c>
      <c r="S594" s="4">
        <v>4.34</v>
      </c>
      <c r="T594" s="4" t="s">
        <v>2526</v>
      </c>
      <c r="U594" s="4" t="s">
        <v>2534</v>
      </c>
      <c r="V594" s="4" t="s">
        <v>2535</v>
      </c>
    </row>
    <row r="595" spans="1:22" x14ac:dyDescent="0.25">
      <c r="A595" s="5" t="s">
        <v>613</v>
      </c>
      <c r="B595" s="4" t="s">
        <v>2003</v>
      </c>
      <c r="C595" s="4" t="s">
        <v>2009</v>
      </c>
      <c r="D595" s="4" t="s">
        <v>2012</v>
      </c>
      <c r="E595" s="4" t="s">
        <v>2060</v>
      </c>
      <c r="F595" s="4" t="s">
        <v>2506</v>
      </c>
      <c r="G595" s="4">
        <v>1997</v>
      </c>
      <c r="H595" s="4">
        <v>153.66</v>
      </c>
      <c r="I595" s="4">
        <v>6</v>
      </c>
      <c r="J595" s="4">
        <v>5</v>
      </c>
      <c r="K595" s="4">
        <v>0</v>
      </c>
      <c r="L595" s="4">
        <v>1</v>
      </c>
      <c r="M595" s="4">
        <v>1.1000000000000001</v>
      </c>
      <c r="N595" s="4" t="s">
        <v>2509</v>
      </c>
      <c r="O595" s="4" t="s">
        <v>2515</v>
      </c>
      <c r="P595" s="4" t="s">
        <v>2523</v>
      </c>
      <c r="Q595" s="4" t="s">
        <v>2524</v>
      </c>
      <c r="R595" s="4">
        <v>82.46</v>
      </c>
      <c r="S595" s="4">
        <v>4.24</v>
      </c>
      <c r="T595" s="4" t="s">
        <v>2529</v>
      </c>
      <c r="U595" s="4" t="s">
        <v>2534</v>
      </c>
      <c r="V595" s="4" t="s">
        <v>2537</v>
      </c>
    </row>
    <row r="596" spans="1:22" x14ac:dyDescent="0.25">
      <c r="A596" s="5" t="s">
        <v>614</v>
      </c>
      <c r="B596" s="4" t="s">
        <v>2003</v>
      </c>
      <c r="C596" s="4" t="s">
        <v>2010</v>
      </c>
      <c r="D596" s="4" t="s">
        <v>2012</v>
      </c>
      <c r="E596" s="4" t="s">
        <v>2355</v>
      </c>
      <c r="F596" s="4" t="s">
        <v>2503</v>
      </c>
      <c r="G596" s="4">
        <v>2023</v>
      </c>
      <c r="H596" s="4">
        <v>127.8</v>
      </c>
      <c r="I596" s="4">
        <v>5</v>
      </c>
      <c r="J596" s="4">
        <v>1</v>
      </c>
      <c r="K596" s="4">
        <v>0</v>
      </c>
      <c r="L596" s="4">
        <v>1</v>
      </c>
      <c r="M596" s="4">
        <v>1.7</v>
      </c>
      <c r="N596" s="4" t="s">
        <v>2509</v>
      </c>
      <c r="O596" s="4" t="s">
        <v>2518</v>
      </c>
      <c r="P596" s="4" t="s">
        <v>2520</v>
      </c>
      <c r="Q596" s="4" t="s">
        <v>2524</v>
      </c>
      <c r="R596" s="4">
        <v>72.06</v>
      </c>
      <c r="S596" s="4">
        <v>0.26</v>
      </c>
      <c r="T596" s="4" t="s">
        <v>2526</v>
      </c>
      <c r="U596" s="4" t="s">
        <v>2533</v>
      </c>
      <c r="V596" s="4" t="s">
        <v>2536</v>
      </c>
    </row>
    <row r="597" spans="1:22" x14ac:dyDescent="0.25">
      <c r="A597" s="5" t="s">
        <v>615</v>
      </c>
      <c r="B597" s="4" t="s">
        <v>2002</v>
      </c>
      <c r="C597" s="4" t="s">
        <v>2011</v>
      </c>
      <c r="D597" s="4" t="s">
        <v>2012</v>
      </c>
      <c r="E597" s="4" t="s">
        <v>2265</v>
      </c>
      <c r="F597" s="4" t="s">
        <v>2503</v>
      </c>
      <c r="G597" s="4">
        <v>1995</v>
      </c>
      <c r="H597" s="4">
        <v>7.72</v>
      </c>
      <c r="I597" s="4">
        <v>5</v>
      </c>
      <c r="J597" s="4">
        <v>0</v>
      </c>
      <c r="K597" s="4">
        <v>0</v>
      </c>
      <c r="L597" s="4">
        <v>1</v>
      </c>
      <c r="M597" s="4">
        <v>4.7</v>
      </c>
      <c r="N597" s="4" t="s">
        <v>2509</v>
      </c>
      <c r="O597" s="4" t="s">
        <v>2519</v>
      </c>
      <c r="P597" s="4" t="s">
        <v>2522</v>
      </c>
      <c r="Q597" s="4" t="s">
        <v>2525</v>
      </c>
      <c r="R597" s="4">
        <v>19.559999999999999</v>
      </c>
      <c r="S597" s="4">
        <v>0.85</v>
      </c>
      <c r="T597" s="4" t="s">
        <v>2528</v>
      </c>
      <c r="U597" s="4" t="s">
        <v>2531</v>
      </c>
      <c r="V597" s="4" t="s">
        <v>2537</v>
      </c>
    </row>
    <row r="598" spans="1:22" x14ac:dyDescent="0.25">
      <c r="A598" s="5" t="s">
        <v>616</v>
      </c>
      <c r="B598" s="4" t="s">
        <v>2005</v>
      </c>
      <c r="C598" s="4" t="s">
        <v>2010</v>
      </c>
      <c r="D598" s="4" t="s">
        <v>2012</v>
      </c>
      <c r="E598" s="4" t="s">
        <v>2097</v>
      </c>
      <c r="F598" s="4" t="s">
        <v>2507</v>
      </c>
      <c r="G598" s="4">
        <v>1990</v>
      </c>
      <c r="H598" s="4">
        <v>167.49</v>
      </c>
      <c r="I598" s="4">
        <v>3</v>
      </c>
      <c r="J598" s="4">
        <v>0</v>
      </c>
      <c r="K598" s="4">
        <v>0</v>
      </c>
      <c r="L598" s="4">
        <v>1</v>
      </c>
      <c r="M598" s="4">
        <v>3.1</v>
      </c>
      <c r="N598" s="4" t="s">
        <v>2509</v>
      </c>
      <c r="O598" s="4" t="s">
        <v>2518</v>
      </c>
      <c r="P598" s="4" t="s">
        <v>2523</v>
      </c>
      <c r="Q598" s="4" t="s">
        <v>2524</v>
      </c>
      <c r="R598" s="4">
        <v>92.73</v>
      </c>
      <c r="S598" s="4">
        <v>1.76</v>
      </c>
      <c r="T598" s="4" t="s">
        <v>2527</v>
      </c>
      <c r="U598" s="4" t="s">
        <v>2532</v>
      </c>
      <c r="V598" s="4" t="s">
        <v>2536</v>
      </c>
    </row>
    <row r="599" spans="1:22" x14ac:dyDescent="0.25">
      <c r="A599" s="5" t="s">
        <v>617</v>
      </c>
      <c r="B599" s="4" t="s">
        <v>2002</v>
      </c>
      <c r="C599" s="4" t="s">
        <v>2009</v>
      </c>
      <c r="D599" s="4" t="s">
        <v>2012</v>
      </c>
      <c r="E599" s="4" t="s">
        <v>2356</v>
      </c>
      <c r="F599" s="4" t="s">
        <v>2501</v>
      </c>
      <c r="G599" s="4">
        <v>2005</v>
      </c>
      <c r="H599" s="4">
        <v>144.55000000000001</v>
      </c>
      <c r="I599" s="4">
        <v>0</v>
      </c>
      <c r="J599" s="4">
        <v>3</v>
      </c>
      <c r="K599" s="4">
        <v>1</v>
      </c>
      <c r="L599" s="4">
        <v>0</v>
      </c>
      <c r="M599" s="4">
        <v>1.4</v>
      </c>
      <c r="N599" s="4" t="s">
        <v>2510</v>
      </c>
      <c r="O599" s="4" t="s">
        <v>2519</v>
      </c>
      <c r="P599" s="4" t="s">
        <v>2520</v>
      </c>
      <c r="Q599" s="4" t="s">
        <v>2525</v>
      </c>
      <c r="R599" s="4">
        <v>10.6</v>
      </c>
      <c r="S599" s="4">
        <v>0.78</v>
      </c>
      <c r="T599" s="4" t="s">
        <v>2526</v>
      </c>
      <c r="U599" s="4" t="s">
        <v>2531</v>
      </c>
      <c r="V599" s="4" t="s">
        <v>2537</v>
      </c>
    </row>
    <row r="600" spans="1:22" x14ac:dyDescent="0.25">
      <c r="A600" s="5" t="s">
        <v>618</v>
      </c>
      <c r="B600" s="4" t="s">
        <v>2005</v>
      </c>
      <c r="C600" s="4" t="s">
        <v>2010</v>
      </c>
      <c r="D600" s="4" t="s">
        <v>2012</v>
      </c>
      <c r="E600" s="4" t="s">
        <v>2175</v>
      </c>
      <c r="F600" s="4" t="s">
        <v>2504</v>
      </c>
      <c r="G600" s="4">
        <v>2010</v>
      </c>
      <c r="H600" s="4">
        <v>173.7</v>
      </c>
      <c r="I600" s="4">
        <v>6</v>
      </c>
      <c r="J600" s="4">
        <v>3</v>
      </c>
      <c r="K600" s="4">
        <v>0</v>
      </c>
      <c r="L600" s="4">
        <v>1</v>
      </c>
      <c r="M600" s="4">
        <v>1.2</v>
      </c>
      <c r="N600" s="4" t="s">
        <v>2509</v>
      </c>
      <c r="O600" s="4" t="s">
        <v>2515</v>
      </c>
      <c r="P600" s="4" t="s">
        <v>2523</v>
      </c>
      <c r="Q600" s="4" t="s">
        <v>2525</v>
      </c>
      <c r="R600" s="4">
        <v>27.58</v>
      </c>
      <c r="S600" s="4">
        <v>0.77</v>
      </c>
      <c r="T600" s="4" t="s">
        <v>2526</v>
      </c>
      <c r="U600" s="4" t="s">
        <v>2534</v>
      </c>
      <c r="V600" s="4" t="s">
        <v>2537</v>
      </c>
    </row>
    <row r="601" spans="1:22" x14ac:dyDescent="0.25">
      <c r="A601" s="5" t="s">
        <v>619</v>
      </c>
      <c r="B601" s="4" t="s">
        <v>2006</v>
      </c>
      <c r="C601" s="4" t="s">
        <v>2009</v>
      </c>
      <c r="D601" s="4" t="s">
        <v>2013</v>
      </c>
      <c r="E601" s="4" t="s">
        <v>2357</v>
      </c>
      <c r="F601" s="4" t="s">
        <v>2505</v>
      </c>
      <c r="G601" s="4">
        <v>2013</v>
      </c>
      <c r="H601" s="4">
        <v>128.76</v>
      </c>
      <c r="I601" s="4">
        <v>3</v>
      </c>
      <c r="J601" s="4">
        <v>4</v>
      </c>
      <c r="K601" s="4">
        <v>0</v>
      </c>
      <c r="L601" s="4">
        <v>1</v>
      </c>
      <c r="M601" s="4">
        <v>4</v>
      </c>
      <c r="N601" s="4" t="s">
        <v>2509</v>
      </c>
      <c r="O601" s="4" t="s">
        <v>2516</v>
      </c>
      <c r="P601" s="4" t="s">
        <v>2522</v>
      </c>
      <c r="Q601" s="4" t="s">
        <v>2525</v>
      </c>
      <c r="R601" s="4">
        <v>91.56</v>
      </c>
      <c r="S601" s="4">
        <v>4.2</v>
      </c>
      <c r="T601" s="4" t="s">
        <v>2528</v>
      </c>
      <c r="U601" s="4" t="s">
        <v>2532</v>
      </c>
      <c r="V601" s="4" t="s">
        <v>2537</v>
      </c>
    </row>
    <row r="602" spans="1:22" x14ac:dyDescent="0.25">
      <c r="A602" s="5" t="s">
        <v>620</v>
      </c>
      <c r="B602" s="4" t="s">
        <v>2001</v>
      </c>
      <c r="C602" s="4" t="s">
        <v>2010</v>
      </c>
      <c r="D602" s="4" t="s">
        <v>2013</v>
      </c>
      <c r="E602" s="4" t="s">
        <v>2030</v>
      </c>
      <c r="F602" s="4" t="s">
        <v>2504</v>
      </c>
      <c r="G602" s="4">
        <v>2022</v>
      </c>
      <c r="H602" s="4">
        <v>178.95</v>
      </c>
      <c r="I602" s="4">
        <v>3</v>
      </c>
      <c r="J602" s="4">
        <v>3</v>
      </c>
      <c r="K602" s="4">
        <v>1</v>
      </c>
      <c r="L602" s="4">
        <v>0</v>
      </c>
      <c r="M602" s="4">
        <v>3.7</v>
      </c>
      <c r="N602" s="4" t="s">
        <v>2509</v>
      </c>
      <c r="O602" s="4" t="s">
        <v>2516</v>
      </c>
      <c r="P602" s="4" t="s">
        <v>2521</v>
      </c>
      <c r="Q602" s="4" t="s">
        <v>2525</v>
      </c>
      <c r="R602" s="4">
        <v>8.25</v>
      </c>
      <c r="S602" s="4">
        <v>0.63</v>
      </c>
      <c r="T602" s="4" t="s">
        <v>2527</v>
      </c>
      <c r="U602" s="4" t="s">
        <v>2534</v>
      </c>
      <c r="V602" s="4" t="s">
        <v>2535</v>
      </c>
    </row>
    <row r="603" spans="1:22" x14ac:dyDescent="0.25">
      <c r="A603" s="5" t="s">
        <v>621</v>
      </c>
      <c r="B603" s="4" t="s">
        <v>2002</v>
      </c>
      <c r="C603" s="4" t="s">
        <v>2010</v>
      </c>
      <c r="D603" s="4" t="s">
        <v>2013</v>
      </c>
      <c r="E603" s="4" t="s">
        <v>2358</v>
      </c>
      <c r="F603" s="4" t="s">
        <v>2505</v>
      </c>
      <c r="G603" s="4">
        <v>1998</v>
      </c>
      <c r="H603" s="4">
        <v>110.13</v>
      </c>
      <c r="I603" s="4">
        <v>2</v>
      </c>
      <c r="J603" s="4">
        <v>2</v>
      </c>
      <c r="K603" s="4">
        <v>1</v>
      </c>
      <c r="L603" s="4">
        <v>0</v>
      </c>
      <c r="M603" s="4">
        <v>3.3</v>
      </c>
      <c r="N603" s="4" t="s">
        <v>2511</v>
      </c>
      <c r="O603" s="4" t="s">
        <v>2516</v>
      </c>
      <c r="P603" s="4" t="s">
        <v>2523</v>
      </c>
      <c r="Q603" s="4" t="s">
        <v>2525</v>
      </c>
      <c r="R603" s="4">
        <v>88.88</v>
      </c>
      <c r="S603" s="4">
        <v>0.39</v>
      </c>
      <c r="T603" s="4" t="s">
        <v>2526</v>
      </c>
      <c r="U603" s="4" t="s">
        <v>2532</v>
      </c>
      <c r="V603" s="4" t="s">
        <v>2536</v>
      </c>
    </row>
    <row r="604" spans="1:22" x14ac:dyDescent="0.25">
      <c r="A604" s="5" t="s">
        <v>622</v>
      </c>
      <c r="B604" s="4" t="s">
        <v>2008</v>
      </c>
      <c r="C604" s="4" t="s">
        <v>2011</v>
      </c>
      <c r="D604" s="4" t="s">
        <v>2013</v>
      </c>
      <c r="E604" s="4" t="s">
        <v>2359</v>
      </c>
      <c r="F604" s="4" t="s">
        <v>2507</v>
      </c>
      <c r="G604" s="4">
        <v>2014</v>
      </c>
      <c r="H604" s="4">
        <v>40.630000000000003</v>
      </c>
      <c r="I604" s="4">
        <v>6</v>
      </c>
      <c r="J604" s="4">
        <v>5</v>
      </c>
      <c r="K604" s="4">
        <v>0</v>
      </c>
      <c r="L604" s="4">
        <v>1</v>
      </c>
      <c r="M604" s="4">
        <v>2.9</v>
      </c>
      <c r="N604" s="4" t="s">
        <v>2509</v>
      </c>
      <c r="O604" s="4" t="s">
        <v>2516</v>
      </c>
      <c r="P604" s="4" t="s">
        <v>2521</v>
      </c>
      <c r="Q604" s="4" t="s">
        <v>2524</v>
      </c>
      <c r="R604" s="4">
        <v>16.760000000000002</v>
      </c>
      <c r="S604" s="4">
        <v>4.3099999999999996</v>
      </c>
      <c r="T604" s="4" t="s">
        <v>2529</v>
      </c>
      <c r="U604" s="4" t="s">
        <v>2532</v>
      </c>
      <c r="V604" s="4" t="s">
        <v>2537</v>
      </c>
    </row>
    <row r="605" spans="1:22" x14ac:dyDescent="0.25">
      <c r="A605" s="5" t="s">
        <v>623</v>
      </c>
      <c r="B605" s="4" t="s">
        <v>2004</v>
      </c>
      <c r="C605" s="4" t="s">
        <v>2009</v>
      </c>
      <c r="D605" s="4" t="s">
        <v>2012</v>
      </c>
      <c r="E605" s="4" t="s">
        <v>2360</v>
      </c>
      <c r="F605" s="4" t="s">
        <v>2504</v>
      </c>
      <c r="G605" s="4">
        <v>2022</v>
      </c>
      <c r="H605" s="4">
        <v>45.78</v>
      </c>
      <c r="I605" s="4">
        <v>2</v>
      </c>
      <c r="J605" s="4">
        <v>4</v>
      </c>
      <c r="K605" s="4">
        <v>1</v>
      </c>
      <c r="L605" s="4">
        <v>0</v>
      </c>
      <c r="M605" s="4">
        <v>1.6</v>
      </c>
      <c r="N605" s="4" t="s">
        <v>2509</v>
      </c>
      <c r="O605" s="4" t="s">
        <v>2517</v>
      </c>
      <c r="P605" s="4" t="s">
        <v>2521</v>
      </c>
      <c r="Q605" s="4" t="s">
        <v>2524</v>
      </c>
      <c r="R605" s="4">
        <v>56.31</v>
      </c>
      <c r="S605" s="4">
        <v>4.46</v>
      </c>
      <c r="T605" s="4" t="s">
        <v>2529</v>
      </c>
      <c r="U605" s="4" t="s">
        <v>2533</v>
      </c>
      <c r="V605" s="4" t="s">
        <v>2536</v>
      </c>
    </row>
    <row r="606" spans="1:22" x14ac:dyDescent="0.25">
      <c r="A606" s="5" t="s">
        <v>624</v>
      </c>
      <c r="B606" s="4" t="s">
        <v>2004</v>
      </c>
      <c r="C606" s="4" t="s">
        <v>2010</v>
      </c>
      <c r="D606" s="4" t="s">
        <v>2013</v>
      </c>
      <c r="E606" s="4" t="s">
        <v>2184</v>
      </c>
      <c r="F606" s="4" t="s">
        <v>2503</v>
      </c>
      <c r="G606" s="4">
        <v>2022</v>
      </c>
      <c r="H606" s="4">
        <v>135.37</v>
      </c>
      <c r="I606" s="4">
        <v>9</v>
      </c>
      <c r="J606" s="4">
        <v>4</v>
      </c>
      <c r="K606" s="4">
        <v>0</v>
      </c>
      <c r="L606" s="4">
        <v>1</v>
      </c>
      <c r="M606" s="4">
        <v>4.5999999999999996</v>
      </c>
      <c r="N606" s="4" t="s">
        <v>2509</v>
      </c>
      <c r="O606" s="4" t="s">
        <v>2519</v>
      </c>
      <c r="P606" s="4" t="s">
        <v>2522</v>
      </c>
      <c r="Q606" s="4" t="s">
        <v>2525</v>
      </c>
      <c r="R606" s="4">
        <v>39.75</v>
      </c>
      <c r="S606" s="4">
        <v>0.52</v>
      </c>
      <c r="T606" s="4" t="s">
        <v>2529</v>
      </c>
      <c r="U606" s="4" t="s">
        <v>2530</v>
      </c>
      <c r="V606" s="4" t="s">
        <v>2536</v>
      </c>
    </row>
    <row r="607" spans="1:22" x14ac:dyDescent="0.25">
      <c r="A607" s="5" t="s">
        <v>625</v>
      </c>
      <c r="B607" s="4" t="s">
        <v>2008</v>
      </c>
      <c r="C607" s="4" t="s">
        <v>2011</v>
      </c>
      <c r="D607" s="4" t="s">
        <v>2012</v>
      </c>
      <c r="E607" s="4" t="s">
        <v>2261</v>
      </c>
      <c r="F607" s="4" t="s">
        <v>2505</v>
      </c>
      <c r="G607" s="4">
        <v>2018</v>
      </c>
      <c r="H607" s="4">
        <v>38.799999999999997</v>
      </c>
      <c r="I607" s="4">
        <v>2</v>
      </c>
      <c r="J607" s="4">
        <v>0</v>
      </c>
      <c r="K607" s="4">
        <v>1</v>
      </c>
      <c r="L607" s="4">
        <v>0</v>
      </c>
      <c r="M607" s="4">
        <v>4.5999999999999996</v>
      </c>
      <c r="N607" s="4" t="s">
        <v>2509</v>
      </c>
      <c r="O607" s="4" t="s">
        <v>2515</v>
      </c>
      <c r="P607" s="4" t="s">
        <v>2521</v>
      </c>
      <c r="Q607" s="4" t="s">
        <v>2524</v>
      </c>
      <c r="R607" s="4">
        <v>53.07</v>
      </c>
      <c r="S607" s="4">
        <v>2.84</v>
      </c>
      <c r="T607" s="4" t="s">
        <v>2528</v>
      </c>
      <c r="U607" s="4" t="s">
        <v>2533</v>
      </c>
      <c r="V607" s="4" t="s">
        <v>2535</v>
      </c>
    </row>
    <row r="608" spans="1:22" x14ac:dyDescent="0.25">
      <c r="A608" s="5" t="s">
        <v>626</v>
      </c>
      <c r="B608" s="4" t="s">
        <v>2008</v>
      </c>
      <c r="C608" s="4" t="s">
        <v>2010</v>
      </c>
      <c r="D608" s="4" t="s">
        <v>2012</v>
      </c>
      <c r="E608" s="4" t="s">
        <v>2109</v>
      </c>
      <c r="F608" s="4" t="s">
        <v>2503</v>
      </c>
      <c r="G608" s="4">
        <v>2013</v>
      </c>
      <c r="H608" s="4">
        <v>62.93</v>
      </c>
      <c r="I608" s="4">
        <v>6</v>
      </c>
      <c r="J608" s="4">
        <v>0</v>
      </c>
      <c r="K608" s="4">
        <v>0</v>
      </c>
      <c r="L608" s="4">
        <v>1</v>
      </c>
      <c r="M608" s="4">
        <v>4.2</v>
      </c>
      <c r="N608" s="4" t="s">
        <v>2509</v>
      </c>
      <c r="O608" s="4" t="s">
        <v>2516</v>
      </c>
      <c r="P608" s="4" t="s">
        <v>2521</v>
      </c>
      <c r="Q608" s="4" t="s">
        <v>2525</v>
      </c>
      <c r="R608" s="4">
        <v>74.38</v>
      </c>
      <c r="S608" s="4">
        <v>3.4</v>
      </c>
      <c r="T608" s="4" t="s">
        <v>2529</v>
      </c>
      <c r="U608" s="4" t="s">
        <v>2534</v>
      </c>
      <c r="V608" s="4" t="s">
        <v>2536</v>
      </c>
    </row>
    <row r="609" spans="1:22" x14ac:dyDescent="0.25">
      <c r="A609" s="5" t="s">
        <v>627</v>
      </c>
      <c r="B609" s="4" t="s">
        <v>2006</v>
      </c>
      <c r="C609" s="4" t="s">
        <v>2011</v>
      </c>
      <c r="D609" s="4" t="s">
        <v>2013</v>
      </c>
      <c r="E609" s="4" t="s">
        <v>2203</v>
      </c>
      <c r="F609" s="4" t="s">
        <v>2505</v>
      </c>
      <c r="G609" s="4">
        <v>2010</v>
      </c>
      <c r="H609" s="4">
        <v>40.21</v>
      </c>
      <c r="I609" s="4">
        <v>3</v>
      </c>
      <c r="J609" s="4">
        <v>4</v>
      </c>
      <c r="K609" s="4">
        <v>1</v>
      </c>
      <c r="L609" s="4">
        <v>0</v>
      </c>
      <c r="M609" s="4">
        <v>4.3</v>
      </c>
      <c r="N609" s="4" t="s">
        <v>2510</v>
      </c>
      <c r="O609" s="4" t="s">
        <v>2516</v>
      </c>
      <c r="P609" s="4" t="s">
        <v>2523</v>
      </c>
      <c r="Q609" s="4" t="s">
        <v>2525</v>
      </c>
      <c r="R609" s="4">
        <v>65.42</v>
      </c>
      <c r="S609" s="4">
        <v>1.66</v>
      </c>
      <c r="T609" s="4" t="s">
        <v>2527</v>
      </c>
      <c r="U609" s="4" t="s">
        <v>2533</v>
      </c>
      <c r="V609" s="4" t="s">
        <v>2536</v>
      </c>
    </row>
    <row r="610" spans="1:22" x14ac:dyDescent="0.25">
      <c r="A610" s="5" t="s">
        <v>628</v>
      </c>
      <c r="B610" s="4" t="s">
        <v>2008</v>
      </c>
      <c r="C610" s="4" t="s">
        <v>2009</v>
      </c>
      <c r="D610" s="4" t="s">
        <v>2012</v>
      </c>
      <c r="E610" s="4" t="s">
        <v>2361</v>
      </c>
      <c r="F610" s="4" t="s">
        <v>2504</v>
      </c>
      <c r="G610" s="4">
        <v>1991</v>
      </c>
      <c r="H610" s="4">
        <v>21.9</v>
      </c>
      <c r="I610" s="4">
        <v>4</v>
      </c>
      <c r="J610" s="4">
        <v>2</v>
      </c>
      <c r="K610" s="4">
        <v>0</v>
      </c>
      <c r="L610" s="4">
        <v>1</v>
      </c>
      <c r="M610" s="4">
        <v>3.2</v>
      </c>
      <c r="N610" s="4" t="s">
        <v>2509</v>
      </c>
      <c r="O610" s="4" t="s">
        <v>2517</v>
      </c>
      <c r="P610" s="4" t="s">
        <v>2522</v>
      </c>
      <c r="Q610" s="4" t="s">
        <v>2525</v>
      </c>
      <c r="R610" s="4">
        <v>9.77</v>
      </c>
      <c r="S610" s="4">
        <v>4.1500000000000004</v>
      </c>
      <c r="T610" s="4" t="s">
        <v>2527</v>
      </c>
      <c r="U610" s="4" t="s">
        <v>2530</v>
      </c>
      <c r="V610" s="4" t="s">
        <v>2537</v>
      </c>
    </row>
    <row r="611" spans="1:22" x14ac:dyDescent="0.25">
      <c r="A611" s="5" t="s">
        <v>629</v>
      </c>
      <c r="B611" s="4" t="s">
        <v>2003</v>
      </c>
      <c r="C611" s="4" t="s">
        <v>2010</v>
      </c>
      <c r="D611" s="4" t="s">
        <v>2012</v>
      </c>
      <c r="E611" s="4" t="s">
        <v>2362</v>
      </c>
      <c r="F611" s="4" t="s">
        <v>2501</v>
      </c>
      <c r="G611" s="4">
        <v>2003</v>
      </c>
      <c r="H611" s="4">
        <v>135.30000000000001</v>
      </c>
      <c r="I611" s="4">
        <v>4</v>
      </c>
      <c r="J611" s="4">
        <v>0</v>
      </c>
      <c r="K611" s="4">
        <v>1</v>
      </c>
      <c r="L611" s="4">
        <v>0</v>
      </c>
      <c r="M611" s="4">
        <v>4.9000000000000004</v>
      </c>
      <c r="N611" s="4" t="s">
        <v>2511</v>
      </c>
      <c r="O611" s="4" t="s">
        <v>2515</v>
      </c>
      <c r="P611" s="4" t="s">
        <v>2521</v>
      </c>
      <c r="Q611" s="4" t="s">
        <v>2524</v>
      </c>
      <c r="R611" s="4">
        <v>25.03</v>
      </c>
      <c r="S611" s="4">
        <v>3.95</v>
      </c>
      <c r="T611" s="4" t="s">
        <v>2526</v>
      </c>
      <c r="U611" s="4" t="s">
        <v>2531</v>
      </c>
      <c r="V611" s="4" t="s">
        <v>2536</v>
      </c>
    </row>
    <row r="612" spans="1:22" x14ac:dyDescent="0.25">
      <c r="A612" s="5" t="s">
        <v>630</v>
      </c>
      <c r="B612" s="4" t="s">
        <v>2003</v>
      </c>
      <c r="C612" s="4" t="s">
        <v>2009</v>
      </c>
      <c r="D612" s="4" t="s">
        <v>2012</v>
      </c>
      <c r="E612" s="4" t="s">
        <v>2215</v>
      </c>
      <c r="F612" s="4" t="s">
        <v>2504</v>
      </c>
      <c r="G612" s="4">
        <v>1991</v>
      </c>
      <c r="H612" s="4">
        <v>164.67</v>
      </c>
      <c r="I612" s="4">
        <v>9</v>
      </c>
      <c r="J612" s="4">
        <v>4</v>
      </c>
      <c r="K612" s="4">
        <v>0</v>
      </c>
      <c r="L612" s="4">
        <v>1</v>
      </c>
      <c r="M612" s="4">
        <v>2.9</v>
      </c>
      <c r="N612" s="4" t="s">
        <v>2509</v>
      </c>
      <c r="O612" s="4" t="s">
        <v>2518</v>
      </c>
      <c r="P612" s="4" t="s">
        <v>2523</v>
      </c>
      <c r="Q612" s="4" t="s">
        <v>2524</v>
      </c>
      <c r="R612" s="4">
        <v>48.05</v>
      </c>
      <c r="S612" s="4">
        <v>0.22</v>
      </c>
      <c r="T612" s="4" t="s">
        <v>2529</v>
      </c>
      <c r="U612" s="4" t="s">
        <v>2533</v>
      </c>
      <c r="V612" s="4" t="s">
        <v>2537</v>
      </c>
    </row>
    <row r="613" spans="1:22" x14ac:dyDescent="0.25">
      <c r="A613" s="5" t="s">
        <v>631</v>
      </c>
      <c r="B613" s="4" t="s">
        <v>2003</v>
      </c>
      <c r="C613" s="4" t="s">
        <v>2011</v>
      </c>
      <c r="D613" s="4" t="s">
        <v>2013</v>
      </c>
      <c r="E613" s="4" t="s">
        <v>2139</v>
      </c>
      <c r="F613" s="4" t="s">
        <v>2506</v>
      </c>
      <c r="G613" s="4">
        <v>1999</v>
      </c>
      <c r="H613" s="4">
        <v>165.3</v>
      </c>
      <c r="I613" s="4">
        <v>6</v>
      </c>
      <c r="J613" s="4">
        <v>5</v>
      </c>
      <c r="K613" s="4">
        <v>0</v>
      </c>
      <c r="L613" s="4">
        <v>1</v>
      </c>
      <c r="M613" s="4">
        <v>2</v>
      </c>
      <c r="N613" s="4" t="s">
        <v>2509</v>
      </c>
      <c r="O613" s="4" t="s">
        <v>2518</v>
      </c>
      <c r="P613" s="4" t="s">
        <v>2520</v>
      </c>
      <c r="Q613" s="4" t="s">
        <v>2524</v>
      </c>
      <c r="R613" s="4">
        <v>54.64</v>
      </c>
      <c r="S613" s="4">
        <v>4.91</v>
      </c>
      <c r="T613" s="4" t="s">
        <v>2529</v>
      </c>
      <c r="U613" s="4" t="s">
        <v>2530</v>
      </c>
      <c r="V613" s="4" t="s">
        <v>2535</v>
      </c>
    </row>
    <row r="614" spans="1:22" x14ac:dyDescent="0.25">
      <c r="A614" s="5" t="s">
        <v>632</v>
      </c>
      <c r="B614" s="4" t="s">
        <v>2006</v>
      </c>
      <c r="C614" s="4" t="s">
        <v>2010</v>
      </c>
      <c r="D614" s="4" t="s">
        <v>2012</v>
      </c>
      <c r="E614" s="4" t="s">
        <v>2363</v>
      </c>
      <c r="F614" s="4" t="s">
        <v>2502</v>
      </c>
      <c r="G614" s="4">
        <v>1999</v>
      </c>
      <c r="H614" s="4">
        <v>105.73</v>
      </c>
      <c r="I614" s="4">
        <v>3</v>
      </c>
      <c r="J614" s="4">
        <v>4</v>
      </c>
      <c r="K614" s="4">
        <v>0</v>
      </c>
      <c r="L614" s="4">
        <v>1</v>
      </c>
      <c r="M614" s="4">
        <v>4.2</v>
      </c>
      <c r="N614" s="4" t="s">
        <v>2509</v>
      </c>
      <c r="O614" s="4" t="s">
        <v>2518</v>
      </c>
      <c r="P614" s="4" t="s">
        <v>2522</v>
      </c>
      <c r="Q614" s="4" t="s">
        <v>2524</v>
      </c>
      <c r="R614" s="4">
        <v>15.92</v>
      </c>
      <c r="S614" s="4">
        <v>0.64</v>
      </c>
      <c r="T614" s="4" t="s">
        <v>2527</v>
      </c>
      <c r="U614" s="4" t="s">
        <v>2532</v>
      </c>
      <c r="V614" s="4" t="s">
        <v>2536</v>
      </c>
    </row>
    <row r="615" spans="1:22" x14ac:dyDescent="0.25">
      <c r="A615" s="5" t="s">
        <v>633</v>
      </c>
      <c r="B615" s="4" t="s">
        <v>2003</v>
      </c>
      <c r="C615" s="4" t="s">
        <v>2010</v>
      </c>
      <c r="D615" s="4" t="s">
        <v>2012</v>
      </c>
      <c r="E615" s="4" t="s">
        <v>2364</v>
      </c>
      <c r="F615" s="4" t="s">
        <v>2508</v>
      </c>
      <c r="G615" s="4">
        <v>2006</v>
      </c>
      <c r="H615" s="4">
        <v>34.69</v>
      </c>
      <c r="I615" s="4">
        <v>2</v>
      </c>
      <c r="J615" s="4">
        <v>3</v>
      </c>
      <c r="K615" s="4">
        <v>1</v>
      </c>
      <c r="L615" s="4">
        <v>0</v>
      </c>
      <c r="M615" s="4">
        <v>3.8</v>
      </c>
      <c r="N615" s="4" t="s">
        <v>2511</v>
      </c>
      <c r="O615" s="4" t="s">
        <v>2518</v>
      </c>
      <c r="P615" s="4" t="s">
        <v>2521</v>
      </c>
      <c r="Q615" s="4" t="s">
        <v>2524</v>
      </c>
      <c r="R615" s="4">
        <v>71.08</v>
      </c>
      <c r="S615" s="4">
        <v>1.37</v>
      </c>
      <c r="T615" s="4" t="s">
        <v>2526</v>
      </c>
      <c r="U615" s="4" t="s">
        <v>2534</v>
      </c>
      <c r="V615" s="4" t="s">
        <v>2535</v>
      </c>
    </row>
    <row r="616" spans="1:22" x14ac:dyDescent="0.25">
      <c r="A616" s="5" t="s">
        <v>634</v>
      </c>
      <c r="B616" s="4" t="s">
        <v>2003</v>
      </c>
      <c r="C616" s="4" t="s">
        <v>2009</v>
      </c>
      <c r="D616" s="4" t="s">
        <v>2013</v>
      </c>
      <c r="E616" s="4" t="s">
        <v>2048</v>
      </c>
      <c r="F616" s="4" t="s">
        <v>2506</v>
      </c>
      <c r="G616" s="4">
        <v>1996</v>
      </c>
      <c r="H616" s="4">
        <v>120</v>
      </c>
      <c r="I616" s="4">
        <v>0</v>
      </c>
      <c r="J616" s="4">
        <v>4</v>
      </c>
      <c r="K616" s="4">
        <v>0</v>
      </c>
      <c r="L616" s="4">
        <v>1</v>
      </c>
      <c r="M616" s="4">
        <v>3.7</v>
      </c>
      <c r="N616" s="4" t="s">
        <v>2509</v>
      </c>
      <c r="O616" s="4" t="s">
        <v>2517</v>
      </c>
      <c r="P616" s="4" t="s">
        <v>2520</v>
      </c>
      <c r="Q616" s="4" t="s">
        <v>2525</v>
      </c>
      <c r="R616" s="4">
        <v>78.59</v>
      </c>
      <c r="S616" s="4">
        <v>0.86</v>
      </c>
      <c r="T616" s="4" t="s">
        <v>2529</v>
      </c>
      <c r="U616" s="4" t="s">
        <v>2532</v>
      </c>
      <c r="V616" s="4" t="s">
        <v>2537</v>
      </c>
    </row>
    <row r="617" spans="1:22" x14ac:dyDescent="0.25">
      <c r="A617" s="5" t="s">
        <v>635</v>
      </c>
      <c r="B617" s="4" t="s">
        <v>2002</v>
      </c>
      <c r="C617" s="4" t="s">
        <v>2010</v>
      </c>
      <c r="D617" s="4" t="s">
        <v>2013</v>
      </c>
      <c r="E617" s="4" t="s">
        <v>2030</v>
      </c>
      <c r="F617" s="4" t="s">
        <v>2503</v>
      </c>
      <c r="G617" s="4">
        <v>2002</v>
      </c>
      <c r="H617" s="4">
        <v>64.650000000000006</v>
      </c>
      <c r="I617" s="4">
        <v>6</v>
      </c>
      <c r="J617" s="4">
        <v>0</v>
      </c>
      <c r="K617" s="4">
        <v>1</v>
      </c>
      <c r="L617" s="4">
        <v>0</v>
      </c>
      <c r="M617" s="4">
        <v>1.8</v>
      </c>
      <c r="N617" s="4" t="s">
        <v>2509</v>
      </c>
      <c r="O617" s="4" t="s">
        <v>2517</v>
      </c>
      <c r="P617" s="4" t="s">
        <v>2523</v>
      </c>
      <c r="Q617" s="4" t="s">
        <v>2524</v>
      </c>
      <c r="R617" s="4">
        <v>61.15</v>
      </c>
      <c r="S617" s="4">
        <v>1.24</v>
      </c>
      <c r="T617" s="4" t="s">
        <v>2527</v>
      </c>
      <c r="U617" s="4" t="s">
        <v>2533</v>
      </c>
      <c r="V617" s="4" t="s">
        <v>2536</v>
      </c>
    </row>
    <row r="618" spans="1:22" x14ac:dyDescent="0.25">
      <c r="A618" s="5" t="s">
        <v>636</v>
      </c>
      <c r="B618" s="4" t="s">
        <v>2007</v>
      </c>
      <c r="C618" s="4" t="s">
        <v>2010</v>
      </c>
      <c r="D618" s="4" t="s">
        <v>2013</v>
      </c>
      <c r="E618" s="4" t="s">
        <v>2251</v>
      </c>
      <c r="F618" s="4" t="s">
        <v>2501</v>
      </c>
      <c r="G618" s="4">
        <v>2022</v>
      </c>
      <c r="H618" s="4">
        <v>94.17</v>
      </c>
      <c r="I618" s="4">
        <v>7</v>
      </c>
      <c r="J618" s="4">
        <v>5</v>
      </c>
      <c r="K618" s="4">
        <v>1</v>
      </c>
      <c r="L618" s="4">
        <v>0</v>
      </c>
      <c r="M618" s="4">
        <v>4.5999999999999996</v>
      </c>
      <c r="N618" s="4" t="s">
        <v>2511</v>
      </c>
      <c r="O618" s="4" t="s">
        <v>2515</v>
      </c>
      <c r="P618" s="4" t="s">
        <v>2523</v>
      </c>
      <c r="Q618" s="4" t="s">
        <v>2525</v>
      </c>
      <c r="R618" s="4">
        <v>68.19</v>
      </c>
      <c r="S618" s="4">
        <v>1.2</v>
      </c>
      <c r="T618" s="4" t="s">
        <v>2526</v>
      </c>
      <c r="U618" s="4" t="s">
        <v>2534</v>
      </c>
      <c r="V618" s="4" t="s">
        <v>2536</v>
      </c>
    </row>
    <row r="619" spans="1:22" x14ac:dyDescent="0.25">
      <c r="A619" s="5" t="s">
        <v>637</v>
      </c>
      <c r="B619" s="4" t="s">
        <v>2007</v>
      </c>
      <c r="C619" s="4" t="s">
        <v>2010</v>
      </c>
      <c r="D619" s="4" t="s">
        <v>2013</v>
      </c>
      <c r="E619" s="4" t="s">
        <v>2164</v>
      </c>
      <c r="F619" s="4" t="s">
        <v>2501</v>
      </c>
      <c r="G619" s="4">
        <v>1991</v>
      </c>
      <c r="H619" s="4">
        <v>58.17</v>
      </c>
      <c r="I619" s="4">
        <v>6</v>
      </c>
      <c r="J619" s="4">
        <v>4</v>
      </c>
      <c r="K619" s="4">
        <v>1</v>
      </c>
      <c r="L619" s="4">
        <v>0</v>
      </c>
      <c r="M619" s="4">
        <v>4.8</v>
      </c>
      <c r="N619" s="4" t="s">
        <v>2512</v>
      </c>
      <c r="O619" s="4" t="s">
        <v>2517</v>
      </c>
      <c r="P619" s="4" t="s">
        <v>2523</v>
      </c>
      <c r="Q619" s="4" t="s">
        <v>2524</v>
      </c>
      <c r="R619" s="4">
        <v>61.6</v>
      </c>
      <c r="S619" s="4">
        <v>2.25</v>
      </c>
      <c r="T619" s="4" t="s">
        <v>2526</v>
      </c>
      <c r="U619" s="4" t="s">
        <v>2533</v>
      </c>
      <c r="V619" s="4" t="s">
        <v>2536</v>
      </c>
    </row>
    <row r="620" spans="1:22" x14ac:dyDescent="0.25">
      <c r="A620" s="5" t="s">
        <v>638</v>
      </c>
      <c r="B620" s="4" t="s">
        <v>2008</v>
      </c>
      <c r="C620" s="4" t="s">
        <v>2010</v>
      </c>
      <c r="D620" s="4" t="s">
        <v>2013</v>
      </c>
      <c r="E620" s="4" t="s">
        <v>2208</v>
      </c>
      <c r="F620" s="4" t="s">
        <v>2508</v>
      </c>
      <c r="G620" s="4">
        <v>1995</v>
      </c>
      <c r="H620" s="4">
        <v>29.63</v>
      </c>
      <c r="I620" s="4">
        <v>1</v>
      </c>
      <c r="J620" s="4">
        <v>5</v>
      </c>
      <c r="K620" s="4">
        <v>0</v>
      </c>
      <c r="L620" s="4">
        <v>1</v>
      </c>
      <c r="M620" s="4">
        <v>1.1000000000000001</v>
      </c>
      <c r="N620" s="4" t="s">
        <v>2509</v>
      </c>
      <c r="O620" s="4" t="s">
        <v>2515</v>
      </c>
      <c r="P620" s="4" t="s">
        <v>2523</v>
      </c>
      <c r="Q620" s="4" t="s">
        <v>2525</v>
      </c>
      <c r="R620" s="4">
        <v>51.49</v>
      </c>
      <c r="S620" s="4">
        <v>3.48</v>
      </c>
      <c r="T620" s="4" t="s">
        <v>2529</v>
      </c>
      <c r="U620" s="4" t="s">
        <v>2530</v>
      </c>
      <c r="V620" s="4" t="s">
        <v>2536</v>
      </c>
    </row>
    <row r="621" spans="1:22" x14ac:dyDescent="0.25">
      <c r="A621" s="5" t="s">
        <v>639</v>
      </c>
      <c r="B621" s="4" t="s">
        <v>2008</v>
      </c>
      <c r="C621" s="4" t="s">
        <v>2011</v>
      </c>
      <c r="D621" s="4" t="s">
        <v>2012</v>
      </c>
      <c r="E621" s="4" t="s">
        <v>2365</v>
      </c>
      <c r="F621" s="4" t="s">
        <v>2506</v>
      </c>
      <c r="G621" s="4">
        <v>1990</v>
      </c>
      <c r="H621" s="4">
        <v>168.64</v>
      </c>
      <c r="I621" s="4">
        <v>0</v>
      </c>
      <c r="J621" s="4">
        <v>5</v>
      </c>
      <c r="K621" s="4">
        <v>0</v>
      </c>
      <c r="L621" s="4">
        <v>1</v>
      </c>
      <c r="M621" s="4">
        <v>3.1</v>
      </c>
      <c r="N621" s="4" t="s">
        <v>2509</v>
      </c>
      <c r="O621" s="4" t="s">
        <v>2518</v>
      </c>
      <c r="P621" s="4" t="s">
        <v>2523</v>
      </c>
      <c r="Q621" s="4" t="s">
        <v>2524</v>
      </c>
      <c r="R621" s="4">
        <v>27.47</v>
      </c>
      <c r="S621" s="4">
        <v>2.13</v>
      </c>
      <c r="T621" s="4" t="s">
        <v>2528</v>
      </c>
      <c r="U621" s="4" t="s">
        <v>2531</v>
      </c>
      <c r="V621" s="4" t="s">
        <v>2535</v>
      </c>
    </row>
    <row r="622" spans="1:22" x14ac:dyDescent="0.25">
      <c r="A622" s="5" t="s">
        <v>640</v>
      </c>
      <c r="B622" s="4" t="s">
        <v>2002</v>
      </c>
      <c r="C622" s="4" t="s">
        <v>2009</v>
      </c>
      <c r="D622" s="4" t="s">
        <v>2012</v>
      </c>
      <c r="E622" s="4" t="s">
        <v>2366</v>
      </c>
      <c r="F622" s="4" t="s">
        <v>2506</v>
      </c>
      <c r="G622" s="4">
        <v>2012</v>
      </c>
      <c r="H622" s="4">
        <v>148.26</v>
      </c>
      <c r="I622" s="4">
        <v>3</v>
      </c>
      <c r="J622" s="4">
        <v>0</v>
      </c>
      <c r="K622" s="4">
        <v>1</v>
      </c>
      <c r="L622" s="4">
        <v>0</v>
      </c>
      <c r="M622" s="4">
        <v>3.5</v>
      </c>
      <c r="N622" s="4" t="s">
        <v>2513</v>
      </c>
      <c r="O622" s="4" t="s">
        <v>2515</v>
      </c>
      <c r="P622" s="4" t="s">
        <v>2523</v>
      </c>
      <c r="Q622" s="4" t="s">
        <v>2524</v>
      </c>
      <c r="R622" s="4">
        <v>11.94</v>
      </c>
      <c r="S622" s="4">
        <v>3.34</v>
      </c>
      <c r="T622" s="4" t="s">
        <v>2528</v>
      </c>
      <c r="U622" s="4" t="s">
        <v>2531</v>
      </c>
      <c r="V622" s="4" t="s">
        <v>2536</v>
      </c>
    </row>
    <row r="623" spans="1:22" x14ac:dyDescent="0.25">
      <c r="A623" s="5" t="s">
        <v>641</v>
      </c>
      <c r="B623" s="4" t="s">
        <v>2002</v>
      </c>
      <c r="C623" s="4" t="s">
        <v>2009</v>
      </c>
      <c r="D623" s="4" t="s">
        <v>2012</v>
      </c>
      <c r="E623" s="4" t="s">
        <v>2178</v>
      </c>
      <c r="F623" s="4" t="s">
        <v>2505</v>
      </c>
      <c r="G623" s="4">
        <v>1991</v>
      </c>
      <c r="H623" s="4">
        <v>156.15</v>
      </c>
      <c r="I623" s="4">
        <v>1</v>
      </c>
      <c r="J623" s="4">
        <v>5</v>
      </c>
      <c r="K623" s="4">
        <v>0</v>
      </c>
      <c r="L623" s="4">
        <v>1</v>
      </c>
      <c r="M623" s="4">
        <v>3.2</v>
      </c>
      <c r="N623" s="4" t="s">
        <v>2509</v>
      </c>
      <c r="O623" s="4" t="s">
        <v>2519</v>
      </c>
      <c r="P623" s="4" t="s">
        <v>2522</v>
      </c>
      <c r="Q623" s="4" t="s">
        <v>2525</v>
      </c>
      <c r="R623" s="4">
        <v>87.61</v>
      </c>
      <c r="S623" s="4">
        <v>2.5299999999999998</v>
      </c>
      <c r="T623" s="4" t="s">
        <v>2528</v>
      </c>
      <c r="U623" s="4" t="s">
        <v>2534</v>
      </c>
      <c r="V623" s="4" t="s">
        <v>2535</v>
      </c>
    </row>
    <row r="624" spans="1:22" x14ac:dyDescent="0.25">
      <c r="A624" s="5" t="s">
        <v>642</v>
      </c>
      <c r="B624" s="4" t="s">
        <v>2004</v>
      </c>
      <c r="C624" s="4" t="s">
        <v>2011</v>
      </c>
      <c r="D624" s="4" t="s">
        <v>2012</v>
      </c>
      <c r="E624" s="4" t="s">
        <v>2364</v>
      </c>
      <c r="F624" s="4" t="s">
        <v>2506</v>
      </c>
      <c r="G624" s="4">
        <v>2006</v>
      </c>
      <c r="H624" s="4">
        <v>33.11</v>
      </c>
      <c r="I624" s="4">
        <v>9</v>
      </c>
      <c r="J624" s="4">
        <v>4</v>
      </c>
      <c r="K624" s="4">
        <v>0</v>
      </c>
      <c r="L624" s="4">
        <v>1</v>
      </c>
      <c r="M624" s="4">
        <v>3.8</v>
      </c>
      <c r="N624" s="4" t="s">
        <v>2509</v>
      </c>
      <c r="O624" s="4" t="s">
        <v>2519</v>
      </c>
      <c r="P624" s="4" t="s">
        <v>2520</v>
      </c>
      <c r="Q624" s="4" t="s">
        <v>2524</v>
      </c>
      <c r="R624" s="4">
        <v>37.450000000000003</v>
      </c>
      <c r="S624" s="4">
        <v>2.02</v>
      </c>
      <c r="T624" s="4" t="s">
        <v>2529</v>
      </c>
      <c r="U624" s="4" t="s">
        <v>2530</v>
      </c>
      <c r="V624" s="4" t="s">
        <v>2537</v>
      </c>
    </row>
    <row r="625" spans="1:22" x14ac:dyDescent="0.25">
      <c r="A625" s="5" t="s">
        <v>643</v>
      </c>
      <c r="B625" s="4" t="s">
        <v>2006</v>
      </c>
      <c r="C625" s="4" t="s">
        <v>2009</v>
      </c>
      <c r="D625" s="4" t="s">
        <v>2012</v>
      </c>
      <c r="E625" s="4" t="s">
        <v>2367</v>
      </c>
      <c r="F625" s="4" t="s">
        <v>2506</v>
      </c>
      <c r="G625" s="4">
        <v>2014</v>
      </c>
      <c r="H625" s="4">
        <v>140.44999999999999</v>
      </c>
      <c r="I625" s="4">
        <v>8</v>
      </c>
      <c r="J625" s="4">
        <v>1</v>
      </c>
      <c r="K625" s="4">
        <v>0</v>
      </c>
      <c r="L625" s="4">
        <v>1</v>
      </c>
      <c r="M625" s="4">
        <v>4.0999999999999996</v>
      </c>
      <c r="N625" s="4" t="s">
        <v>2509</v>
      </c>
      <c r="O625" s="4" t="s">
        <v>2519</v>
      </c>
      <c r="P625" s="4" t="s">
        <v>2520</v>
      </c>
      <c r="Q625" s="4" t="s">
        <v>2525</v>
      </c>
      <c r="R625" s="4">
        <v>75.39</v>
      </c>
      <c r="S625" s="4">
        <v>3.18</v>
      </c>
      <c r="T625" s="4" t="s">
        <v>2526</v>
      </c>
      <c r="U625" s="4" t="s">
        <v>2530</v>
      </c>
      <c r="V625" s="4" t="s">
        <v>2537</v>
      </c>
    </row>
    <row r="626" spans="1:22" x14ac:dyDescent="0.25">
      <c r="A626" s="5" t="s">
        <v>644</v>
      </c>
      <c r="B626" s="4" t="s">
        <v>2008</v>
      </c>
      <c r="C626" s="4" t="s">
        <v>2009</v>
      </c>
      <c r="D626" s="4" t="s">
        <v>2013</v>
      </c>
      <c r="E626" s="4" t="s">
        <v>2283</v>
      </c>
      <c r="F626" s="4" t="s">
        <v>2501</v>
      </c>
      <c r="G626" s="4">
        <v>2011</v>
      </c>
      <c r="H626" s="4">
        <v>163.74</v>
      </c>
      <c r="I626" s="4">
        <v>6</v>
      </c>
      <c r="J626" s="4">
        <v>0</v>
      </c>
      <c r="K626" s="4">
        <v>1</v>
      </c>
      <c r="L626" s="4">
        <v>0</v>
      </c>
      <c r="M626" s="4">
        <v>4.5999999999999996</v>
      </c>
      <c r="N626" s="4" t="s">
        <v>2514</v>
      </c>
      <c r="O626" s="4" t="s">
        <v>2519</v>
      </c>
      <c r="P626" s="4" t="s">
        <v>2523</v>
      </c>
      <c r="Q626" s="4" t="s">
        <v>2525</v>
      </c>
      <c r="R626" s="4">
        <v>88.56</v>
      </c>
      <c r="S626" s="4">
        <v>0.65</v>
      </c>
      <c r="T626" s="4" t="s">
        <v>2526</v>
      </c>
      <c r="U626" s="4" t="s">
        <v>2531</v>
      </c>
      <c r="V626" s="4" t="s">
        <v>2535</v>
      </c>
    </row>
    <row r="627" spans="1:22" x14ac:dyDescent="0.25">
      <c r="A627" s="5" t="s">
        <v>645</v>
      </c>
      <c r="B627" s="4" t="s">
        <v>2006</v>
      </c>
      <c r="C627" s="4" t="s">
        <v>2009</v>
      </c>
      <c r="D627" s="4" t="s">
        <v>2013</v>
      </c>
      <c r="E627" s="4" t="s">
        <v>2177</v>
      </c>
      <c r="F627" s="4" t="s">
        <v>2506</v>
      </c>
      <c r="G627" s="4">
        <v>1993</v>
      </c>
      <c r="H627" s="4">
        <v>36.93</v>
      </c>
      <c r="I627" s="4">
        <v>6</v>
      </c>
      <c r="J627" s="4">
        <v>0</v>
      </c>
      <c r="K627" s="4">
        <v>0</v>
      </c>
      <c r="L627" s="4">
        <v>1</v>
      </c>
      <c r="M627" s="4">
        <v>3.4</v>
      </c>
      <c r="N627" s="4" t="s">
        <v>2509</v>
      </c>
      <c r="O627" s="4" t="s">
        <v>2515</v>
      </c>
      <c r="P627" s="4" t="s">
        <v>2522</v>
      </c>
      <c r="Q627" s="4" t="s">
        <v>2525</v>
      </c>
      <c r="R627" s="4">
        <v>72.97</v>
      </c>
      <c r="S627" s="4">
        <v>4.16</v>
      </c>
      <c r="T627" s="4" t="s">
        <v>2526</v>
      </c>
      <c r="U627" s="4" t="s">
        <v>2532</v>
      </c>
      <c r="V627" s="4" t="s">
        <v>2537</v>
      </c>
    </row>
    <row r="628" spans="1:22" x14ac:dyDescent="0.25">
      <c r="A628" s="5" t="s">
        <v>646</v>
      </c>
      <c r="B628" s="4" t="s">
        <v>2006</v>
      </c>
      <c r="C628" s="4" t="s">
        <v>2010</v>
      </c>
      <c r="D628" s="4" t="s">
        <v>2013</v>
      </c>
      <c r="E628" s="4" t="s">
        <v>2368</v>
      </c>
      <c r="F628" s="4" t="s">
        <v>2507</v>
      </c>
      <c r="G628" s="4">
        <v>2016</v>
      </c>
      <c r="H628" s="4">
        <v>86.97</v>
      </c>
      <c r="I628" s="4">
        <v>1</v>
      </c>
      <c r="J628" s="4">
        <v>2</v>
      </c>
      <c r="K628" s="4">
        <v>0</v>
      </c>
      <c r="L628" s="4">
        <v>1</v>
      </c>
      <c r="M628" s="4">
        <v>1.9</v>
      </c>
      <c r="N628" s="4" t="s">
        <v>2509</v>
      </c>
      <c r="O628" s="4" t="s">
        <v>2518</v>
      </c>
      <c r="P628" s="4" t="s">
        <v>2523</v>
      </c>
      <c r="Q628" s="4" t="s">
        <v>2525</v>
      </c>
      <c r="R628" s="4">
        <v>36.72</v>
      </c>
      <c r="S628" s="4">
        <v>3.11</v>
      </c>
      <c r="T628" s="4" t="s">
        <v>2526</v>
      </c>
      <c r="U628" s="4" t="s">
        <v>2531</v>
      </c>
      <c r="V628" s="4" t="s">
        <v>2536</v>
      </c>
    </row>
    <row r="629" spans="1:22" x14ac:dyDescent="0.25">
      <c r="A629" s="5" t="s">
        <v>647</v>
      </c>
      <c r="B629" s="4" t="s">
        <v>2003</v>
      </c>
      <c r="C629" s="4" t="s">
        <v>2010</v>
      </c>
      <c r="D629" s="4" t="s">
        <v>2012</v>
      </c>
      <c r="E629" s="4" t="s">
        <v>2050</v>
      </c>
      <c r="F629" s="4" t="s">
        <v>2501</v>
      </c>
      <c r="G629" s="4">
        <v>2019</v>
      </c>
      <c r="H629" s="4">
        <v>74.91</v>
      </c>
      <c r="I629" s="4">
        <v>10</v>
      </c>
      <c r="J629" s="4">
        <v>5</v>
      </c>
      <c r="K629" s="4">
        <v>1</v>
      </c>
      <c r="L629" s="4">
        <v>0</v>
      </c>
      <c r="M629" s="4">
        <v>2.7</v>
      </c>
      <c r="N629" s="4" t="s">
        <v>2512</v>
      </c>
      <c r="O629" s="4" t="s">
        <v>2517</v>
      </c>
      <c r="P629" s="4" t="s">
        <v>2520</v>
      </c>
      <c r="Q629" s="4" t="s">
        <v>2525</v>
      </c>
      <c r="R629" s="4">
        <v>77.94</v>
      </c>
      <c r="S629" s="4">
        <v>1.26</v>
      </c>
      <c r="T629" s="4" t="s">
        <v>2529</v>
      </c>
      <c r="U629" s="4" t="s">
        <v>2532</v>
      </c>
      <c r="V629" s="4" t="s">
        <v>2537</v>
      </c>
    </row>
    <row r="630" spans="1:22" x14ac:dyDescent="0.25">
      <c r="A630" s="5" t="s">
        <v>648</v>
      </c>
      <c r="B630" s="4" t="s">
        <v>2001</v>
      </c>
      <c r="C630" s="4" t="s">
        <v>2011</v>
      </c>
      <c r="D630" s="4" t="s">
        <v>2013</v>
      </c>
      <c r="E630" s="4" t="s">
        <v>2300</v>
      </c>
      <c r="F630" s="4" t="s">
        <v>2508</v>
      </c>
      <c r="G630" s="4">
        <v>1990</v>
      </c>
      <c r="H630" s="4">
        <v>102.98</v>
      </c>
      <c r="I630" s="4">
        <v>8</v>
      </c>
      <c r="J630" s="4">
        <v>2</v>
      </c>
      <c r="K630" s="4">
        <v>1</v>
      </c>
      <c r="L630" s="4">
        <v>0</v>
      </c>
      <c r="M630" s="4">
        <v>4.5</v>
      </c>
      <c r="N630" s="4" t="s">
        <v>2509</v>
      </c>
      <c r="O630" s="4" t="s">
        <v>2515</v>
      </c>
      <c r="P630" s="4" t="s">
        <v>2521</v>
      </c>
      <c r="Q630" s="4" t="s">
        <v>2525</v>
      </c>
      <c r="R630" s="4">
        <v>19.21</v>
      </c>
      <c r="S630" s="4">
        <v>4.9000000000000004</v>
      </c>
      <c r="T630" s="4" t="s">
        <v>2529</v>
      </c>
      <c r="U630" s="4" t="s">
        <v>2533</v>
      </c>
      <c r="V630" s="4" t="s">
        <v>2536</v>
      </c>
    </row>
    <row r="631" spans="1:22" x14ac:dyDescent="0.25">
      <c r="A631" s="5" t="s">
        <v>649</v>
      </c>
      <c r="B631" s="4" t="s">
        <v>2001</v>
      </c>
      <c r="C631" s="4" t="s">
        <v>2009</v>
      </c>
      <c r="D631" s="4" t="s">
        <v>2013</v>
      </c>
      <c r="E631" s="4" t="s">
        <v>2190</v>
      </c>
      <c r="F631" s="4" t="s">
        <v>2506</v>
      </c>
      <c r="G631" s="4">
        <v>1990</v>
      </c>
      <c r="H631" s="4">
        <v>60.89</v>
      </c>
      <c r="I631" s="4">
        <v>8</v>
      </c>
      <c r="J631" s="4">
        <v>2</v>
      </c>
      <c r="K631" s="4">
        <v>1</v>
      </c>
      <c r="L631" s="4">
        <v>0</v>
      </c>
      <c r="M631" s="4">
        <v>1.7</v>
      </c>
      <c r="N631" s="4" t="s">
        <v>2510</v>
      </c>
      <c r="O631" s="4" t="s">
        <v>2517</v>
      </c>
      <c r="P631" s="4" t="s">
        <v>2522</v>
      </c>
      <c r="Q631" s="4" t="s">
        <v>2524</v>
      </c>
      <c r="R631" s="4">
        <v>45.18</v>
      </c>
      <c r="S631" s="4">
        <v>3.01</v>
      </c>
      <c r="T631" s="4" t="s">
        <v>2526</v>
      </c>
      <c r="U631" s="4" t="s">
        <v>2530</v>
      </c>
      <c r="V631" s="4" t="s">
        <v>2537</v>
      </c>
    </row>
    <row r="632" spans="1:22" x14ac:dyDescent="0.25">
      <c r="A632" s="5" t="s">
        <v>650</v>
      </c>
      <c r="B632" s="4" t="s">
        <v>2003</v>
      </c>
      <c r="C632" s="4" t="s">
        <v>2010</v>
      </c>
      <c r="D632" s="4" t="s">
        <v>2013</v>
      </c>
      <c r="E632" s="4" t="s">
        <v>2369</v>
      </c>
      <c r="F632" s="4" t="s">
        <v>2501</v>
      </c>
      <c r="G632" s="4">
        <v>2016</v>
      </c>
      <c r="H632" s="4">
        <v>5.59</v>
      </c>
      <c r="I632" s="4">
        <v>8</v>
      </c>
      <c r="J632" s="4">
        <v>4</v>
      </c>
      <c r="K632" s="4">
        <v>1</v>
      </c>
      <c r="L632" s="4">
        <v>0</v>
      </c>
      <c r="M632" s="4">
        <v>1.8</v>
      </c>
      <c r="N632" s="4" t="s">
        <v>2510</v>
      </c>
      <c r="O632" s="4" t="s">
        <v>2518</v>
      </c>
      <c r="P632" s="4" t="s">
        <v>2520</v>
      </c>
      <c r="Q632" s="4" t="s">
        <v>2524</v>
      </c>
      <c r="R632" s="4">
        <v>42.55</v>
      </c>
      <c r="S632" s="4">
        <v>1.61</v>
      </c>
      <c r="T632" s="4" t="s">
        <v>2528</v>
      </c>
      <c r="U632" s="4" t="s">
        <v>2530</v>
      </c>
      <c r="V632" s="4" t="s">
        <v>2536</v>
      </c>
    </row>
    <row r="633" spans="1:22" x14ac:dyDescent="0.25">
      <c r="A633" s="5" t="s">
        <v>651</v>
      </c>
      <c r="B633" s="4" t="s">
        <v>2005</v>
      </c>
      <c r="C633" s="4" t="s">
        <v>2009</v>
      </c>
      <c r="D633" s="4" t="s">
        <v>2012</v>
      </c>
      <c r="E633" s="4" t="s">
        <v>2370</v>
      </c>
      <c r="F633" s="4" t="s">
        <v>2501</v>
      </c>
      <c r="G633" s="4">
        <v>2013</v>
      </c>
      <c r="H633" s="4">
        <v>174.95</v>
      </c>
      <c r="I633" s="4">
        <v>1</v>
      </c>
      <c r="J633" s="4">
        <v>3</v>
      </c>
      <c r="K633" s="4">
        <v>0</v>
      </c>
      <c r="L633" s="4">
        <v>1</v>
      </c>
      <c r="M633" s="4">
        <v>4.3</v>
      </c>
      <c r="N633" s="4" t="s">
        <v>2509</v>
      </c>
      <c r="O633" s="4" t="s">
        <v>2517</v>
      </c>
      <c r="P633" s="4" t="s">
        <v>2523</v>
      </c>
      <c r="Q633" s="4" t="s">
        <v>2524</v>
      </c>
      <c r="R633" s="4">
        <v>18.79</v>
      </c>
      <c r="S633" s="4">
        <v>0.32</v>
      </c>
      <c r="T633" s="4" t="s">
        <v>2526</v>
      </c>
      <c r="U633" s="4" t="s">
        <v>2534</v>
      </c>
      <c r="V633" s="4" t="s">
        <v>2536</v>
      </c>
    </row>
    <row r="634" spans="1:22" x14ac:dyDescent="0.25">
      <c r="A634" s="5" t="s">
        <v>652</v>
      </c>
      <c r="B634" s="4" t="s">
        <v>2003</v>
      </c>
      <c r="C634" s="4" t="s">
        <v>2011</v>
      </c>
      <c r="D634" s="4" t="s">
        <v>2013</v>
      </c>
      <c r="E634" s="4" t="s">
        <v>2371</v>
      </c>
      <c r="F634" s="4" t="s">
        <v>2503</v>
      </c>
      <c r="G634" s="4">
        <v>1990</v>
      </c>
      <c r="H634" s="4">
        <v>150.33000000000001</v>
      </c>
      <c r="I634" s="4">
        <v>10</v>
      </c>
      <c r="J634" s="4">
        <v>4</v>
      </c>
      <c r="K634" s="4">
        <v>0</v>
      </c>
      <c r="L634" s="4">
        <v>1</v>
      </c>
      <c r="M634" s="4">
        <v>4.5999999999999996</v>
      </c>
      <c r="N634" s="4" t="s">
        <v>2509</v>
      </c>
      <c r="O634" s="4" t="s">
        <v>2517</v>
      </c>
      <c r="P634" s="4" t="s">
        <v>2520</v>
      </c>
      <c r="Q634" s="4" t="s">
        <v>2525</v>
      </c>
      <c r="R634" s="4">
        <v>57.72</v>
      </c>
      <c r="S634" s="4">
        <v>1.66</v>
      </c>
      <c r="T634" s="4" t="s">
        <v>2528</v>
      </c>
      <c r="U634" s="4" t="s">
        <v>2530</v>
      </c>
      <c r="V634" s="4" t="s">
        <v>2537</v>
      </c>
    </row>
    <row r="635" spans="1:22" x14ac:dyDescent="0.25">
      <c r="A635" s="5" t="s">
        <v>653</v>
      </c>
      <c r="B635" s="4" t="s">
        <v>2007</v>
      </c>
      <c r="C635" s="4" t="s">
        <v>2009</v>
      </c>
      <c r="D635" s="4" t="s">
        <v>2013</v>
      </c>
      <c r="E635" s="4" t="s">
        <v>2372</v>
      </c>
      <c r="F635" s="4" t="s">
        <v>2507</v>
      </c>
      <c r="G635" s="4">
        <v>2008</v>
      </c>
      <c r="H635" s="4">
        <v>108.1</v>
      </c>
      <c r="I635" s="4">
        <v>7</v>
      </c>
      <c r="J635" s="4">
        <v>1</v>
      </c>
      <c r="K635" s="4">
        <v>1</v>
      </c>
      <c r="L635" s="4">
        <v>0</v>
      </c>
      <c r="M635" s="4">
        <v>1.2</v>
      </c>
      <c r="N635" s="4" t="s">
        <v>2509</v>
      </c>
      <c r="O635" s="4" t="s">
        <v>2515</v>
      </c>
      <c r="P635" s="4" t="s">
        <v>2522</v>
      </c>
      <c r="Q635" s="4" t="s">
        <v>2525</v>
      </c>
      <c r="R635" s="4">
        <v>80.2</v>
      </c>
      <c r="S635" s="4">
        <v>0.08</v>
      </c>
      <c r="T635" s="4" t="s">
        <v>2527</v>
      </c>
      <c r="U635" s="4" t="s">
        <v>2532</v>
      </c>
      <c r="V635" s="4" t="s">
        <v>2535</v>
      </c>
    </row>
    <row r="636" spans="1:22" x14ac:dyDescent="0.25">
      <c r="A636" s="5" t="s">
        <v>654</v>
      </c>
      <c r="B636" s="4" t="s">
        <v>2002</v>
      </c>
      <c r="C636" s="4" t="s">
        <v>2011</v>
      </c>
      <c r="D636" s="4" t="s">
        <v>2013</v>
      </c>
      <c r="E636" s="4" t="s">
        <v>2373</v>
      </c>
      <c r="F636" s="4" t="s">
        <v>2503</v>
      </c>
      <c r="G636" s="4">
        <v>2012</v>
      </c>
      <c r="H636" s="4">
        <v>43.73</v>
      </c>
      <c r="I636" s="4">
        <v>5</v>
      </c>
      <c r="J636" s="4">
        <v>2</v>
      </c>
      <c r="K636" s="4">
        <v>1</v>
      </c>
      <c r="L636" s="4">
        <v>0</v>
      </c>
      <c r="M636" s="4">
        <v>2.2999999999999998</v>
      </c>
      <c r="N636" s="4" t="s">
        <v>2512</v>
      </c>
      <c r="O636" s="4" t="s">
        <v>2516</v>
      </c>
      <c r="P636" s="4" t="s">
        <v>2520</v>
      </c>
      <c r="Q636" s="4" t="s">
        <v>2524</v>
      </c>
      <c r="R636" s="4">
        <v>84.9</v>
      </c>
      <c r="S636" s="4">
        <v>1.84</v>
      </c>
      <c r="T636" s="4" t="s">
        <v>2526</v>
      </c>
      <c r="U636" s="4" t="s">
        <v>2530</v>
      </c>
      <c r="V636" s="4" t="s">
        <v>2535</v>
      </c>
    </row>
    <row r="637" spans="1:22" x14ac:dyDescent="0.25">
      <c r="A637" s="5" t="s">
        <v>655</v>
      </c>
      <c r="B637" s="4" t="s">
        <v>2001</v>
      </c>
      <c r="C637" s="4" t="s">
        <v>2010</v>
      </c>
      <c r="D637" s="4" t="s">
        <v>2013</v>
      </c>
      <c r="E637" s="4" t="s">
        <v>2351</v>
      </c>
      <c r="F637" s="4" t="s">
        <v>2502</v>
      </c>
      <c r="G637" s="4">
        <v>2017</v>
      </c>
      <c r="H637" s="4">
        <v>82.49</v>
      </c>
      <c r="I637" s="4">
        <v>9</v>
      </c>
      <c r="J637" s="4">
        <v>5</v>
      </c>
      <c r="K637" s="4">
        <v>0</v>
      </c>
      <c r="L637" s="4">
        <v>1</v>
      </c>
      <c r="M637" s="4">
        <v>4.3</v>
      </c>
      <c r="N637" s="4" t="s">
        <v>2509</v>
      </c>
      <c r="O637" s="4" t="s">
        <v>2519</v>
      </c>
      <c r="P637" s="4" t="s">
        <v>2520</v>
      </c>
      <c r="Q637" s="4" t="s">
        <v>2525</v>
      </c>
      <c r="R637" s="4">
        <v>53.93</v>
      </c>
      <c r="S637" s="4">
        <v>4.97</v>
      </c>
      <c r="T637" s="4" t="s">
        <v>2526</v>
      </c>
      <c r="U637" s="4" t="s">
        <v>2532</v>
      </c>
      <c r="V637" s="4" t="s">
        <v>2535</v>
      </c>
    </row>
    <row r="638" spans="1:22" x14ac:dyDescent="0.25">
      <c r="A638" s="5" t="s">
        <v>656</v>
      </c>
      <c r="B638" s="4" t="s">
        <v>2006</v>
      </c>
      <c r="C638" s="4" t="s">
        <v>2010</v>
      </c>
      <c r="D638" s="4" t="s">
        <v>2012</v>
      </c>
      <c r="E638" s="4" t="s">
        <v>2204</v>
      </c>
      <c r="F638" s="4" t="s">
        <v>2504</v>
      </c>
      <c r="G638" s="4">
        <v>2014</v>
      </c>
      <c r="H638" s="4">
        <v>26.04</v>
      </c>
      <c r="I638" s="4">
        <v>7</v>
      </c>
      <c r="J638" s="4">
        <v>4</v>
      </c>
      <c r="K638" s="4">
        <v>1</v>
      </c>
      <c r="L638" s="4">
        <v>0</v>
      </c>
      <c r="M638" s="4">
        <v>1.9</v>
      </c>
      <c r="N638" s="4" t="s">
        <v>2514</v>
      </c>
      <c r="O638" s="4" t="s">
        <v>2516</v>
      </c>
      <c r="P638" s="4" t="s">
        <v>2520</v>
      </c>
      <c r="Q638" s="4" t="s">
        <v>2524</v>
      </c>
      <c r="R638" s="4">
        <v>74.260000000000005</v>
      </c>
      <c r="S638" s="4">
        <v>2.11</v>
      </c>
      <c r="T638" s="4" t="s">
        <v>2527</v>
      </c>
      <c r="U638" s="4" t="s">
        <v>2533</v>
      </c>
      <c r="V638" s="4" t="s">
        <v>2537</v>
      </c>
    </row>
    <row r="639" spans="1:22" x14ac:dyDescent="0.25">
      <c r="A639" s="5" t="s">
        <v>657</v>
      </c>
      <c r="B639" s="4" t="s">
        <v>2003</v>
      </c>
      <c r="C639" s="4" t="s">
        <v>2011</v>
      </c>
      <c r="D639" s="4" t="s">
        <v>2012</v>
      </c>
      <c r="E639" s="4" t="s">
        <v>2066</v>
      </c>
      <c r="F639" s="4" t="s">
        <v>2507</v>
      </c>
      <c r="G639" s="4">
        <v>2018</v>
      </c>
      <c r="H639" s="4">
        <v>128.97</v>
      </c>
      <c r="I639" s="4">
        <v>5</v>
      </c>
      <c r="J639" s="4">
        <v>5</v>
      </c>
      <c r="K639" s="4">
        <v>0</v>
      </c>
      <c r="L639" s="4">
        <v>1</v>
      </c>
      <c r="M639" s="4">
        <v>2.8</v>
      </c>
      <c r="N639" s="4" t="s">
        <v>2509</v>
      </c>
      <c r="O639" s="4" t="s">
        <v>2519</v>
      </c>
      <c r="P639" s="4" t="s">
        <v>2522</v>
      </c>
      <c r="Q639" s="4" t="s">
        <v>2525</v>
      </c>
      <c r="R639" s="4">
        <v>86.39</v>
      </c>
      <c r="S639" s="4">
        <v>2.2999999999999998</v>
      </c>
      <c r="T639" s="4" t="s">
        <v>2529</v>
      </c>
      <c r="U639" s="4" t="s">
        <v>2534</v>
      </c>
      <c r="V639" s="4" t="s">
        <v>2537</v>
      </c>
    </row>
    <row r="640" spans="1:22" x14ac:dyDescent="0.25">
      <c r="A640" s="5" t="s">
        <v>658</v>
      </c>
      <c r="B640" s="4" t="s">
        <v>2005</v>
      </c>
      <c r="C640" s="4" t="s">
        <v>2011</v>
      </c>
      <c r="D640" s="4" t="s">
        <v>2013</v>
      </c>
      <c r="E640" s="4" t="s">
        <v>2142</v>
      </c>
      <c r="F640" s="4" t="s">
        <v>2508</v>
      </c>
      <c r="G640" s="4">
        <v>1996</v>
      </c>
      <c r="H640" s="4">
        <v>110.28</v>
      </c>
      <c r="I640" s="4">
        <v>10</v>
      </c>
      <c r="J640" s="4">
        <v>3</v>
      </c>
      <c r="K640" s="4">
        <v>1</v>
      </c>
      <c r="L640" s="4">
        <v>0</v>
      </c>
      <c r="M640" s="4">
        <v>4.3</v>
      </c>
      <c r="N640" s="4" t="s">
        <v>2509</v>
      </c>
      <c r="O640" s="4" t="s">
        <v>2518</v>
      </c>
      <c r="P640" s="4" t="s">
        <v>2522</v>
      </c>
      <c r="Q640" s="4" t="s">
        <v>2524</v>
      </c>
      <c r="R640" s="4">
        <v>45.06</v>
      </c>
      <c r="S640" s="4">
        <v>0.94</v>
      </c>
      <c r="T640" s="4" t="s">
        <v>2526</v>
      </c>
      <c r="U640" s="4" t="s">
        <v>2530</v>
      </c>
      <c r="V640" s="4" t="s">
        <v>2537</v>
      </c>
    </row>
    <row r="641" spans="1:22" x14ac:dyDescent="0.25">
      <c r="A641" s="5" t="s">
        <v>659</v>
      </c>
      <c r="B641" s="4" t="s">
        <v>2007</v>
      </c>
      <c r="C641" s="4" t="s">
        <v>2011</v>
      </c>
      <c r="D641" s="4" t="s">
        <v>2012</v>
      </c>
      <c r="E641" s="4" t="s">
        <v>2366</v>
      </c>
      <c r="F641" s="4" t="s">
        <v>2502</v>
      </c>
      <c r="G641" s="4">
        <v>2000</v>
      </c>
      <c r="H641" s="4">
        <v>143.09</v>
      </c>
      <c r="I641" s="4">
        <v>6</v>
      </c>
      <c r="J641" s="4">
        <v>1</v>
      </c>
      <c r="K641" s="4">
        <v>1</v>
      </c>
      <c r="L641" s="4">
        <v>0</v>
      </c>
      <c r="M641" s="4">
        <v>2</v>
      </c>
      <c r="N641" s="4" t="s">
        <v>2511</v>
      </c>
      <c r="O641" s="4" t="s">
        <v>2519</v>
      </c>
      <c r="P641" s="4" t="s">
        <v>2520</v>
      </c>
      <c r="Q641" s="4" t="s">
        <v>2525</v>
      </c>
      <c r="R641" s="4">
        <v>46.99</v>
      </c>
      <c r="S641" s="4">
        <v>0.97</v>
      </c>
      <c r="T641" s="4" t="s">
        <v>2527</v>
      </c>
      <c r="U641" s="4" t="s">
        <v>2533</v>
      </c>
      <c r="V641" s="4" t="s">
        <v>2535</v>
      </c>
    </row>
    <row r="642" spans="1:22" x14ac:dyDescent="0.25">
      <c r="A642" s="5" t="s">
        <v>660</v>
      </c>
      <c r="B642" s="4" t="s">
        <v>2002</v>
      </c>
      <c r="C642" s="4" t="s">
        <v>2010</v>
      </c>
      <c r="D642" s="4" t="s">
        <v>2013</v>
      </c>
      <c r="E642" s="4" t="s">
        <v>2341</v>
      </c>
      <c r="F642" s="4" t="s">
        <v>2507</v>
      </c>
      <c r="G642" s="4">
        <v>2009</v>
      </c>
      <c r="H642" s="4">
        <v>63.62</v>
      </c>
      <c r="I642" s="4">
        <v>3</v>
      </c>
      <c r="J642" s="4">
        <v>1</v>
      </c>
      <c r="K642" s="4">
        <v>0</v>
      </c>
      <c r="L642" s="4">
        <v>1</v>
      </c>
      <c r="M642" s="4">
        <v>4.9000000000000004</v>
      </c>
      <c r="N642" s="4" t="s">
        <v>2509</v>
      </c>
      <c r="O642" s="4" t="s">
        <v>2518</v>
      </c>
      <c r="P642" s="4" t="s">
        <v>2522</v>
      </c>
      <c r="Q642" s="4" t="s">
        <v>2525</v>
      </c>
      <c r="R642" s="4">
        <v>28.22</v>
      </c>
      <c r="S642" s="4">
        <v>4.76</v>
      </c>
      <c r="T642" s="4" t="s">
        <v>2528</v>
      </c>
      <c r="U642" s="4" t="s">
        <v>2530</v>
      </c>
      <c r="V642" s="4" t="s">
        <v>2537</v>
      </c>
    </row>
    <row r="643" spans="1:22" x14ac:dyDescent="0.25">
      <c r="A643" s="5" t="s">
        <v>661</v>
      </c>
      <c r="B643" s="4" t="s">
        <v>2004</v>
      </c>
      <c r="C643" s="4" t="s">
        <v>2010</v>
      </c>
      <c r="D643" s="4" t="s">
        <v>2012</v>
      </c>
      <c r="E643" s="4" t="s">
        <v>2288</v>
      </c>
      <c r="F643" s="4" t="s">
        <v>2501</v>
      </c>
      <c r="G643" s="4">
        <v>2006</v>
      </c>
      <c r="H643" s="4">
        <v>100.91</v>
      </c>
      <c r="I643" s="4">
        <v>8</v>
      </c>
      <c r="J643" s="4">
        <v>5</v>
      </c>
      <c r="K643" s="4">
        <v>1</v>
      </c>
      <c r="L643" s="4">
        <v>0</v>
      </c>
      <c r="M643" s="4">
        <v>1.4</v>
      </c>
      <c r="N643" s="4" t="s">
        <v>2514</v>
      </c>
      <c r="O643" s="4" t="s">
        <v>2515</v>
      </c>
      <c r="P643" s="4" t="s">
        <v>2521</v>
      </c>
      <c r="Q643" s="4" t="s">
        <v>2525</v>
      </c>
      <c r="R643" s="4">
        <v>82.13</v>
      </c>
      <c r="S643" s="4">
        <v>3.57</v>
      </c>
      <c r="T643" s="4" t="s">
        <v>2527</v>
      </c>
      <c r="U643" s="4" t="s">
        <v>2534</v>
      </c>
      <c r="V643" s="4" t="s">
        <v>2537</v>
      </c>
    </row>
    <row r="644" spans="1:22" x14ac:dyDescent="0.25">
      <c r="A644" s="5" t="s">
        <v>662</v>
      </c>
      <c r="B644" s="4" t="s">
        <v>2002</v>
      </c>
      <c r="C644" s="4" t="s">
        <v>2010</v>
      </c>
      <c r="D644" s="4" t="s">
        <v>2013</v>
      </c>
      <c r="E644" s="4" t="s">
        <v>2077</v>
      </c>
      <c r="F644" s="4" t="s">
        <v>2507</v>
      </c>
      <c r="G644" s="4">
        <v>2002</v>
      </c>
      <c r="H644" s="4">
        <v>54.16</v>
      </c>
      <c r="I644" s="4">
        <v>3</v>
      </c>
      <c r="J644" s="4">
        <v>1</v>
      </c>
      <c r="K644" s="4">
        <v>1</v>
      </c>
      <c r="L644" s="4">
        <v>0</v>
      </c>
      <c r="M644" s="4">
        <v>1.1000000000000001</v>
      </c>
      <c r="N644" s="4" t="s">
        <v>2511</v>
      </c>
      <c r="O644" s="4" t="s">
        <v>2517</v>
      </c>
      <c r="P644" s="4" t="s">
        <v>2521</v>
      </c>
      <c r="Q644" s="4" t="s">
        <v>2524</v>
      </c>
      <c r="R644" s="4">
        <v>86.57</v>
      </c>
      <c r="S644" s="4">
        <v>2.14</v>
      </c>
      <c r="T644" s="4" t="s">
        <v>2529</v>
      </c>
      <c r="U644" s="4" t="s">
        <v>2532</v>
      </c>
      <c r="V644" s="4" t="s">
        <v>2535</v>
      </c>
    </row>
    <row r="645" spans="1:22" x14ac:dyDescent="0.25">
      <c r="A645" s="5" t="s">
        <v>663</v>
      </c>
      <c r="B645" s="4" t="s">
        <v>2004</v>
      </c>
      <c r="C645" s="4" t="s">
        <v>2009</v>
      </c>
      <c r="D645" s="4" t="s">
        <v>2013</v>
      </c>
      <c r="E645" s="4" t="s">
        <v>2322</v>
      </c>
      <c r="F645" s="4" t="s">
        <v>2504</v>
      </c>
      <c r="G645" s="4">
        <v>2016</v>
      </c>
      <c r="H645" s="4">
        <v>171.52</v>
      </c>
      <c r="I645" s="4">
        <v>9</v>
      </c>
      <c r="J645" s="4">
        <v>3</v>
      </c>
      <c r="K645" s="4">
        <v>0</v>
      </c>
      <c r="L645" s="4">
        <v>1</v>
      </c>
      <c r="M645" s="4">
        <v>4.3</v>
      </c>
      <c r="N645" s="4" t="s">
        <v>2509</v>
      </c>
      <c r="O645" s="4" t="s">
        <v>2519</v>
      </c>
      <c r="P645" s="4" t="s">
        <v>2520</v>
      </c>
      <c r="Q645" s="4" t="s">
        <v>2525</v>
      </c>
      <c r="R645" s="4">
        <v>8.8800000000000008</v>
      </c>
      <c r="S645" s="4">
        <v>2.57</v>
      </c>
      <c r="T645" s="4" t="s">
        <v>2528</v>
      </c>
      <c r="U645" s="4" t="s">
        <v>2533</v>
      </c>
      <c r="V645" s="4" t="s">
        <v>2536</v>
      </c>
    </row>
    <row r="646" spans="1:22" x14ac:dyDescent="0.25">
      <c r="A646" s="5" t="s">
        <v>664</v>
      </c>
      <c r="B646" s="4" t="s">
        <v>2005</v>
      </c>
      <c r="C646" s="4" t="s">
        <v>2010</v>
      </c>
      <c r="D646" s="4" t="s">
        <v>2012</v>
      </c>
      <c r="E646" s="4" t="s">
        <v>2294</v>
      </c>
      <c r="F646" s="4" t="s">
        <v>2508</v>
      </c>
      <c r="G646" s="4">
        <v>2015</v>
      </c>
      <c r="H646" s="4">
        <v>123.76</v>
      </c>
      <c r="I646" s="4">
        <v>7</v>
      </c>
      <c r="J646" s="4">
        <v>1</v>
      </c>
      <c r="K646" s="4">
        <v>0</v>
      </c>
      <c r="L646" s="4">
        <v>1</v>
      </c>
      <c r="M646" s="4">
        <v>4.8</v>
      </c>
      <c r="N646" s="4" t="s">
        <v>2509</v>
      </c>
      <c r="O646" s="4" t="s">
        <v>2517</v>
      </c>
      <c r="P646" s="4" t="s">
        <v>2523</v>
      </c>
      <c r="Q646" s="4" t="s">
        <v>2524</v>
      </c>
      <c r="R646" s="4">
        <v>46.32</v>
      </c>
      <c r="S646" s="4">
        <v>2.11</v>
      </c>
      <c r="T646" s="4" t="s">
        <v>2529</v>
      </c>
      <c r="U646" s="4" t="s">
        <v>2533</v>
      </c>
      <c r="V646" s="4" t="s">
        <v>2536</v>
      </c>
    </row>
    <row r="647" spans="1:22" x14ac:dyDescent="0.25">
      <c r="A647" s="5" t="s">
        <v>665</v>
      </c>
      <c r="B647" s="4" t="s">
        <v>2007</v>
      </c>
      <c r="C647" s="4" t="s">
        <v>2009</v>
      </c>
      <c r="D647" s="4" t="s">
        <v>2013</v>
      </c>
      <c r="E647" s="4" t="s">
        <v>2080</v>
      </c>
      <c r="F647" s="4" t="s">
        <v>2503</v>
      </c>
      <c r="G647" s="4">
        <v>2020</v>
      </c>
      <c r="H647" s="4">
        <v>114.91</v>
      </c>
      <c r="I647" s="4">
        <v>3</v>
      </c>
      <c r="J647" s="4">
        <v>4</v>
      </c>
      <c r="K647" s="4">
        <v>1</v>
      </c>
      <c r="L647" s="4">
        <v>0</v>
      </c>
      <c r="M647" s="4">
        <v>4.4000000000000004</v>
      </c>
      <c r="N647" s="4" t="s">
        <v>2512</v>
      </c>
      <c r="O647" s="4" t="s">
        <v>2519</v>
      </c>
      <c r="P647" s="4" t="s">
        <v>2523</v>
      </c>
      <c r="Q647" s="4" t="s">
        <v>2524</v>
      </c>
      <c r="R647" s="4">
        <v>48.86</v>
      </c>
      <c r="S647" s="4">
        <v>1.57</v>
      </c>
      <c r="T647" s="4" t="s">
        <v>2528</v>
      </c>
      <c r="U647" s="4" t="s">
        <v>2531</v>
      </c>
      <c r="V647" s="4" t="s">
        <v>2535</v>
      </c>
    </row>
    <row r="648" spans="1:22" x14ac:dyDescent="0.25">
      <c r="A648" s="5" t="s">
        <v>666</v>
      </c>
      <c r="B648" s="4" t="s">
        <v>2006</v>
      </c>
      <c r="C648" s="4" t="s">
        <v>2009</v>
      </c>
      <c r="D648" s="4" t="s">
        <v>2013</v>
      </c>
      <c r="E648" s="4" t="s">
        <v>2374</v>
      </c>
      <c r="F648" s="4" t="s">
        <v>2503</v>
      </c>
      <c r="G648" s="4">
        <v>2024</v>
      </c>
      <c r="H648" s="4">
        <v>130.31</v>
      </c>
      <c r="I648" s="4">
        <v>3</v>
      </c>
      <c r="J648" s="4">
        <v>0</v>
      </c>
      <c r="K648" s="4">
        <v>1</v>
      </c>
      <c r="L648" s="4">
        <v>0</v>
      </c>
      <c r="M648" s="4">
        <v>3.3</v>
      </c>
      <c r="N648" s="4" t="s">
        <v>2512</v>
      </c>
      <c r="O648" s="4" t="s">
        <v>2518</v>
      </c>
      <c r="P648" s="4" t="s">
        <v>2521</v>
      </c>
      <c r="Q648" s="4" t="s">
        <v>2524</v>
      </c>
      <c r="R648" s="4">
        <v>20.329999999999998</v>
      </c>
      <c r="S648" s="4">
        <v>2.42</v>
      </c>
      <c r="T648" s="4" t="s">
        <v>2529</v>
      </c>
      <c r="U648" s="4" t="s">
        <v>2534</v>
      </c>
      <c r="V648" s="4" t="s">
        <v>2537</v>
      </c>
    </row>
    <row r="649" spans="1:22" x14ac:dyDescent="0.25">
      <c r="A649" s="5" t="s">
        <v>667</v>
      </c>
      <c r="B649" s="4" t="s">
        <v>2004</v>
      </c>
      <c r="C649" s="4" t="s">
        <v>2009</v>
      </c>
      <c r="D649" s="4" t="s">
        <v>2012</v>
      </c>
      <c r="E649" s="4" t="s">
        <v>2030</v>
      </c>
      <c r="F649" s="4" t="s">
        <v>2505</v>
      </c>
      <c r="G649" s="4">
        <v>2018</v>
      </c>
      <c r="H649" s="4">
        <v>47.75</v>
      </c>
      <c r="I649" s="4">
        <v>10</v>
      </c>
      <c r="J649" s="4">
        <v>3</v>
      </c>
      <c r="K649" s="4">
        <v>1</v>
      </c>
      <c r="L649" s="4">
        <v>0</v>
      </c>
      <c r="M649" s="4">
        <v>3</v>
      </c>
      <c r="N649" s="4" t="s">
        <v>2509</v>
      </c>
      <c r="O649" s="4" t="s">
        <v>2518</v>
      </c>
      <c r="P649" s="4" t="s">
        <v>2523</v>
      </c>
      <c r="Q649" s="4" t="s">
        <v>2525</v>
      </c>
      <c r="R649" s="4">
        <v>70.760000000000005</v>
      </c>
      <c r="S649" s="4">
        <v>3.49</v>
      </c>
      <c r="T649" s="4" t="s">
        <v>2527</v>
      </c>
      <c r="U649" s="4" t="s">
        <v>2533</v>
      </c>
      <c r="V649" s="4" t="s">
        <v>2537</v>
      </c>
    </row>
    <row r="650" spans="1:22" x14ac:dyDescent="0.25">
      <c r="A650" s="5" t="s">
        <v>668</v>
      </c>
      <c r="B650" s="4" t="s">
        <v>2006</v>
      </c>
      <c r="C650" s="4" t="s">
        <v>2010</v>
      </c>
      <c r="D650" s="4" t="s">
        <v>2013</v>
      </c>
      <c r="E650" s="4" t="s">
        <v>2027</v>
      </c>
      <c r="F650" s="4" t="s">
        <v>2505</v>
      </c>
      <c r="G650" s="4">
        <v>2008</v>
      </c>
      <c r="H650" s="4">
        <v>136.58000000000001</v>
      </c>
      <c r="I650" s="4">
        <v>8</v>
      </c>
      <c r="J650" s="4">
        <v>3</v>
      </c>
      <c r="K650" s="4">
        <v>1</v>
      </c>
      <c r="L650" s="4">
        <v>0</v>
      </c>
      <c r="M650" s="4">
        <v>4.5</v>
      </c>
      <c r="N650" s="4" t="s">
        <v>2511</v>
      </c>
      <c r="O650" s="4" t="s">
        <v>2517</v>
      </c>
      <c r="P650" s="4" t="s">
        <v>2520</v>
      </c>
      <c r="Q650" s="4" t="s">
        <v>2524</v>
      </c>
      <c r="R650" s="4">
        <v>93.14</v>
      </c>
      <c r="S650" s="4">
        <v>2.83</v>
      </c>
      <c r="T650" s="4" t="s">
        <v>2529</v>
      </c>
      <c r="U650" s="4" t="s">
        <v>2532</v>
      </c>
      <c r="V650" s="4" t="s">
        <v>2537</v>
      </c>
    </row>
    <row r="651" spans="1:22" x14ac:dyDescent="0.25">
      <c r="A651" s="5" t="s">
        <v>669</v>
      </c>
      <c r="B651" s="4" t="s">
        <v>2007</v>
      </c>
      <c r="C651" s="4" t="s">
        <v>2010</v>
      </c>
      <c r="D651" s="4" t="s">
        <v>2013</v>
      </c>
      <c r="E651" s="4" t="s">
        <v>2093</v>
      </c>
      <c r="F651" s="4" t="s">
        <v>2505</v>
      </c>
      <c r="G651" s="4">
        <v>2020</v>
      </c>
      <c r="H651" s="4">
        <v>62.9</v>
      </c>
      <c r="I651" s="4">
        <v>10</v>
      </c>
      <c r="J651" s="4">
        <v>3</v>
      </c>
      <c r="K651" s="4">
        <v>0</v>
      </c>
      <c r="L651" s="4">
        <v>1</v>
      </c>
      <c r="M651" s="4">
        <v>3.2</v>
      </c>
      <c r="N651" s="4" t="s">
        <v>2509</v>
      </c>
      <c r="O651" s="4" t="s">
        <v>2517</v>
      </c>
      <c r="P651" s="4" t="s">
        <v>2520</v>
      </c>
      <c r="Q651" s="4" t="s">
        <v>2525</v>
      </c>
      <c r="R651" s="4">
        <v>76.680000000000007</v>
      </c>
      <c r="S651" s="4">
        <v>2.0299999999999998</v>
      </c>
      <c r="T651" s="4" t="s">
        <v>2528</v>
      </c>
      <c r="U651" s="4" t="s">
        <v>2532</v>
      </c>
      <c r="V651" s="4" t="s">
        <v>2535</v>
      </c>
    </row>
    <row r="652" spans="1:22" x14ac:dyDescent="0.25">
      <c r="A652" s="5" t="s">
        <v>670</v>
      </c>
      <c r="B652" s="4" t="s">
        <v>2003</v>
      </c>
      <c r="C652" s="4" t="s">
        <v>2010</v>
      </c>
      <c r="D652" s="4" t="s">
        <v>2013</v>
      </c>
      <c r="E652" s="4" t="s">
        <v>2148</v>
      </c>
      <c r="F652" s="4" t="s">
        <v>2503</v>
      </c>
      <c r="G652" s="4">
        <v>1993</v>
      </c>
      <c r="H652" s="4">
        <v>22.5</v>
      </c>
      <c r="I652" s="4">
        <v>5</v>
      </c>
      <c r="J652" s="4">
        <v>1</v>
      </c>
      <c r="K652" s="4">
        <v>1</v>
      </c>
      <c r="L652" s="4">
        <v>0</v>
      </c>
      <c r="M652" s="4">
        <v>1.2</v>
      </c>
      <c r="N652" s="4" t="s">
        <v>2510</v>
      </c>
      <c r="O652" s="4" t="s">
        <v>2517</v>
      </c>
      <c r="P652" s="4" t="s">
        <v>2523</v>
      </c>
      <c r="Q652" s="4" t="s">
        <v>2524</v>
      </c>
      <c r="R652" s="4">
        <v>46.82</v>
      </c>
      <c r="S652" s="4">
        <v>1.88</v>
      </c>
      <c r="T652" s="4" t="s">
        <v>2529</v>
      </c>
      <c r="U652" s="4" t="s">
        <v>2531</v>
      </c>
      <c r="V652" s="4" t="s">
        <v>2536</v>
      </c>
    </row>
    <row r="653" spans="1:22" x14ac:dyDescent="0.25">
      <c r="A653" s="5" t="s">
        <v>671</v>
      </c>
      <c r="B653" s="4" t="s">
        <v>2004</v>
      </c>
      <c r="C653" s="4" t="s">
        <v>2009</v>
      </c>
      <c r="D653" s="4" t="s">
        <v>2012</v>
      </c>
      <c r="E653" s="4" t="s">
        <v>2170</v>
      </c>
      <c r="F653" s="4" t="s">
        <v>2505</v>
      </c>
      <c r="G653" s="4">
        <v>1995</v>
      </c>
      <c r="H653" s="4">
        <v>118.01</v>
      </c>
      <c r="I653" s="4">
        <v>0</v>
      </c>
      <c r="J653" s="4">
        <v>3</v>
      </c>
      <c r="K653" s="4">
        <v>0</v>
      </c>
      <c r="L653" s="4">
        <v>1</v>
      </c>
      <c r="M653" s="4">
        <v>2.5</v>
      </c>
      <c r="N653" s="4" t="s">
        <v>2509</v>
      </c>
      <c r="O653" s="4" t="s">
        <v>2519</v>
      </c>
      <c r="P653" s="4" t="s">
        <v>2522</v>
      </c>
      <c r="Q653" s="4" t="s">
        <v>2525</v>
      </c>
      <c r="R653" s="4">
        <v>14.88</v>
      </c>
      <c r="S653" s="4">
        <v>0.22</v>
      </c>
      <c r="T653" s="4" t="s">
        <v>2526</v>
      </c>
      <c r="U653" s="4" t="s">
        <v>2531</v>
      </c>
      <c r="V653" s="4" t="s">
        <v>2536</v>
      </c>
    </row>
    <row r="654" spans="1:22" x14ac:dyDescent="0.25">
      <c r="A654" s="5" t="s">
        <v>672</v>
      </c>
      <c r="B654" s="4" t="s">
        <v>2001</v>
      </c>
      <c r="C654" s="4" t="s">
        <v>2011</v>
      </c>
      <c r="D654" s="4" t="s">
        <v>2012</v>
      </c>
      <c r="E654" s="4" t="s">
        <v>2375</v>
      </c>
      <c r="F654" s="4" t="s">
        <v>2507</v>
      </c>
      <c r="G654" s="4">
        <v>2016</v>
      </c>
      <c r="H654" s="4">
        <v>171.92</v>
      </c>
      <c r="I654" s="4">
        <v>6</v>
      </c>
      <c r="J654" s="4">
        <v>4</v>
      </c>
      <c r="K654" s="4">
        <v>1</v>
      </c>
      <c r="L654" s="4">
        <v>0</v>
      </c>
      <c r="M654" s="4">
        <v>3.9</v>
      </c>
      <c r="N654" s="4" t="s">
        <v>2510</v>
      </c>
      <c r="O654" s="4" t="s">
        <v>2517</v>
      </c>
      <c r="P654" s="4" t="s">
        <v>2523</v>
      </c>
      <c r="Q654" s="4" t="s">
        <v>2524</v>
      </c>
      <c r="R654" s="4">
        <v>88.62</v>
      </c>
      <c r="S654" s="4">
        <v>3.04</v>
      </c>
      <c r="T654" s="4" t="s">
        <v>2526</v>
      </c>
      <c r="U654" s="4" t="s">
        <v>2534</v>
      </c>
      <c r="V654" s="4" t="s">
        <v>2536</v>
      </c>
    </row>
    <row r="655" spans="1:22" x14ac:dyDescent="0.25">
      <c r="A655" s="5" t="s">
        <v>673</v>
      </c>
      <c r="B655" s="4" t="s">
        <v>2008</v>
      </c>
      <c r="C655" s="4" t="s">
        <v>2010</v>
      </c>
      <c r="D655" s="4" t="s">
        <v>2012</v>
      </c>
      <c r="E655" s="4" t="s">
        <v>2285</v>
      </c>
      <c r="F655" s="4" t="s">
        <v>2502</v>
      </c>
      <c r="G655" s="4">
        <v>2014</v>
      </c>
      <c r="H655" s="4">
        <v>176.09</v>
      </c>
      <c r="I655" s="4">
        <v>7</v>
      </c>
      <c r="J655" s="4">
        <v>2</v>
      </c>
      <c r="K655" s="4">
        <v>0</v>
      </c>
      <c r="L655" s="4">
        <v>1</v>
      </c>
      <c r="M655" s="4">
        <v>3.5</v>
      </c>
      <c r="N655" s="4" t="s">
        <v>2509</v>
      </c>
      <c r="O655" s="4" t="s">
        <v>2518</v>
      </c>
      <c r="P655" s="4" t="s">
        <v>2523</v>
      </c>
      <c r="Q655" s="4" t="s">
        <v>2525</v>
      </c>
      <c r="R655" s="4">
        <v>64.010000000000005</v>
      </c>
      <c r="S655" s="4">
        <v>3.85</v>
      </c>
      <c r="T655" s="4" t="s">
        <v>2529</v>
      </c>
      <c r="U655" s="4" t="s">
        <v>2534</v>
      </c>
      <c r="V655" s="4" t="s">
        <v>2535</v>
      </c>
    </row>
    <row r="656" spans="1:22" x14ac:dyDescent="0.25">
      <c r="A656" s="5" t="s">
        <v>674</v>
      </c>
      <c r="B656" s="4" t="s">
        <v>2006</v>
      </c>
      <c r="C656" s="4" t="s">
        <v>2009</v>
      </c>
      <c r="D656" s="4" t="s">
        <v>2013</v>
      </c>
      <c r="E656" s="4" t="s">
        <v>2238</v>
      </c>
      <c r="F656" s="4" t="s">
        <v>2503</v>
      </c>
      <c r="G656" s="4">
        <v>1992</v>
      </c>
      <c r="H656" s="4">
        <v>150.34</v>
      </c>
      <c r="I656" s="4">
        <v>6</v>
      </c>
      <c r="J656" s="4">
        <v>4</v>
      </c>
      <c r="K656" s="4">
        <v>1</v>
      </c>
      <c r="L656" s="4">
        <v>0</v>
      </c>
      <c r="M656" s="4">
        <v>2.2000000000000002</v>
      </c>
      <c r="N656" s="4" t="s">
        <v>2514</v>
      </c>
      <c r="O656" s="4" t="s">
        <v>2517</v>
      </c>
      <c r="P656" s="4" t="s">
        <v>2522</v>
      </c>
      <c r="Q656" s="4" t="s">
        <v>2525</v>
      </c>
      <c r="R656" s="4">
        <v>41.19</v>
      </c>
      <c r="S656" s="4">
        <v>3.4</v>
      </c>
      <c r="T656" s="4" t="s">
        <v>2526</v>
      </c>
      <c r="U656" s="4" t="s">
        <v>2534</v>
      </c>
      <c r="V656" s="4" t="s">
        <v>2535</v>
      </c>
    </row>
    <row r="657" spans="1:22" x14ac:dyDescent="0.25">
      <c r="A657" s="5" t="s">
        <v>675</v>
      </c>
      <c r="B657" s="4" t="s">
        <v>2001</v>
      </c>
      <c r="C657" s="4" t="s">
        <v>2010</v>
      </c>
      <c r="D657" s="4" t="s">
        <v>2013</v>
      </c>
      <c r="E657" s="4" t="s">
        <v>2286</v>
      </c>
      <c r="F657" s="4" t="s">
        <v>2508</v>
      </c>
      <c r="G657" s="4">
        <v>2001</v>
      </c>
      <c r="H657" s="4">
        <v>63.9</v>
      </c>
      <c r="I657" s="4">
        <v>5</v>
      </c>
      <c r="J657" s="4">
        <v>3</v>
      </c>
      <c r="K657" s="4">
        <v>1</v>
      </c>
      <c r="L657" s="4">
        <v>0</v>
      </c>
      <c r="M657" s="4">
        <v>3.7</v>
      </c>
      <c r="N657" s="4" t="s">
        <v>2511</v>
      </c>
      <c r="O657" s="4" t="s">
        <v>2517</v>
      </c>
      <c r="P657" s="4" t="s">
        <v>2521</v>
      </c>
      <c r="Q657" s="4" t="s">
        <v>2525</v>
      </c>
      <c r="R657" s="4">
        <v>82.18</v>
      </c>
      <c r="S657" s="4">
        <v>4.43</v>
      </c>
      <c r="T657" s="4" t="s">
        <v>2527</v>
      </c>
      <c r="U657" s="4" t="s">
        <v>2532</v>
      </c>
      <c r="V657" s="4" t="s">
        <v>2535</v>
      </c>
    </row>
    <row r="658" spans="1:22" x14ac:dyDescent="0.25">
      <c r="A658" s="5" t="s">
        <v>676</v>
      </c>
      <c r="B658" s="4" t="s">
        <v>2008</v>
      </c>
      <c r="C658" s="4" t="s">
        <v>2009</v>
      </c>
      <c r="D658" s="4" t="s">
        <v>2013</v>
      </c>
      <c r="E658" s="4" t="s">
        <v>2102</v>
      </c>
      <c r="F658" s="4" t="s">
        <v>2506</v>
      </c>
      <c r="G658" s="4">
        <v>2007</v>
      </c>
      <c r="H658" s="4">
        <v>175.44</v>
      </c>
      <c r="I658" s="4">
        <v>1</v>
      </c>
      <c r="J658" s="4">
        <v>5</v>
      </c>
      <c r="K658" s="4">
        <v>1</v>
      </c>
      <c r="L658" s="4">
        <v>0</v>
      </c>
      <c r="M658" s="4">
        <v>3.5</v>
      </c>
      <c r="N658" s="4" t="s">
        <v>2510</v>
      </c>
      <c r="O658" s="4" t="s">
        <v>2517</v>
      </c>
      <c r="P658" s="4" t="s">
        <v>2523</v>
      </c>
      <c r="Q658" s="4" t="s">
        <v>2525</v>
      </c>
      <c r="R658" s="4">
        <v>87.5</v>
      </c>
      <c r="S658" s="4">
        <v>1.23</v>
      </c>
      <c r="T658" s="4" t="s">
        <v>2526</v>
      </c>
      <c r="U658" s="4" t="s">
        <v>2531</v>
      </c>
      <c r="V658" s="4" t="s">
        <v>2536</v>
      </c>
    </row>
    <row r="659" spans="1:22" x14ac:dyDescent="0.25">
      <c r="A659" s="5" t="s">
        <v>677</v>
      </c>
      <c r="B659" s="4" t="s">
        <v>2002</v>
      </c>
      <c r="C659" s="4" t="s">
        <v>2011</v>
      </c>
      <c r="D659" s="4" t="s">
        <v>2012</v>
      </c>
      <c r="E659" s="4" t="s">
        <v>2173</v>
      </c>
      <c r="F659" s="4" t="s">
        <v>2505</v>
      </c>
      <c r="G659" s="4">
        <v>1990</v>
      </c>
      <c r="H659" s="4">
        <v>179.63</v>
      </c>
      <c r="I659" s="4">
        <v>2</v>
      </c>
      <c r="J659" s="4">
        <v>0</v>
      </c>
      <c r="K659" s="4">
        <v>0</v>
      </c>
      <c r="L659" s="4">
        <v>1</v>
      </c>
      <c r="M659" s="4">
        <v>4.4000000000000004</v>
      </c>
      <c r="N659" s="4" t="s">
        <v>2509</v>
      </c>
      <c r="O659" s="4" t="s">
        <v>2515</v>
      </c>
      <c r="P659" s="4" t="s">
        <v>2522</v>
      </c>
      <c r="Q659" s="4" t="s">
        <v>2525</v>
      </c>
      <c r="R659" s="4">
        <v>50.41</v>
      </c>
      <c r="S659" s="4">
        <v>1.63</v>
      </c>
      <c r="T659" s="4" t="s">
        <v>2529</v>
      </c>
      <c r="U659" s="4" t="s">
        <v>2533</v>
      </c>
      <c r="V659" s="4" t="s">
        <v>2535</v>
      </c>
    </row>
    <row r="660" spans="1:22" x14ac:dyDescent="0.25">
      <c r="A660" s="5" t="s">
        <v>678</v>
      </c>
      <c r="B660" s="4" t="s">
        <v>2007</v>
      </c>
      <c r="C660" s="4" t="s">
        <v>2009</v>
      </c>
      <c r="D660" s="4" t="s">
        <v>2012</v>
      </c>
      <c r="E660" s="4" t="s">
        <v>2187</v>
      </c>
      <c r="F660" s="4" t="s">
        <v>2501</v>
      </c>
      <c r="G660" s="4">
        <v>2019</v>
      </c>
      <c r="H660" s="4">
        <v>140.03</v>
      </c>
      <c r="I660" s="4">
        <v>1</v>
      </c>
      <c r="J660" s="4">
        <v>0</v>
      </c>
      <c r="K660" s="4">
        <v>1</v>
      </c>
      <c r="L660" s="4">
        <v>0</v>
      </c>
      <c r="M660" s="4">
        <v>3.2</v>
      </c>
      <c r="N660" s="4" t="s">
        <v>2510</v>
      </c>
      <c r="O660" s="4" t="s">
        <v>2515</v>
      </c>
      <c r="P660" s="4" t="s">
        <v>2520</v>
      </c>
      <c r="Q660" s="4" t="s">
        <v>2525</v>
      </c>
      <c r="R660" s="4">
        <v>10.4</v>
      </c>
      <c r="S660" s="4">
        <v>0.97</v>
      </c>
      <c r="T660" s="4" t="s">
        <v>2526</v>
      </c>
      <c r="U660" s="4" t="s">
        <v>2533</v>
      </c>
      <c r="V660" s="4" t="s">
        <v>2537</v>
      </c>
    </row>
    <row r="661" spans="1:22" x14ac:dyDescent="0.25">
      <c r="A661" s="5" t="s">
        <v>679</v>
      </c>
      <c r="B661" s="4" t="s">
        <v>2004</v>
      </c>
      <c r="C661" s="4" t="s">
        <v>2009</v>
      </c>
      <c r="D661" s="4" t="s">
        <v>2012</v>
      </c>
      <c r="E661" s="4" t="s">
        <v>2366</v>
      </c>
      <c r="F661" s="4" t="s">
        <v>2501</v>
      </c>
      <c r="G661" s="4">
        <v>2024</v>
      </c>
      <c r="H661" s="4">
        <v>47.43</v>
      </c>
      <c r="I661" s="4">
        <v>9</v>
      </c>
      <c r="J661" s="4">
        <v>5</v>
      </c>
      <c r="K661" s="4">
        <v>0</v>
      </c>
      <c r="L661" s="4">
        <v>1</v>
      </c>
      <c r="M661" s="4">
        <v>4.0999999999999996</v>
      </c>
      <c r="N661" s="4" t="s">
        <v>2509</v>
      </c>
      <c r="O661" s="4" t="s">
        <v>2517</v>
      </c>
      <c r="P661" s="4" t="s">
        <v>2523</v>
      </c>
      <c r="Q661" s="4" t="s">
        <v>2525</v>
      </c>
      <c r="R661" s="4">
        <v>56.79</v>
      </c>
      <c r="S661" s="4">
        <v>4.62</v>
      </c>
      <c r="T661" s="4" t="s">
        <v>2526</v>
      </c>
      <c r="U661" s="4" t="s">
        <v>2531</v>
      </c>
      <c r="V661" s="4" t="s">
        <v>2535</v>
      </c>
    </row>
    <row r="662" spans="1:22" x14ac:dyDescent="0.25">
      <c r="A662" s="5" t="s">
        <v>680</v>
      </c>
      <c r="B662" s="4" t="s">
        <v>2006</v>
      </c>
      <c r="C662" s="4" t="s">
        <v>2009</v>
      </c>
      <c r="D662" s="4" t="s">
        <v>2012</v>
      </c>
      <c r="E662" s="4" t="s">
        <v>2291</v>
      </c>
      <c r="F662" s="4" t="s">
        <v>2508</v>
      </c>
      <c r="G662" s="4">
        <v>2005</v>
      </c>
      <c r="H662" s="4">
        <v>151.25</v>
      </c>
      <c r="I662" s="4">
        <v>9</v>
      </c>
      <c r="J662" s="4">
        <v>5</v>
      </c>
      <c r="K662" s="4">
        <v>0</v>
      </c>
      <c r="L662" s="4">
        <v>1</v>
      </c>
      <c r="M662" s="4">
        <v>2.5</v>
      </c>
      <c r="N662" s="4" t="s">
        <v>2509</v>
      </c>
      <c r="O662" s="4" t="s">
        <v>2516</v>
      </c>
      <c r="P662" s="4" t="s">
        <v>2520</v>
      </c>
      <c r="Q662" s="4" t="s">
        <v>2525</v>
      </c>
      <c r="R662" s="4">
        <v>7.7</v>
      </c>
      <c r="S662" s="4">
        <v>2.44</v>
      </c>
      <c r="T662" s="4" t="s">
        <v>2527</v>
      </c>
      <c r="U662" s="4" t="s">
        <v>2531</v>
      </c>
      <c r="V662" s="4" t="s">
        <v>2537</v>
      </c>
    </row>
    <row r="663" spans="1:22" x14ac:dyDescent="0.25">
      <c r="A663" s="5" t="s">
        <v>681</v>
      </c>
      <c r="B663" s="4" t="s">
        <v>2008</v>
      </c>
      <c r="C663" s="4" t="s">
        <v>2009</v>
      </c>
      <c r="D663" s="4" t="s">
        <v>2012</v>
      </c>
      <c r="E663" s="4" t="s">
        <v>2169</v>
      </c>
      <c r="F663" s="4" t="s">
        <v>2501</v>
      </c>
      <c r="G663" s="4">
        <v>1995</v>
      </c>
      <c r="H663" s="4">
        <v>39.619999999999997</v>
      </c>
      <c r="I663" s="4">
        <v>10</v>
      </c>
      <c r="J663" s="4">
        <v>2</v>
      </c>
      <c r="K663" s="4">
        <v>0</v>
      </c>
      <c r="L663" s="4">
        <v>1</v>
      </c>
      <c r="M663" s="4">
        <v>3.2</v>
      </c>
      <c r="N663" s="4" t="s">
        <v>2509</v>
      </c>
      <c r="O663" s="4" t="s">
        <v>2519</v>
      </c>
      <c r="P663" s="4" t="s">
        <v>2522</v>
      </c>
      <c r="Q663" s="4" t="s">
        <v>2525</v>
      </c>
      <c r="R663" s="4">
        <v>91.87</v>
      </c>
      <c r="S663" s="4">
        <v>0.19</v>
      </c>
      <c r="T663" s="4" t="s">
        <v>2529</v>
      </c>
      <c r="U663" s="4" t="s">
        <v>2532</v>
      </c>
      <c r="V663" s="4" t="s">
        <v>2535</v>
      </c>
    </row>
    <row r="664" spans="1:22" x14ac:dyDescent="0.25">
      <c r="A664" s="5" t="s">
        <v>682</v>
      </c>
      <c r="B664" s="4" t="s">
        <v>2007</v>
      </c>
      <c r="C664" s="4" t="s">
        <v>2011</v>
      </c>
      <c r="D664" s="4" t="s">
        <v>2012</v>
      </c>
      <c r="E664" s="4" t="s">
        <v>2093</v>
      </c>
      <c r="F664" s="4" t="s">
        <v>2501</v>
      </c>
      <c r="G664" s="4">
        <v>2009</v>
      </c>
      <c r="H664" s="4">
        <v>118.54</v>
      </c>
      <c r="I664" s="4">
        <v>8</v>
      </c>
      <c r="J664" s="4">
        <v>5</v>
      </c>
      <c r="K664" s="4">
        <v>0</v>
      </c>
      <c r="L664" s="4">
        <v>1</v>
      </c>
      <c r="M664" s="4">
        <v>5</v>
      </c>
      <c r="N664" s="4" t="s">
        <v>2509</v>
      </c>
      <c r="O664" s="4" t="s">
        <v>2519</v>
      </c>
      <c r="P664" s="4" t="s">
        <v>2523</v>
      </c>
      <c r="Q664" s="4" t="s">
        <v>2524</v>
      </c>
      <c r="R664" s="4">
        <v>31.91</v>
      </c>
      <c r="S664" s="4">
        <v>4.97</v>
      </c>
      <c r="T664" s="4" t="s">
        <v>2526</v>
      </c>
      <c r="U664" s="4" t="s">
        <v>2532</v>
      </c>
      <c r="V664" s="4" t="s">
        <v>2537</v>
      </c>
    </row>
    <row r="665" spans="1:22" x14ac:dyDescent="0.25">
      <c r="A665" s="5" t="s">
        <v>683</v>
      </c>
      <c r="B665" s="4" t="s">
        <v>2005</v>
      </c>
      <c r="C665" s="4" t="s">
        <v>2010</v>
      </c>
      <c r="D665" s="4" t="s">
        <v>2012</v>
      </c>
      <c r="E665" s="4" t="s">
        <v>2376</v>
      </c>
      <c r="F665" s="4" t="s">
        <v>2504</v>
      </c>
      <c r="G665" s="4">
        <v>2000</v>
      </c>
      <c r="H665" s="4">
        <v>99.41</v>
      </c>
      <c r="I665" s="4">
        <v>0</v>
      </c>
      <c r="J665" s="4">
        <v>4</v>
      </c>
      <c r="K665" s="4">
        <v>1</v>
      </c>
      <c r="L665" s="4">
        <v>0</v>
      </c>
      <c r="M665" s="4">
        <v>4.2</v>
      </c>
      <c r="N665" s="4" t="s">
        <v>2510</v>
      </c>
      <c r="O665" s="4" t="s">
        <v>2516</v>
      </c>
      <c r="P665" s="4" t="s">
        <v>2522</v>
      </c>
      <c r="Q665" s="4" t="s">
        <v>2525</v>
      </c>
      <c r="R665" s="4">
        <v>74.19</v>
      </c>
      <c r="S665" s="4">
        <v>0.48</v>
      </c>
      <c r="T665" s="4" t="s">
        <v>2528</v>
      </c>
      <c r="U665" s="4" t="s">
        <v>2534</v>
      </c>
      <c r="V665" s="4" t="s">
        <v>2536</v>
      </c>
    </row>
    <row r="666" spans="1:22" x14ac:dyDescent="0.25">
      <c r="A666" s="5" t="s">
        <v>684</v>
      </c>
      <c r="B666" s="4" t="s">
        <v>2002</v>
      </c>
      <c r="C666" s="4" t="s">
        <v>2010</v>
      </c>
      <c r="D666" s="4" t="s">
        <v>2012</v>
      </c>
      <c r="E666" s="4" t="s">
        <v>2376</v>
      </c>
      <c r="F666" s="4" t="s">
        <v>2506</v>
      </c>
      <c r="G666" s="4">
        <v>2003</v>
      </c>
      <c r="H666" s="4">
        <v>151.61000000000001</v>
      </c>
      <c r="I666" s="4">
        <v>10</v>
      </c>
      <c r="J666" s="4">
        <v>2</v>
      </c>
      <c r="K666" s="4">
        <v>0</v>
      </c>
      <c r="L666" s="4">
        <v>1</v>
      </c>
      <c r="M666" s="4">
        <v>1.1000000000000001</v>
      </c>
      <c r="N666" s="4" t="s">
        <v>2509</v>
      </c>
      <c r="O666" s="4" t="s">
        <v>2516</v>
      </c>
      <c r="P666" s="4" t="s">
        <v>2522</v>
      </c>
      <c r="Q666" s="4" t="s">
        <v>2525</v>
      </c>
      <c r="R666" s="4">
        <v>43.53</v>
      </c>
      <c r="S666" s="4">
        <v>2.74</v>
      </c>
      <c r="T666" s="4" t="s">
        <v>2528</v>
      </c>
      <c r="U666" s="4" t="s">
        <v>2530</v>
      </c>
      <c r="V666" s="4" t="s">
        <v>2536</v>
      </c>
    </row>
    <row r="667" spans="1:22" x14ac:dyDescent="0.25">
      <c r="A667" s="5" t="s">
        <v>685</v>
      </c>
      <c r="B667" s="4" t="s">
        <v>2004</v>
      </c>
      <c r="C667" s="4" t="s">
        <v>2009</v>
      </c>
      <c r="D667" s="4" t="s">
        <v>2013</v>
      </c>
      <c r="E667" s="4" t="s">
        <v>2226</v>
      </c>
      <c r="F667" s="4" t="s">
        <v>2504</v>
      </c>
      <c r="G667" s="4">
        <v>2001</v>
      </c>
      <c r="H667" s="4">
        <v>151.54</v>
      </c>
      <c r="I667" s="4">
        <v>4</v>
      </c>
      <c r="J667" s="4">
        <v>1</v>
      </c>
      <c r="K667" s="4">
        <v>1</v>
      </c>
      <c r="L667" s="4">
        <v>0</v>
      </c>
      <c r="M667" s="4">
        <v>1.4</v>
      </c>
      <c r="N667" s="4" t="s">
        <v>2512</v>
      </c>
      <c r="O667" s="4" t="s">
        <v>2516</v>
      </c>
      <c r="P667" s="4" t="s">
        <v>2520</v>
      </c>
      <c r="Q667" s="4" t="s">
        <v>2524</v>
      </c>
      <c r="R667" s="4">
        <v>69.78</v>
      </c>
      <c r="S667" s="4">
        <v>3.1</v>
      </c>
      <c r="T667" s="4" t="s">
        <v>2529</v>
      </c>
      <c r="U667" s="4" t="s">
        <v>2533</v>
      </c>
      <c r="V667" s="4" t="s">
        <v>2537</v>
      </c>
    </row>
    <row r="668" spans="1:22" x14ac:dyDescent="0.25">
      <c r="A668" s="5" t="s">
        <v>686</v>
      </c>
      <c r="B668" s="4" t="s">
        <v>2006</v>
      </c>
      <c r="C668" s="4" t="s">
        <v>2011</v>
      </c>
      <c r="D668" s="4" t="s">
        <v>2013</v>
      </c>
      <c r="E668" s="4" t="s">
        <v>2349</v>
      </c>
      <c r="F668" s="4" t="s">
        <v>2501</v>
      </c>
      <c r="G668" s="4">
        <v>1997</v>
      </c>
      <c r="H668" s="4">
        <v>88.62</v>
      </c>
      <c r="I668" s="4">
        <v>5</v>
      </c>
      <c r="J668" s="4">
        <v>0</v>
      </c>
      <c r="K668" s="4">
        <v>0</v>
      </c>
      <c r="L668" s="4">
        <v>1</v>
      </c>
      <c r="M668" s="4">
        <v>1.7</v>
      </c>
      <c r="N668" s="4" t="s">
        <v>2509</v>
      </c>
      <c r="O668" s="4" t="s">
        <v>2517</v>
      </c>
      <c r="P668" s="4" t="s">
        <v>2522</v>
      </c>
      <c r="Q668" s="4" t="s">
        <v>2525</v>
      </c>
      <c r="R668" s="4">
        <v>53.37</v>
      </c>
      <c r="S668" s="4">
        <v>3.01</v>
      </c>
      <c r="T668" s="4" t="s">
        <v>2529</v>
      </c>
      <c r="U668" s="4" t="s">
        <v>2532</v>
      </c>
      <c r="V668" s="4" t="s">
        <v>2536</v>
      </c>
    </row>
    <row r="669" spans="1:22" x14ac:dyDescent="0.25">
      <c r="A669" s="5" t="s">
        <v>687</v>
      </c>
      <c r="B669" s="4" t="s">
        <v>2008</v>
      </c>
      <c r="C669" s="4" t="s">
        <v>2011</v>
      </c>
      <c r="D669" s="4" t="s">
        <v>2013</v>
      </c>
      <c r="E669" s="4" t="s">
        <v>2026</v>
      </c>
      <c r="F669" s="4" t="s">
        <v>2502</v>
      </c>
      <c r="G669" s="4">
        <v>1990</v>
      </c>
      <c r="H669" s="4">
        <v>110.49</v>
      </c>
      <c r="I669" s="4">
        <v>5</v>
      </c>
      <c r="J669" s="4">
        <v>1</v>
      </c>
      <c r="K669" s="4">
        <v>1</v>
      </c>
      <c r="L669" s="4">
        <v>0</v>
      </c>
      <c r="M669" s="4">
        <v>4.4000000000000004</v>
      </c>
      <c r="N669" s="4" t="s">
        <v>2514</v>
      </c>
      <c r="O669" s="4" t="s">
        <v>2516</v>
      </c>
      <c r="P669" s="4" t="s">
        <v>2522</v>
      </c>
      <c r="Q669" s="4" t="s">
        <v>2524</v>
      </c>
      <c r="R669" s="4">
        <v>46.04</v>
      </c>
      <c r="S669" s="4">
        <v>4.55</v>
      </c>
      <c r="T669" s="4" t="s">
        <v>2529</v>
      </c>
      <c r="U669" s="4" t="s">
        <v>2533</v>
      </c>
      <c r="V669" s="4" t="s">
        <v>2536</v>
      </c>
    </row>
    <row r="670" spans="1:22" x14ac:dyDescent="0.25">
      <c r="A670" s="5" t="s">
        <v>688</v>
      </c>
      <c r="B670" s="4" t="s">
        <v>2007</v>
      </c>
      <c r="C670" s="4" t="s">
        <v>2011</v>
      </c>
      <c r="D670" s="4" t="s">
        <v>2012</v>
      </c>
      <c r="E670" s="4" t="s">
        <v>2377</v>
      </c>
      <c r="F670" s="4" t="s">
        <v>2504</v>
      </c>
      <c r="G670" s="4">
        <v>2022</v>
      </c>
      <c r="H670" s="4">
        <v>28.98</v>
      </c>
      <c r="I670" s="4">
        <v>5</v>
      </c>
      <c r="J670" s="4">
        <v>1</v>
      </c>
      <c r="K670" s="4">
        <v>0</v>
      </c>
      <c r="L670" s="4">
        <v>1</v>
      </c>
      <c r="M670" s="4">
        <v>1.4</v>
      </c>
      <c r="N670" s="4" t="s">
        <v>2509</v>
      </c>
      <c r="O670" s="4" t="s">
        <v>2516</v>
      </c>
      <c r="P670" s="4" t="s">
        <v>2523</v>
      </c>
      <c r="Q670" s="4" t="s">
        <v>2524</v>
      </c>
      <c r="R670" s="4">
        <v>99.41</v>
      </c>
      <c r="S670" s="4">
        <v>0.77</v>
      </c>
      <c r="T670" s="4" t="s">
        <v>2529</v>
      </c>
      <c r="U670" s="4" t="s">
        <v>2530</v>
      </c>
      <c r="V670" s="4" t="s">
        <v>2535</v>
      </c>
    </row>
    <row r="671" spans="1:22" x14ac:dyDescent="0.25">
      <c r="A671" s="5" t="s">
        <v>689</v>
      </c>
      <c r="B671" s="4" t="s">
        <v>2002</v>
      </c>
      <c r="C671" s="4" t="s">
        <v>2010</v>
      </c>
      <c r="D671" s="4" t="s">
        <v>2013</v>
      </c>
      <c r="E671" s="4" t="s">
        <v>2306</v>
      </c>
      <c r="F671" s="4" t="s">
        <v>2504</v>
      </c>
      <c r="G671" s="4">
        <v>2014</v>
      </c>
      <c r="H671" s="4">
        <v>12.24</v>
      </c>
      <c r="I671" s="4">
        <v>4</v>
      </c>
      <c r="J671" s="4">
        <v>0</v>
      </c>
      <c r="K671" s="4">
        <v>0</v>
      </c>
      <c r="L671" s="4">
        <v>1</v>
      </c>
      <c r="M671" s="4">
        <v>2.4</v>
      </c>
      <c r="N671" s="4" t="s">
        <v>2509</v>
      </c>
      <c r="O671" s="4" t="s">
        <v>2519</v>
      </c>
      <c r="P671" s="4" t="s">
        <v>2521</v>
      </c>
      <c r="Q671" s="4" t="s">
        <v>2524</v>
      </c>
      <c r="R671" s="4">
        <v>79.819999999999993</v>
      </c>
      <c r="S671" s="4">
        <v>1.87</v>
      </c>
      <c r="T671" s="4" t="s">
        <v>2527</v>
      </c>
      <c r="U671" s="4" t="s">
        <v>2534</v>
      </c>
      <c r="V671" s="4" t="s">
        <v>2535</v>
      </c>
    </row>
    <row r="672" spans="1:22" x14ac:dyDescent="0.25">
      <c r="A672" s="5" t="s">
        <v>690</v>
      </c>
      <c r="B672" s="4" t="s">
        <v>2007</v>
      </c>
      <c r="C672" s="4" t="s">
        <v>2009</v>
      </c>
      <c r="D672" s="4" t="s">
        <v>2012</v>
      </c>
      <c r="E672" s="4" t="s">
        <v>2122</v>
      </c>
      <c r="F672" s="4" t="s">
        <v>2501</v>
      </c>
      <c r="G672" s="4">
        <v>1999</v>
      </c>
      <c r="H672" s="4">
        <v>68.069999999999993</v>
      </c>
      <c r="I672" s="4">
        <v>3</v>
      </c>
      <c r="J672" s="4">
        <v>2</v>
      </c>
      <c r="K672" s="4">
        <v>1</v>
      </c>
      <c r="L672" s="4">
        <v>0</v>
      </c>
      <c r="M672" s="4">
        <v>1.3</v>
      </c>
      <c r="N672" s="4" t="s">
        <v>2511</v>
      </c>
      <c r="O672" s="4" t="s">
        <v>2516</v>
      </c>
      <c r="P672" s="4" t="s">
        <v>2520</v>
      </c>
      <c r="Q672" s="4" t="s">
        <v>2525</v>
      </c>
      <c r="R672" s="4">
        <v>61.9</v>
      </c>
      <c r="S672" s="4">
        <v>1.27</v>
      </c>
      <c r="T672" s="4" t="s">
        <v>2526</v>
      </c>
      <c r="U672" s="4" t="s">
        <v>2533</v>
      </c>
      <c r="V672" s="4" t="s">
        <v>2536</v>
      </c>
    </row>
    <row r="673" spans="1:22" x14ac:dyDescent="0.25">
      <c r="A673" s="5" t="s">
        <v>691</v>
      </c>
      <c r="B673" s="4" t="s">
        <v>2008</v>
      </c>
      <c r="C673" s="4" t="s">
        <v>2009</v>
      </c>
      <c r="D673" s="4" t="s">
        <v>2013</v>
      </c>
      <c r="E673" s="4" t="s">
        <v>2277</v>
      </c>
      <c r="F673" s="4" t="s">
        <v>2504</v>
      </c>
      <c r="G673" s="4">
        <v>1993</v>
      </c>
      <c r="H673" s="4">
        <v>78.75</v>
      </c>
      <c r="I673" s="4">
        <v>7</v>
      </c>
      <c r="J673" s="4">
        <v>4</v>
      </c>
      <c r="K673" s="4">
        <v>0</v>
      </c>
      <c r="L673" s="4">
        <v>1</v>
      </c>
      <c r="M673" s="4">
        <v>1.5</v>
      </c>
      <c r="N673" s="4" t="s">
        <v>2509</v>
      </c>
      <c r="O673" s="4" t="s">
        <v>2518</v>
      </c>
      <c r="P673" s="4" t="s">
        <v>2521</v>
      </c>
      <c r="Q673" s="4" t="s">
        <v>2525</v>
      </c>
      <c r="R673" s="4">
        <v>10.82</v>
      </c>
      <c r="S673" s="4">
        <v>3.89</v>
      </c>
      <c r="T673" s="4" t="s">
        <v>2526</v>
      </c>
      <c r="U673" s="4" t="s">
        <v>2533</v>
      </c>
      <c r="V673" s="4" t="s">
        <v>2535</v>
      </c>
    </row>
    <row r="674" spans="1:22" x14ac:dyDescent="0.25">
      <c r="A674" s="5" t="s">
        <v>692</v>
      </c>
      <c r="B674" s="4" t="s">
        <v>2007</v>
      </c>
      <c r="C674" s="4" t="s">
        <v>2010</v>
      </c>
      <c r="D674" s="4" t="s">
        <v>2013</v>
      </c>
      <c r="E674" s="4" t="s">
        <v>2378</v>
      </c>
      <c r="F674" s="4" t="s">
        <v>2505</v>
      </c>
      <c r="G674" s="4">
        <v>1990</v>
      </c>
      <c r="H674" s="4">
        <v>84.5</v>
      </c>
      <c r="I674" s="4">
        <v>9</v>
      </c>
      <c r="J674" s="4">
        <v>1</v>
      </c>
      <c r="K674" s="4">
        <v>1</v>
      </c>
      <c r="L674" s="4">
        <v>0</v>
      </c>
      <c r="M674" s="4">
        <v>3.2</v>
      </c>
      <c r="N674" s="4" t="s">
        <v>2514</v>
      </c>
      <c r="O674" s="4" t="s">
        <v>2517</v>
      </c>
      <c r="P674" s="4" t="s">
        <v>2520</v>
      </c>
      <c r="Q674" s="4" t="s">
        <v>2524</v>
      </c>
      <c r="R674" s="4">
        <v>30.49</v>
      </c>
      <c r="S674" s="4">
        <v>1.99</v>
      </c>
      <c r="T674" s="4" t="s">
        <v>2529</v>
      </c>
      <c r="U674" s="4" t="s">
        <v>2531</v>
      </c>
      <c r="V674" s="4" t="s">
        <v>2536</v>
      </c>
    </row>
    <row r="675" spans="1:22" x14ac:dyDescent="0.25">
      <c r="A675" s="5" t="s">
        <v>693</v>
      </c>
      <c r="B675" s="4" t="s">
        <v>2002</v>
      </c>
      <c r="C675" s="4" t="s">
        <v>2010</v>
      </c>
      <c r="D675" s="4" t="s">
        <v>2012</v>
      </c>
      <c r="E675" s="4" t="s">
        <v>2207</v>
      </c>
      <c r="F675" s="4" t="s">
        <v>2504</v>
      </c>
      <c r="G675" s="4">
        <v>2011</v>
      </c>
      <c r="H675" s="4">
        <v>54.34</v>
      </c>
      <c r="I675" s="4">
        <v>10</v>
      </c>
      <c r="J675" s="4">
        <v>4</v>
      </c>
      <c r="K675" s="4">
        <v>1</v>
      </c>
      <c r="L675" s="4">
        <v>0</v>
      </c>
      <c r="M675" s="4">
        <v>2.8</v>
      </c>
      <c r="N675" s="4" t="s">
        <v>2509</v>
      </c>
      <c r="O675" s="4" t="s">
        <v>2519</v>
      </c>
      <c r="P675" s="4" t="s">
        <v>2521</v>
      </c>
      <c r="Q675" s="4" t="s">
        <v>2525</v>
      </c>
      <c r="R675" s="4">
        <v>38.04</v>
      </c>
      <c r="S675" s="4">
        <v>0.36</v>
      </c>
      <c r="T675" s="4" t="s">
        <v>2528</v>
      </c>
      <c r="U675" s="4" t="s">
        <v>2533</v>
      </c>
      <c r="V675" s="4" t="s">
        <v>2537</v>
      </c>
    </row>
    <row r="676" spans="1:22" x14ac:dyDescent="0.25">
      <c r="A676" s="5" t="s">
        <v>694</v>
      </c>
      <c r="B676" s="4" t="s">
        <v>2008</v>
      </c>
      <c r="C676" s="4" t="s">
        <v>2011</v>
      </c>
      <c r="D676" s="4" t="s">
        <v>2013</v>
      </c>
      <c r="E676" s="4" t="s">
        <v>2049</v>
      </c>
      <c r="F676" s="4" t="s">
        <v>2505</v>
      </c>
      <c r="G676" s="4">
        <v>2024</v>
      </c>
      <c r="H676" s="4">
        <v>43.13</v>
      </c>
      <c r="I676" s="4">
        <v>2</v>
      </c>
      <c r="J676" s="4">
        <v>4</v>
      </c>
      <c r="K676" s="4">
        <v>1</v>
      </c>
      <c r="L676" s="4">
        <v>0</v>
      </c>
      <c r="M676" s="4">
        <v>2.2999999999999998</v>
      </c>
      <c r="N676" s="4" t="s">
        <v>2509</v>
      </c>
      <c r="O676" s="4" t="s">
        <v>2519</v>
      </c>
      <c r="P676" s="4" t="s">
        <v>2523</v>
      </c>
      <c r="Q676" s="4" t="s">
        <v>2525</v>
      </c>
      <c r="R676" s="4">
        <v>42.19</v>
      </c>
      <c r="S676" s="4">
        <v>4.88</v>
      </c>
      <c r="T676" s="4" t="s">
        <v>2529</v>
      </c>
      <c r="U676" s="4" t="s">
        <v>2530</v>
      </c>
      <c r="V676" s="4" t="s">
        <v>2537</v>
      </c>
    </row>
    <row r="677" spans="1:22" x14ac:dyDescent="0.25">
      <c r="A677" s="5" t="s">
        <v>695</v>
      </c>
      <c r="B677" s="4" t="s">
        <v>2004</v>
      </c>
      <c r="C677" s="4" t="s">
        <v>2009</v>
      </c>
      <c r="D677" s="4" t="s">
        <v>2013</v>
      </c>
      <c r="E677" s="4" t="s">
        <v>2060</v>
      </c>
      <c r="F677" s="4" t="s">
        <v>2506</v>
      </c>
      <c r="G677" s="4">
        <v>2013</v>
      </c>
      <c r="H677" s="4">
        <v>119.37</v>
      </c>
      <c r="I677" s="4">
        <v>1</v>
      </c>
      <c r="J677" s="4">
        <v>1</v>
      </c>
      <c r="K677" s="4">
        <v>1</v>
      </c>
      <c r="L677" s="4">
        <v>0</v>
      </c>
      <c r="M677" s="4">
        <v>3.8</v>
      </c>
      <c r="N677" s="4" t="s">
        <v>2514</v>
      </c>
      <c r="O677" s="4" t="s">
        <v>2519</v>
      </c>
      <c r="P677" s="4" t="s">
        <v>2520</v>
      </c>
      <c r="Q677" s="4" t="s">
        <v>2524</v>
      </c>
      <c r="R677" s="4">
        <v>77.83</v>
      </c>
      <c r="S677" s="4">
        <v>1</v>
      </c>
      <c r="T677" s="4" t="s">
        <v>2526</v>
      </c>
      <c r="U677" s="4" t="s">
        <v>2532</v>
      </c>
      <c r="V677" s="4" t="s">
        <v>2536</v>
      </c>
    </row>
    <row r="678" spans="1:22" x14ac:dyDescent="0.25">
      <c r="A678" s="5" t="s">
        <v>696</v>
      </c>
      <c r="B678" s="4" t="s">
        <v>2007</v>
      </c>
      <c r="C678" s="4" t="s">
        <v>2009</v>
      </c>
      <c r="D678" s="4" t="s">
        <v>2013</v>
      </c>
      <c r="E678" s="4" t="s">
        <v>2379</v>
      </c>
      <c r="F678" s="4" t="s">
        <v>2504</v>
      </c>
      <c r="G678" s="4">
        <v>2023</v>
      </c>
      <c r="H678" s="4">
        <v>73.77</v>
      </c>
      <c r="I678" s="4">
        <v>7</v>
      </c>
      <c r="J678" s="4">
        <v>1</v>
      </c>
      <c r="K678" s="4">
        <v>0</v>
      </c>
      <c r="L678" s="4">
        <v>1</v>
      </c>
      <c r="M678" s="4">
        <v>2</v>
      </c>
      <c r="N678" s="4" t="s">
        <v>2509</v>
      </c>
      <c r="O678" s="4" t="s">
        <v>2518</v>
      </c>
      <c r="P678" s="4" t="s">
        <v>2522</v>
      </c>
      <c r="Q678" s="4" t="s">
        <v>2525</v>
      </c>
      <c r="R678" s="4">
        <v>64.88</v>
      </c>
      <c r="S678" s="4">
        <v>1.34</v>
      </c>
      <c r="T678" s="4" t="s">
        <v>2528</v>
      </c>
      <c r="U678" s="4" t="s">
        <v>2530</v>
      </c>
      <c r="V678" s="4" t="s">
        <v>2535</v>
      </c>
    </row>
    <row r="679" spans="1:22" x14ac:dyDescent="0.25">
      <c r="A679" s="5" t="s">
        <v>697</v>
      </c>
      <c r="B679" s="4" t="s">
        <v>2006</v>
      </c>
      <c r="C679" s="4" t="s">
        <v>2011</v>
      </c>
      <c r="D679" s="4" t="s">
        <v>2013</v>
      </c>
      <c r="E679" s="4" t="s">
        <v>2196</v>
      </c>
      <c r="F679" s="4" t="s">
        <v>2503</v>
      </c>
      <c r="G679" s="4">
        <v>2011</v>
      </c>
      <c r="H679" s="4">
        <v>50.01</v>
      </c>
      <c r="I679" s="4">
        <v>2</v>
      </c>
      <c r="J679" s="4">
        <v>0</v>
      </c>
      <c r="K679" s="4">
        <v>0</v>
      </c>
      <c r="L679" s="4">
        <v>1</v>
      </c>
      <c r="M679" s="4">
        <v>2.9</v>
      </c>
      <c r="N679" s="4" t="s">
        <v>2509</v>
      </c>
      <c r="O679" s="4" t="s">
        <v>2519</v>
      </c>
      <c r="P679" s="4" t="s">
        <v>2522</v>
      </c>
      <c r="Q679" s="4" t="s">
        <v>2524</v>
      </c>
      <c r="R679" s="4">
        <v>27.26</v>
      </c>
      <c r="S679" s="4">
        <v>4.0199999999999996</v>
      </c>
      <c r="T679" s="4" t="s">
        <v>2528</v>
      </c>
      <c r="U679" s="4" t="s">
        <v>2533</v>
      </c>
      <c r="V679" s="4" t="s">
        <v>2537</v>
      </c>
    </row>
    <row r="680" spans="1:22" x14ac:dyDescent="0.25">
      <c r="A680" s="5" t="s">
        <v>698</v>
      </c>
      <c r="B680" s="4" t="s">
        <v>2005</v>
      </c>
      <c r="C680" s="4" t="s">
        <v>2010</v>
      </c>
      <c r="D680" s="4" t="s">
        <v>2013</v>
      </c>
      <c r="E680" s="4" t="s">
        <v>2086</v>
      </c>
      <c r="F680" s="4" t="s">
        <v>2504</v>
      </c>
      <c r="G680" s="4">
        <v>2011</v>
      </c>
      <c r="H680" s="4">
        <v>147.65</v>
      </c>
      <c r="I680" s="4">
        <v>4</v>
      </c>
      <c r="J680" s="4">
        <v>1</v>
      </c>
      <c r="K680" s="4">
        <v>1</v>
      </c>
      <c r="L680" s="4">
        <v>0</v>
      </c>
      <c r="M680" s="4">
        <v>3.8</v>
      </c>
      <c r="N680" s="4" t="s">
        <v>2510</v>
      </c>
      <c r="O680" s="4" t="s">
        <v>2519</v>
      </c>
      <c r="P680" s="4" t="s">
        <v>2522</v>
      </c>
      <c r="Q680" s="4" t="s">
        <v>2525</v>
      </c>
      <c r="R680" s="4">
        <v>89.96</v>
      </c>
      <c r="S680" s="4">
        <v>0.7</v>
      </c>
      <c r="T680" s="4" t="s">
        <v>2527</v>
      </c>
      <c r="U680" s="4" t="s">
        <v>2532</v>
      </c>
      <c r="V680" s="4" t="s">
        <v>2536</v>
      </c>
    </row>
    <row r="681" spans="1:22" x14ac:dyDescent="0.25">
      <c r="A681" s="5" t="s">
        <v>699</v>
      </c>
      <c r="B681" s="4" t="s">
        <v>2001</v>
      </c>
      <c r="C681" s="4" t="s">
        <v>2011</v>
      </c>
      <c r="D681" s="4" t="s">
        <v>2013</v>
      </c>
      <c r="E681" s="4" t="s">
        <v>2205</v>
      </c>
      <c r="F681" s="4" t="s">
        <v>2503</v>
      </c>
      <c r="G681" s="4">
        <v>2021</v>
      </c>
      <c r="H681" s="4">
        <v>58.92</v>
      </c>
      <c r="I681" s="4">
        <v>0</v>
      </c>
      <c r="J681" s="4">
        <v>4</v>
      </c>
      <c r="K681" s="4">
        <v>1</v>
      </c>
      <c r="L681" s="4">
        <v>0</v>
      </c>
      <c r="M681" s="4">
        <v>2.7</v>
      </c>
      <c r="N681" s="4" t="s">
        <v>2510</v>
      </c>
      <c r="O681" s="4" t="s">
        <v>2519</v>
      </c>
      <c r="P681" s="4" t="s">
        <v>2522</v>
      </c>
      <c r="Q681" s="4" t="s">
        <v>2525</v>
      </c>
      <c r="R681" s="4">
        <v>22.08</v>
      </c>
      <c r="S681" s="4">
        <v>2.0699999999999998</v>
      </c>
      <c r="T681" s="4" t="s">
        <v>2528</v>
      </c>
      <c r="U681" s="4" t="s">
        <v>2532</v>
      </c>
      <c r="V681" s="4" t="s">
        <v>2536</v>
      </c>
    </row>
    <row r="682" spans="1:22" x14ac:dyDescent="0.25">
      <c r="A682" s="5" t="s">
        <v>700</v>
      </c>
      <c r="B682" s="4" t="s">
        <v>2006</v>
      </c>
      <c r="C682" s="4" t="s">
        <v>2011</v>
      </c>
      <c r="D682" s="4" t="s">
        <v>2013</v>
      </c>
      <c r="E682" s="4" t="s">
        <v>2235</v>
      </c>
      <c r="F682" s="4" t="s">
        <v>2501</v>
      </c>
      <c r="G682" s="4">
        <v>2013</v>
      </c>
      <c r="H682" s="4">
        <v>161.19</v>
      </c>
      <c r="I682" s="4">
        <v>3</v>
      </c>
      <c r="J682" s="4">
        <v>4</v>
      </c>
      <c r="K682" s="4">
        <v>0</v>
      </c>
      <c r="L682" s="4">
        <v>1</v>
      </c>
      <c r="M682" s="4">
        <v>1.7</v>
      </c>
      <c r="N682" s="4" t="s">
        <v>2509</v>
      </c>
      <c r="O682" s="4" t="s">
        <v>2515</v>
      </c>
      <c r="P682" s="4" t="s">
        <v>2522</v>
      </c>
      <c r="Q682" s="4" t="s">
        <v>2524</v>
      </c>
      <c r="R682" s="4">
        <v>16.27</v>
      </c>
      <c r="S682" s="4">
        <v>1.37</v>
      </c>
      <c r="T682" s="4" t="s">
        <v>2527</v>
      </c>
      <c r="U682" s="4" t="s">
        <v>2530</v>
      </c>
      <c r="V682" s="4" t="s">
        <v>2536</v>
      </c>
    </row>
    <row r="683" spans="1:22" x14ac:dyDescent="0.25">
      <c r="A683" s="5" t="s">
        <v>701</v>
      </c>
      <c r="B683" s="4" t="s">
        <v>2008</v>
      </c>
      <c r="C683" s="4" t="s">
        <v>2010</v>
      </c>
      <c r="D683" s="4" t="s">
        <v>2012</v>
      </c>
      <c r="E683" s="4" t="s">
        <v>2380</v>
      </c>
      <c r="F683" s="4" t="s">
        <v>2508</v>
      </c>
      <c r="G683" s="4">
        <v>1992</v>
      </c>
      <c r="H683" s="4">
        <v>108.04</v>
      </c>
      <c r="I683" s="4">
        <v>5</v>
      </c>
      <c r="J683" s="4">
        <v>1</v>
      </c>
      <c r="K683" s="4">
        <v>1</v>
      </c>
      <c r="L683" s="4">
        <v>0</v>
      </c>
      <c r="M683" s="4">
        <v>3.6</v>
      </c>
      <c r="N683" s="4" t="s">
        <v>2510</v>
      </c>
      <c r="O683" s="4" t="s">
        <v>2519</v>
      </c>
      <c r="P683" s="4" t="s">
        <v>2523</v>
      </c>
      <c r="Q683" s="4" t="s">
        <v>2525</v>
      </c>
      <c r="R683" s="4">
        <v>62.14</v>
      </c>
      <c r="S683" s="4">
        <v>1.36</v>
      </c>
      <c r="T683" s="4" t="s">
        <v>2526</v>
      </c>
      <c r="U683" s="4" t="s">
        <v>2530</v>
      </c>
      <c r="V683" s="4" t="s">
        <v>2537</v>
      </c>
    </row>
    <row r="684" spans="1:22" x14ac:dyDescent="0.25">
      <c r="A684" s="5" t="s">
        <v>702</v>
      </c>
      <c r="B684" s="4" t="s">
        <v>2002</v>
      </c>
      <c r="C684" s="4" t="s">
        <v>2011</v>
      </c>
      <c r="D684" s="4" t="s">
        <v>2012</v>
      </c>
      <c r="E684" s="4" t="s">
        <v>2151</v>
      </c>
      <c r="F684" s="4" t="s">
        <v>2505</v>
      </c>
      <c r="G684" s="4">
        <v>2019</v>
      </c>
      <c r="H684" s="4">
        <v>12.72</v>
      </c>
      <c r="I684" s="4">
        <v>3</v>
      </c>
      <c r="J684" s="4">
        <v>0</v>
      </c>
      <c r="K684" s="4">
        <v>1</v>
      </c>
      <c r="L684" s="4">
        <v>0</v>
      </c>
      <c r="M684" s="4">
        <v>4.9000000000000004</v>
      </c>
      <c r="N684" s="4" t="s">
        <v>2509</v>
      </c>
      <c r="O684" s="4" t="s">
        <v>2519</v>
      </c>
      <c r="P684" s="4" t="s">
        <v>2523</v>
      </c>
      <c r="Q684" s="4" t="s">
        <v>2525</v>
      </c>
      <c r="R684" s="4">
        <v>10.78</v>
      </c>
      <c r="S684" s="4">
        <v>0.33</v>
      </c>
      <c r="T684" s="4" t="s">
        <v>2528</v>
      </c>
      <c r="U684" s="4" t="s">
        <v>2532</v>
      </c>
      <c r="V684" s="4" t="s">
        <v>2536</v>
      </c>
    </row>
    <row r="685" spans="1:22" x14ac:dyDescent="0.25">
      <c r="A685" s="5" t="s">
        <v>703</v>
      </c>
      <c r="B685" s="4" t="s">
        <v>2006</v>
      </c>
      <c r="C685" s="4" t="s">
        <v>2011</v>
      </c>
      <c r="D685" s="4" t="s">
        <v>2012</v>
      </c>
      <c r="E685" s="4" t="s">
        <v>2175</v>
      </c>
      <c r="F685" s="4" t="s">
        <v>2506</v>
      </c>
      <c r="G685" s="4">
        <v>2010</v>
      </c>
      <c r="H685" s="4">
        <v>161.19</v>
      </c>
      <c r="I685" s="4">
        <v>5</v>
      </c>
      <c r="J685" s="4">
        <v>3</v>
      </c>
      <c r="K685" s="4">
        <v>0</v>
      </c>
      <c r="L685" s="4">
        <v>1</v>
      </c>
      <c r="M685" s="4">
        <v>1.4</v>
      </c>
      <c r="N685" s="4" t="s">
        <v>2509</v>
      </c>
      <c r="O685" s="4" t="s">
        <v>2515</v>
      </c>
      <c r="P685" s="4" t="s">
        <v>2521</v>
      </c>
      <c r="Q685" s="4" t="s">
        <v>2524</v>
      </c>
      <c r="R685" s="4">
        <v>91.05</v>
      </c>
      <c r="S685" s="4">
        <v>4.67</v>
      </c>
      <c r="T685" s="4" t="s">
        <v>2529</v>
      </c>
      <c r="U685" s="4" t="s">
        <v>2533</v>
      </c>
      <c r="V685" s="4" t="s">
        <v>2536</v>
      </c>
    </row>
    <row r="686" spans="1:22" x14ac:dyDescent="0.25">
      <c r="A686" s="5" t="s">
        <v>704</v>
      </c>
      <c r="B686" s="4" t="s">
        <v>2007</v>
      </c>
      <c r="C686" s="4" t="s">
        <v>2011</v>
      </c>
      <c r="D686" s="4" t="s">
        <v>2012</v>
      </c>
      <c r="E686" s="4" t="s">
        <v>2142</v>
      </c>
      <c r="F686" s="4" t="s">
        <v>2507</v>
      </c>
      <c r="G686" s="4">
        <v>2000</v>
      </c>
      <c r="H686" s="4">
        <v>27.41</v>
      </c>
      <c r="I686" s="4">
        <v>4</v>
      </c>
      <c r="J686" s="4">
        <v>2</v>
      </c>
      <c r="K686" s="4">
        <v>1</v>
      </c>
      <c r="L686" s="4">
        <v>0</v>
      </c>
      <c r="M686" s="4">
        <v>1.2</v>
      </c>
      <c r="N686" s="4" t="s">
        <v>2512</v>
      </c>
      <c r="O686" s="4" t="s">
        <v>2515</v>
      </c>
      <c r="P686" s="4" t="s">
        <v>2521</v>
      </c>
      <c r="Q686" s="4" t="s">
        <v>2525</v>
      </c>
      <c r="R686" s="4">
        <v>52.09</v>
      </c>
      <c r="S686" s="4">
        <v>4.3099999999999996</v>
      </c>
      <c r="T686" s="4" t="s">
        <v>2527</v>
      </c>
      <c r="U686" s="4" t="s">
        <v>2533</v>
      </c>
      <c r="V686" s="4" t="s">
        <v>2537</v>
      </c>
    </row>
    <row r="687" spans="1:22" x14ac:dyDescent="0.25">
      <c r="A687" s="5" t="s">
        <v>705</v>
      </c>
      <c r="B687" s="4" t="s">
        <v>2002</v>
      </c>
      <c r="C687" s="4" t="s">
        <v>2009</v>
      </c>
      <c r="D687" s="4" t="s">
        <v>2012</v>
      </c>
      <c r="E687" s="4" t="s">
        <v>2381</v>
      </c>
      <c r="F687" s="4" t="s">
        <v>2502</v>
      </c>
      <c r="G687" s="4">
        <v>2010</v>
      </c>
      <c r="H687" s="4">
        <v>76.209999999999994</v>
      </c>
      <c r="I687" s="4">
        <v>7</v>
      </c>
      <c r="J687" s="4">
        <v>0</v>
      </c>
      <c r="K687" s="4">
        <v>0</v>
      </c>
      <c r="L687" s="4">
        <v>1</v>
      </c>
      <c r="M687" s="4">
        <v>3.1</v>
      </c>
      <c r="N687" s="4" t="s">
        <v>2509</v>
      </c>
      <c r="O687" s="4" t="s">
        <v>2516</v>
      </c>
      <c r="P687" s="4" t="s">
        <v>2520</v>
      </c>
      <c r="Q687" s="4" t="s">
        <v>2524</v>
      </c>
      <c r="R687" s="4">
        <v>9.18</v>
      </c>
      <c r="S687" s="4">
        <v>2.2200000000000002</v>
      </c>
      <c r="T687" s="4" t="s">
        <v>2527</v>
      </c>
      <c r="U687" s="4" t="s">
        <v>2532</v>
      </c>
      <c r="V687" s="4" t="s">
        <v>2535</v>
      </c>
    </row>
    <row r="688" spans="1:22" x14ac:dyDescent="0.25">
      <c r="A688" s="5" t="s">
        <v>706</v>
      </c>
      <c r="B688" s="4" t="s">
        <v>2006</v>
      </c>
      <c r="C688" s="4" t="s">
        <v>2011</v>
      </c>
      <c r="D688" s="4" t="s">
        <v>2012</v>
      </c>
      <c r="E688" s="4" t="s">
        <v>2382</v>
      </c>
      <c r="F688" s="4" t="s">
        <v>2505</v>
      </c>
      <c r="G688" s="4">
        <v>2019</v>
      </c>
      <c r="H688" s="4">
        <v>85.49</v>
      </c>
      <c r="I688" s="4">
        <v>2</v>
      </c>
      <c r="J688" s="4">
        <v>3</v>
      </c>
      <c r="K688" s="4">
        <v>0</v>
      </c>
      <c r="L688" s="4">
        <v>1</v>
      </c>
      <c r="M688" s="4">
        <v>1.7</v>
      </c>
      <c r="N688" s="4" t="s">
        <v>2509</v>
      </c>
      <c r="O688" s="4" t="s">
        <v>2516</v>
      </c>
      <c r="P688" s="4" t="s">
        <v>2521</v>
      </c>
      <c r="Q688" s="4" t="s">
        <v>2524</v>
      </c>
      <c r="R688" s="4">
        <v>67.94</v>
      </c>
      <c r="S688" s="4">
        <v>2.48</v>
      </c>
      <c r="T688" s="4" t="s">
        <v>2527</v>
      </c>
      <c r="U688" s="4" t="s">
        <v>2530</v>
      </c>
      <c r="V688" s="4" t="s">
        <v>2536</v>
      </c>
    </row>
    <row r="689" spans="1:22" x14ac:dyDescent="0.25">
      <c r="A689" s="5" t="s">
        <v>707</v>
      </c>
      <c r="B689" s="4" t="s">
        <v>2005</v>
      </c>
      <c r="C689" s="4" t="s">
        <v>2010</v>
      </c>
      <c r="D689" s="4" t="s">
        <v>2012</v>
      </c>
      <c r="E689" s="4" t="s">
        <v>2261</v>
      </c>
      <c r="F689" s="4" t="s">
        <v>2503</v>
      </c>
      <c r="G689" s="4">
        <v>2021</v>
      </c>
      <c r="H689" s="4">
        <v>40.98</v>
      </c>
      <c r="I689" s="4">
        <v>5</v>
      </c>
      <c r="J689" s="4">
        <v>5</v>
      </c>
      <c r="K689" s="4">
        <v>0</v>
      </c>
      <c r="L689" s="4">
        <v>1</v>
      </c>
      <c r="M689" s="4">
        <v>1.4</v>
      </c>
      <c r="N689" s="4" t="s">
        <v>2509</v>
      </c>
      <c r="O689" s="4" t="s">
        <v>2516</v>
      </c>
      <c r="P689" s="4" t="s">
        <v>2521</v>
      </c>
      <c r="Q689" s="4" t="s">
        <v>2525</v>
      </c>
      <c r="R689" s="4">
        <v>11.68</v>
      </c>
      <c r="S689" s="4">
        <v>0.34</v>
      </c>
      <c r="T689" s="4" t="s">
        <v>2526</v>
      </c>
      <c r="U689" s="4" t="s">
        <v>2530</v>
      </c>
      <c r="V689" s="4" t="s">
        <v>2536</v>
      </c>
    </row>
    <row r="690" spans="1:22" x14ac:dyDescent="0.25">
      <c r="A690" s="5" t="s">
        <v>708</v>
      </c>
      <c r="B690" s="4" t="s">
        <v>2007</v>
      </c>
      <c r="C690" s="4" t="s">
        <v>2010</v>
      </c>
      <c r="D690" s="4" t="s">
        <v>2013</v>
      </c>
      <c r="E690" s="4" t="s">
        <v>2383</v>
      </c>
      <c r="F690" s="4" t="s">
        <v>2501</v>
      </c>
      <c r="G690" s="4">
        <v>2017</v>
      </c>
      <c r="H690" s="4">
        <v>142.94</v>
      </c>
      <c r="I690" s="4">
        <v>1</v>
      </c>
      <c r="J690" s="4">
        <v>5</v>
      </c>
      <c r="K690" s="4">
        <v>0</v>
      </c>
      <c r="L690" s="4">
        <v>1</v>
      </c>
      <c r="M690" s="4">
        <v>2</v>
      </c>
      <c r="N690" s="4" t="s">
        <v>2509</v>
      </c>
      <c r="O690" s="4" t="s">
        <v>2517</v>
      </c>
      <c r="P690" s="4" t="s">
        <v>2521</v>
      </c>
      <c r="Q690" s="4" t="s">
        <v>2524</v>
      </c>
      <c r="R690" s="4">
        <v>11.87</v>
      </c>
      <c r="S690" s="4">
        <v>1.37</v>
      </c>
      <c r="T690" s="4" t="s">
        <v>2529</v>
      </c>
      <c r="U690" s="4" t="s">
        <v>2530</v>
      </c>
      <c r="V690" s="4" t="s">
        <v>2535</v>
      </c>
    </row>
    <row r="691" spans="1:22" x14ac:dyDescent="0.25">
      <c r="A691" s="5" t="s">
        <v>709</v>
      </c>
      <c r="B691" s="4" t="s">
        <v>2004</v>
      </c>
      <c r="C691" s="4" t="s">
        <v>2009</v>
      </c>
      <c r="D691" s="4" t="s">
        <v>2013</v>
      </c>
      <c r="E691" s="4" t="s">
        <v>2045</v>
      </c>
      <c r="F691" s="4" t="s">
        <v>2506</v>
      </c>
      <c r="G691" s="4">
        <v>2020</v>
      </c>
      <c r="H691" s="4">
        <v>112.93</v>
      </c>
      <c r="I691" s="4">
        <v>9</v>
      </c>
      <c r="J691" s="4">
        <v>2</v>
      </c>
      <c r="K691" s="4">
        <v>1</v>
      </c>
      <c r="L691" s="4">
        <v>0</v>
      </c>
      <c r="M691" s="4">
        <v>3.5</v>
      </c>
      <c r="N691" s="4" t="s">
        <v>2509</v>
      </c>
      <c r="O691" s="4" t="s">
        <v>2515</v>
      </c>
      <c r="P691" s="4" t="s">
        <v>2522</v>
      </c>
      <c r="Q691" s="4" t="s">
        <v>2525</v>
      </c>
      <c r="R691" s="4">
        <v>97.92</v>
      </c>
      <c r="S691" s="4">
        <v>1.45</v>
      </c>
      <c r="T691" s="4" t="s">
        <v>2528</v>
      </c>
      <c r="U691" s="4" t="s">
        <v>2534</v>
      </c>
      <c r="V691" s="4" t="s">
        <v>2535</v>
      </c>
    </row>
    <row r="692" spans="1:22" x14ac:dyDescent="0.25">
      <c r="A692" s="5" t="s">
        <v>710</v>
      </c>
      <c r="B692" s="4" t="s">
        <v>2003</v>
      </c>
      <c r="C692" s="4" t="s">
        <v>2010</v>
      </c>
      <c r="D692" s="4" t="s">
        <v>2013</v>
      </c>
      <c r="E692" s="4" t="s">
        <v>2309</v>
      </c>
      <c r="F692" s="4" t="s">
        <v>2504</v>
      </c>
      <c r="G692" s="4">
        <v>1998</v>
      </c>
      <c r="H692" s="4">
        <v>173.19</v>
      </c>
      <c r="I692" s="4">
        <v>10</v>
      </c>
      <c r="J692" s="4">
        <v>0</v>
      </c>
      <c r="K692" s="4">
        <v>1</v>
      </c>
      <c r="L692" s="4">
        <v>0</v>
      </c>
      <c r="M692" s="4">
        <v>3.6</v>
      </c>
      <c r="N692" s="4" t="s">
        <v>2513</v>
      </c>
      <c r="O692" s="4" t="s">
        <v>2518</v>
      </c>
      <c r="P692" s="4" t="s">
        <v>2522</v>
      </c>
      <c r="Q692" s="4" t="s">
        <v>2525</v>
      </c>
      <c r="R692" s="4">
        <v>53.26</v>
      </c>
      <c r="S692" s="4">
        <v>2.58</v>
      </c>
      <c r="T692" s="4" t="s">
        <v>2528</v>
      </c>
      <c r="U692" s="4" t="s">
        <v>2532</v>
      </c>
      <c r="V692" s="4" t="s">
        <v>2536</v>
      </c>
    </row>
    <row r="693" spans="1:22" x14ac:dyDescent="0.25">
      <c r="A693" s="5" t="s">
        <v>711</v>
      </c>
      <c r="B693" s="4" t="s">
        <v>2004</v>
      </c>
      <c r="C693" s="4" t="s">
        <v>2010</v>
      </c>
      <c r="D693" s="4" t="s">
        <v>2013</v>
      </c>
      <c r="E693" s="4" t="s">
        <v>2215</v>
      </c>
      <c r="F693" s="4" t="s">
        <v>2505</v>
      </c>
      <c r="G693" s="4">
        <v>2002</v>
      </c>
      <c r="H693" s="4">
        <v>169.9</v>
      </c>
      <c r="I693" s="4">
        <v>4</v>
      </c>
      <c r="J693" s="4">
        <v>2</v>
      </c>
      <c r="K693" s="4">
        <v>0</v>
      </c>
      <c r="L693" s="4">
        <v>1</v>
      </c>
      <c r="M693" s="4">
        <v>1</v>
      </c>
      <c r="N693" s="4" t="s">
        <v>2509</v>
      </c>
      <c r="O693" s="4" t="s">
        <v>2518</v>
      </c>
      <c r="P693" s="4" t="s">
        <v>2520</v>
      </c>
      <c r="Q693" s="4" t="s">
        <v>2525</v>
      </c>
      <c r="R693" s="4">
        <v>36.119999999999997</v>
      </c>
      <c r="S693" s="4">
        <v>3.69</v>
      </c>
      <c r="T693" s="4" t="s">
        <v>2527</v>
      </c>
      <c r="U693" s="4" t="s">
        <v>2533</v>
      </c>
      <c r="V693" s="4" t="s">
        <v>2537</v>
      </c>
    </row>
    <row r="694" spans="1:22" x14ac:dyDescent="0.25">
      <c r="A694" s="5" t="s">
        <v>712</v>
      </c>
      <c r="B694" s="4" t="s">
        <v>2002</v>
      </c>
      <c r="C694" s="4" t="s">
        <v>2011</v>
      </c>
      <c r="D694" s="4" t="s">
        <v>2012</v>
      </c>
      <c r="E694" s="4" t="s">
        <v>2193</v>
      </c>
      <c r="F694" s="4" t="s">
        <v>2502</v>
      </c>
      <c r="G694" s="4">
        <v>2003</v>
      </c>
      <c r="H694" s="4">
        <v>178.56</v>
      </c>
      <c r="I694" s="4">
        <v>9</v>
      </c>
      <c r="J694" s="4">
        <v>2</v>
      </c>
      <c r="K694" s="4">
        <v>1</v>
      </c>
      <c r="L694" s="4">
        <v>0</v>
      </c>
      <c r="M694" s="4">
        <v>3.4</v>
      </c>
      <c r="N694" s="4" t="s">
        <v>2514</v>
      </c>
      <c r="O694" s="4" t="s">
        <v>2519</v>
      </c>
      <c r="P694" s="4" t="s">
        <v>2522</v>
      </c>
      <c r="Q694" s="4" t="s">
        <v>2525</v>
      </c>
      <c r="R694" s="4">
        <v>99.58</v>
      </c>
      <c r="S694" s="4">
        <v>3.89</v>
      </c>
      <c r="T694" s="4" t="s">
        <v>2526</v>
      </c>
      <c r="U694" s="4" t="s">
        <v>2533</v>
      </c>
      <c r="V694" s="4" t="s">
        <v>2535</v>
      </c>
    </row>
    <row r="695" spans="1:22" x14ac:dyDescent="0.25">
      <c r="A695" s="5" t="s">
        <v>713</v>
      </c>
      <c r="B695" s="4" t="s">
        <v>2007</v>
      </c>
      <c r="C695" s="4" t="s">
        <v>2010</v>
      </c>
      <c r="D695" s="4" t="s">
        <v>2012</v>
      </c>
      <c r="E695" s="4" t="s">
        <v>2113</v>
      </c>
      <c r="F695" s="4" t="s">
        <v>2504</v>
      </c>
      <c r="G695" s="4">
        <v>2008</v>
      </c>
      <c r="H695" s="4">
        <v>130.31</v>
      </c>
      <c r="I695" s="4">
        <v>6</v>
      </c>
      <c r="J695" s="4">
        <v>5</v>
      </c>
      <c r="K695" s="4">
        <v>0</v>
      </c>
      <c r="L695" s="4">
        <v>1</v>
      </c>
      <c r="M695" s="4">
        <v>4.7</v>
      </c>
      <c r="N695" s="4" t="s">
        <v>2509</v>
      </c>
      <c r="O695" s="4" t="s">
        <v>2515</v>
      </c>
      <c r="P695" s="4" t="s">
        <v>2521</v>
      </c>
      <c r="Q695" s="4" t="s">
        <v>2524</v>
      </c>
      <c r="R695" s="4">
        <v>62.09</v>
      </c>
      <c r="S695" s="4">
        <v>0.05</v>
      </c>
      <c r="T695" s="4" t="s">
        <v>2528</v>
      </c>
      <c r="U695" s="4" t="s">
        <v>2532</v>
      </c>
      <c r="V695" s="4" t="s">
        <v>2536</v>
      </c>
    </row>
    <row r="696" spans="1:22" x14ac:dyDescent="0.25">
      <c r="A696" s="5" t="s">
        <v>714</v>
      </c>
      <c r="B696" s="4" t="s">
        <v>2002</v>
      </c>
      <c r="C696" s="4" t="s">
        <v>2010</v>
      </c>
      <c r="D696" s="4" t="s">
        <v>2012</v>
      </c>
      <c r="E696" s="4" t="s">
        <v>2020</v>
      </c>
      <c r="F696" s="4" t="s">
        <v>2504</v>
      </c>
      <c r="G696" s="4">
        <v>2016</v>
      </c>
      <c r="H696" s="4">
        <v>126.6</v>
      </c>
      <c r="I696" s="4">
        <v>8</v>
      </c>
      <c r="J696" s="4">
        <v>3</v>
      </c>
      <c r="K696" s="4">
        <v>1</v>
      </c>
      <c r="L696" s="4">
        <v>0</v>
      </c>
      <c r="M696" s="4">
        <v>3.2</v>
      </c>
      <c r="N696" s="4" t="s">
        <v>2514</v>
      </c>
      <c r="O696" s="4" t="s">
        <v>2518</v>
      </c>
      <c r="P696" s="4" t="s">
        <v>2522</v>
      </c>
      <c r="Q696" s="4" t="s">
        <v>2524</v>
      </c>
      <c r="R696" s="4">
        <v>17.98</v>
      </c>
      <c r="S696" s="4">
        <v>1.59</v>
      </c>
      <c r="T696" s="4" t="s">
        <v>2529</v>
      </c>
      <c r="U696" s="4" t="s">
        <v>2532</v>
      </c>
      <c r="V696" s="4" t="s">
        <v>2537</v>
      </c>
    </row>
    <row r="697" spans="1:22" x14ac:dyDescent="0.25">
      <c r="A697" s="5" t="s">
        <v>715</v>
      </c>
      <c r="B697" s="4" t="s">
        <v>2001</v>
      </c>
      <c r="C697" s="4" t="s">
        <v>2010</v>
      </c>
      <c r="D697" s="4" t="s">
        <v>2013</v>
      </c>
      <c r="E697" s="4" t="s">
        <v>2124</v>
      </c>
      <c r="F697" s="4" t="s">
        <v>2504</v>
      </c>
      <c r="G697" s="4">
        <v>2016</v>
      </c>
      <c r="H697" s="4">
        <v>8.81</v>
      </c>
      <c r="I697" s="4">
        <v>9</v>
      </c>
      <c r="J697" s="4">
        <v>2</v>
      </c>
      <c r="K697" s="4">
        <v>0</v>
      </c>
      <c r="L697" s="4">
        <v>1</v>
      </c>
      <c r="M697" s="4">
        <v>2.6</v>
      </c>
      <c r="N697" s="4" t="s">
        <v>2509</v>
      </c>
      <c r="O697" s="4" t="s">
        <v>2515</v>
      </c>
      <c r="P697" s="4" t="s">
        <v>2521</v>
      </c>
      <c r="Q697" s="4" t="s">
        <v>2524</v>
      </c>
      <c r="R697" s="4">
        <v>27.9</v>
      </c>
      <c r="S697" s="4">
        <v>1.96</v>
      </c>
      <c r="T697" s="4" t="s">
        <v>2526</v>
      </c>
      <c r="U697" s="4" t="s">
        <v>2530</v>
      </c>
      <c r="V697" s="4" t="s">
        <v>2536</v>
      </c>
    </row>
    <row r="698" spans="1:22" x14ac:dyDescent="0.25">
      <c r="A698" s="5" t="s">
        <v>716</v>
      </c>
      <c r="B698" s="4" t="s">
        <v>2008</v>
      </c>
      <c r="C698" s="4" t="s">
        <v>2011</v>
      </c>
      <c r="D698" s="4" t="s">
        <v>2013</v>
      </c>
      <c r="E698" s="4" t="s">
        <v>2384</v>
      </c>
      <c r="F698" s="4" t="s">
        <v>2508</v>
      </c>
      <c r="G698" s="4">
        <v>2011</v>
      </c>
      <c r="H698" s="4">
        <v>27.61</v>
      </c>
      <c r="I698" s="4">
        <v>4</v>
      </c>
      <c r="J698" s="4">
        <v>0</v>
      </c>
      <c r="K698" s="4">
        <v>1</v>
      </c>
      <c r="L698" s="4">
        <v>0</v>
      </c>
      <c r="M698" s="4">
        <v>4.0999999999999996</v>
      </c>
      <c r="N698" s="4" t="s">
        <v>2513</v>
      </c>
      <c r="O698" s="4" t="s">
        <v>2516</v>
      </c>
      <c r="P698" s="4" t="s">
        <v>2521</v>
      </c>
      <c r="Q698" s="4" t="s">
        <v>2524</v>
      </c>
      <c r="R698" s="4">
        <v>17.52</v>
      </c>
      <c r="S698" s="4">
        <v>1.05</v>
      </c>
      <c r="T698" s="4" t="s">
        <v>2529</v>
      </c>
      <c r="U698" s="4" t="s">
        <v>2533</v>
      </c>
      <c r="V698" s="4" t="s">
        <v>2536</v>
      </c>
    </row>
    <row r="699" spans="1:22" x14ac:dyDescent="0.25">
      <c r="A699" s="5" t="s">
        <v>717</v>
      </c>
      <c r="B699" s="4" t="s">
        <v>2008</v>
      </c>
      <c r="C699" s="4" t="s">
        <v>2010</v>
      </c>
      <c r="D699" s="4" t="s">
        <v>2012</v>
      </c>
      <c r="E699" s="4" t="s">
        <v>2246</v>
      </c>
      <c r="F699" s="4" t="s">
        <v>2506</v>
      </c>
      <c r="G699" s="4">
        <v>1993</v>
      </c>
      <c r="H699" s="4">
        <v>116.03</v>
      </c>
      <c r="I699" s="4">
        <v>7</v>
      </c>
      <c r="J699" s="4">
        <v>1</v>
      </c>
      <c r="K699" s="4">
        <v>1</v>
      </c>
      <c r="L699" s="4">
        <v>0</v>
      </c>
      <c r="M699" s="4">
        <v>3.9</v>
      </c>
      <c r="N699" s="4" t="s">
        <v>2511</v>
      </c>
      <c r="O699" s="4" t="s">
        <v>2518</v>
      </c>
      <c r="P699" s="4" t="s">
        <v>2521</v>
      </c>
      <c r="Q699" s="4" t="s">
        <v>2524</v>
      </c>
      <c r="R699" s="4">
        <v>20.399999999999999</v>
      </c>
      <c r="S699" s="4">
        <v>2.81</v>
      </c>
      <c r="T699" s="4" t="s">
        <v>2528</v>
      </c>
      <c r="U699" s="4" t="s">
        <v>2531</v>
      </c>
      <c r="V699" s="4" t="s">
        <v>2535</v>
      </c>
    </row>
    <row r="700" spans="1:22" x14ac:dyDescent="0.25">
      <c r="A700" s="5" t="s">
        <v>718</v>
      </c>
      <c r="B700" s="4" t="s">
        <v>2002</v>
      </c>
      <c r="C700" s="4" t="s">
        <v>2009</v>
      </c>
      <c r="D700" s="4" t="s">
        <v>2012</v>
      </c>
      <c r="E700" s="4" t="s">
        <v>2169</v>
      </c>
      <c r="F700" s="4" t="s">
        <v>2506</v>
      </c>
      <c r="G700" s="4">
        <v>2008</v>
      </c>
      <c r="H700" s="4">
        <v>149.84</v>
      </c>
      <c r="I700" s="4">
        <v>0</v>
      </c>
      <c r="J700" s="4">
        <v>5</v>
      </c>
      <c r="K700" s="4">
        <v>1</v>
      </c>
      <c r="L700" s="4">
        <v>0</v>
      </c>
      <c r="M700" s="4">
        <v>2.7</v>
      </c>
      <c r="N700" s="4" t="s">
        <v>2509</v>
      </c>
      <c r="O700" s="4" t="s">
        <v>2518</v>
      </c>
      <c r="P700" s="4" t="s">
        <v>2520</v>
      </c>
      <c r="Q700" s="4" t="s">
        <v>2525</v>
      </c>
      <c r="R700" s="4">
        <v>53.84</v>
      </c>
      <c r="S700" s="4">
        <v>4.68</v>
      </c>
      <c r="T700" s="4" t="s">
        <v>2527</v>
      </c>
      <c r="U700" s="4" t="s">
        <v>2534</v>
      </c>
      <c r="V700" s="4" t="s">
        <v>2537</v>
      </c>
    </row>
    <row r="701" spans="1:22" x14ac:dyDescent="0.25">
      <c r="A701" s="5" t="s">
        <v>719</v>
      </c>
      <c r="B701" s="4" t="s">
        <v>2008</v>
      </c>
      <c r="C701" s="4" t="s">
        <v>2009</v>
      </c>
      <c r="D701" s="4" t="s">
        <v>2012</v>
      </c>
      <c r="E701" s="4" t="s">
        <v>2168</v>
      </c>
      <c r="F701" s="4" t="s">
        <v>2508</v>
      </c>
      <c r="G701" s="4">
        <v>2008</v>
      </c>
      <c r="H701" s="4">
        <v>137.12</v>
      </c>
      <c r="I701" s="4">
        <v>3</v>
      </c>
      <c r="J701" s="4">
        <v>0</v>
      </c>
      <c r="K701" s="4">
        <v>0</v>
      </c>
      <c r="L701" s="4">
        <v>1</v>
      </c>
      <c r="M701" s="4">
        <v>4.9000000000000004</v>
      </c>
      <c r="N701" s="4" t="s">
        <v>2509</v>
      </c>
      <c r="O701" s="4" t="s">
        <v>2519</v>
      </c>
      <c r="P701" s="4" t="s">
        <v>2520</v>
      </c>
      <c r="Q701" s="4" t="s">
        <v>2525</v>
      </c>
      <c r="R701" s="4">
        <v>72.69</v>
      </c>
      <c r="S701" s="4">
        <v>1.67</v>
      </c>
      <c r="T701" s="4" t="s">
        <v>2526</v>
      </c>
      <c r="U701" s="4" t="s">
        <v>2531</v>
      </c>
      <c r="V701" s="4" t="s">
        <v>2536</v>
      </c>
    </row>
    <row r="702" spans="1:22" x14ac:dyDescent="0.25">
      <c r="A702" s="5" t="s">
        <v>720</v>
      </c>
      <c r="B702" s="4" t="s">
        <v>2001</v>
      </c>
      <c r="C702" s="4" t="s">
        <v>2011</v>
      </c>
      <c r="D702" s="4" t="s">
        <v>2012</v>
      </c>
      <c r="E702" s="4" t="s">
        <v>2017</v>
      </c>
      <c r="F702" s="4" t="s">
        <v>2508</v>
      </c>
      <c r="G702" s="4">
        <v>1999</v>
      </c>
      <c r="H702" s="4">
        <v>32.380000000000003</v>
      </c>
      <c r="I702" s="4">
        <v>4</v>
      </c>
      <c r="J702" s="4">
        <v>1</v>
      </c>
      <c r="K702" s="4">
        <v>1</v>
      </c>
      <c r="L702" s="4">
        <v>0</v>
      </c>
      <c r="M702" s="4">
        <v>1.3</v>
      </c>
      <c r="N702" s="4" t="s">
        <v>2513</v>
      </c>
      <c r="O702" s="4" t="s">
        <v>2516</v>
      </c>
      <c r="P702" s="4" t="s">
        <v>2522</v>
      </c>
      <c r="Q702" s="4" t="s">
        <v>2525</v>
      </c>
      <c r="R702" s="4">
        <v>43.89</v>
      </c>
      <c r="S702" s="4">
        <v>2.86</v>
      </c>
      <c r="T702" s="4" t="s">
        <v>2526</v>
      </c>
      <c r="U702" s="4" t="s">
        <v>2530</v>
      </c>
      <c r="V702" s="4" t="s">
        <v>2537</v>
      </c>
    </row>
    <row r="703" spans="1:22" x14ac:dyDescent="0.25">
      <c r="A703" s="5" t="s">
        <v>721</v>
      </c>
      <c r="B703" s="4" t="s">
        <v>2007</v>
      </c>
      <c r="C703" s="4" t="s">
        <v>2009</v>
      </c>
      <c r="D703" s="4" t="s">
        <v>2012</v>
      </c>
      <c r="E703" s="4" t="s">
        <v>2219</v>
      </c>
      <c r="F703" s="4" t="s">
        <v>2507</v>
      </c>
      <c r="G703" s="4">
        <v>2016</v>
      </c>
      <c r="H703" s="4">
        <v>151.93</v>
      </c>
      <c r="I703" s="4">
        <v>8</v>
      </c>
      <c r="J703" s="4">
        <v>1</v>
      </c>
      <c r="K703" s="4">
        <v>0</v>
      </c>
      <c r="L703" s="4">
        <v>1</v>
      </c>
      <c r="M703" s="4">
        <v>1.1000000000000001</v>
      </c>
      <c r="N703" s="4" t="s">
        <v>2509</v>
      </c>
      <c r="O703" s="4" t="s">
        <v>2517</v>
      </c>
      <c r="P703" s="4" t="s">
        <v>2521</v>
      </c>
      <c r="Q703" s="4" t="s">
        <v>2524</v>
      </c>
      <c r="R703" s="4">
        <v>79.56</v>
      </c>
      <c r="S703" s="4">
        <v>1.23</v>
      </c>
      <c r="T703" s="4" t="s">
        <v>2527</v>
      </c>
      <c r="U703" s="4" t="s">
        <v>2530</v>
      </c>
      <c r="V703" s="4" t="s">
        <v>2537</v>
      </c>
    </row>
    <row r="704" spans="1:22" x14ac:dyDescent="0.25">
      <c r="A704" s="5" t="s">
        <v>722</v>
      </c>
      <c r="B704" s="4" t="s">
        <v>2003</v>
      </c>
      <c r="C704" s="4" t="s">
        <v>2010</v>
      </c>
      <c r="D704" s="4" t="s">
        <v>2013</v>
      </c>
      <c r="E704" s="4" t="s">
        <v>2237</v>
      </c>
      <c r="F704" s="4" t="s">
        <v>2503</v>
      </c>
      <c r="G704" s="4">
        <v>2002</v>
      </c>
      <c r="H704" s="4">
        <v>144.25</v>
      </c>
      <c r="I704" s="4">
        <v>8</v>
      </c>
      <c r="J704" s="4">
        <v>0</v>
      </c>
      <c r="K704" s="4">
        <v>0</v>
      </c>
      <c r="L704" s="4">
        <v>1</v>
      </c>
      <c r="M704" s="4">
        <v>4.3</v>
      </c>
      <c r="N704" s="4" t="s">
        <v>2509</v>
      </c>
      <c r="O704" s="4" t="s">
        <v>2515</v>
      </c>
      <c r="P704" s="4" t="s">
        <v>2523</v>
      </c>
      <c r="Q704" s="4" t="s">
        <v>2525</v>
      </c>
      <c r="R704" s="4">
        <v>20.71</v>
      </c>
      <c r="S704" s="4">
        <v>1.1299999999999999</v>
      </c>
      <c r="T704" s="4" t="s">
        <v>2529</v>
      </c>
      <c r="U704" s="4" t="s">
        <v>2533</v>
      </c>
      <c r="V704" s="4" t="s">
        <v>2536</v>
      </c>
    </row>
    <row r="705" spans="1:22" x14ac:dyDescent="0.25">
      <c r="A705" s="5" t="s">
        <v>723</v>
      </c>
      <c r="B705" s="4" t="s">
        <v>2008</v>
      </c>
      <c r="C705" s="4" t="s">
        <v>2011</v>
      </c>
      <c r="D705" s="4" t="s">
        <v>2012</v>
      </c>
      <c r="E705" s="4" t="s">
        <v>2315</v>
      </c>
      <c r="F705" s="4" t="s">
        <v>2507</v>
      </c>
      <c r="G705" s="4">
        <v>2011</v>
      </c>
      <c r="H705" s="4">
        <v>177.39</v>
      </c>
      <c r="I705" s="4">
        <v>4</v>
      </c>
      <c r="J705" s="4">
        <v>2</v>
      </c>
      <c r="K705" s="4">
        <v>1</v>
      </c>
      <c r="L705" s="4">
        <v>0</v>
      </c>
      <c r="M705" s="4">
        <v>5</v>
      </c>
      <c r="N705" s="4" t="s">
        <v>2514</v>
      </c>
      <c r="O705" s="4" t="s">
        <v>2518</v>
      </c>
      <c r="P705" s="4" t="s">
        <v>2523</v>
      </c>
      <c r="Q705" s="4" t="s">
        <v>2524</v>
      </c>
      <c r="R705" s="4">
        <v>21.72</v>
      </c>
      <c r="S705" s="4">
        <v>3.4</v>
      </c>
      <c r="T705" s="4" t="s">
        <v>2527</v>
      </c>
      <c r="U705" s="4" t="s">
        <v>2532</v>
      </c>
      <c r="V705" s="4" t="s">
        <v>2537</v>
      </c>
    </row>
    <row r="706" spans="1:22" x14ac:dyDescent="0.25">
      <c r="A706" s="5" t="s">
        <v>724</v>
      </c>
      <c r="B706" s="4" t="s">
        <v>2007</v>
      </c>
      <c r="C706" s="4" t="s">
        <v>2009</v>
      </c>
      <c r="D706" s="4" t="s">
        <v>2012</v>
      </c>
      <c r="E706" s="4" t="s">
        <v>2352</v>
      </c>
      <c r="F706" s="4" t="s">
        <v>2508</v>
      </c>
      <c r="G706" s="4">
        <v>1991</v>
      </c>
      <c r="H706" s="4">
        <v>175.24</v>
      </c>
      <c r="I706" s="4">
        <v>6</v>
      </c>
      <c r="J706" s="4">
        <v>2</v>
      </c>
      <c r="K706" s="4">
        <v>1</v>
      </c>
      <c r="L706" s="4">
        <v>0</v>
      </c>
      <c r="M706" s="4">
        <v>3.9</v>
      </c>
      <c r="N706" s="4" t="s">
        <v>2514</v>
      </c>
      <c r="O706" s="4" t="s">
        <v>2515</v>
      </c>
      <c r="P706" s="4" t="s">
        <v>2520</v>
      </c>
      <c r="Q706" s="4" t="s">
        <v>2525</v>
      </c>
      <c r="R706" s="4">
        <v>70.37</v>
      </c>
      <c r="S706" s="4">
        <v>1.64</v>
      </c>
      <c r="T706" s="4" t="s">
        <v>2529</v>
      </c>
      <c r="U706" s="4" t="s">
        <v>2532</v>
      </c>
      <c r="V706" s="4" t="s">
        <v>2535</v>
      </c>
    </row>
    <row r="707" spans="1:22" x14ac:dyDescent="0.25">
      <c r="A707" s="5" t="s">
        <v>725</v>
      </c>
      <c r="B707" s="4" t="s">
        <v>2008</v>
      </c>
      <c r="C707" s="4" t="s">
        <v>2011</v>
      </c>
      <c r="D707" s="4" t="s">
        <v>2012</v>
      </c>
      <c r="E707" s="4" t="s">
        <v>2255</v>
      </c>
      <c r="F707" s="4" t="s">
        <v>2506</v>
      </c>
      <c r="G707" s="4">
        <v>2009</v>
      </c>
      <c r="H707" s="4">
        <v>10.93</v>
      </c>
      <c r="I707" s="4">
        <v>0</v>
      </c>
      <c r="J707" s="4">
        <v>0</v>
      </c>
      <c r="K707" s="4">
        <v>1</v>
      </c>
      <c r="L707" s="4">
        <v>0</v>
      </c>
      <c r="M707" s="4">
        <v>1.4</v>
      </c>
      <c r="N707" s="4" t="s">
        <v>2511</v>
      </c>
      <c r="O707" s="4" t="s">
        <v>2515</v>
      </c>
      <c r="P707" s="4" t="s">
        <v>2520</v>
      </c>
      <c r="Q707" s="4" t="s">
        <v>2524</v>
      </c>
      <c r="R707" s="4">
        <v>72.709999999999994</v>
      </c>
      <c r="S707" s="4">
        <v>0.14000000000000001</v>
      </c>
      <c r="T707" s="4" t="s">
        <v>2526</v>
      </c>
      <c r="U707" s="4" t="s">
        <v>2531</v>
      </c>
      <c r="V707" s="4" t="s">
        <v>2535</v>
      </c>
    </row>
    <row r="708" spans="1:22" x14ac:dyDescent="0.25">
      <c r="A708" s="5" t="s">
        <v>726</v>
      </c>
      <c r="B708" s="4" t="s">
        <v>2007</v>
      </c>
      <c r="C708" s="4" t="s">
        <v>2010</v>
      </c>
      <c r="D708" s="4" t="s">
        <v>2013</v>
      </c>
      <c r="E708" s="4" t="s">
        <v>2038</v>
      </c>
      <c r="F708" s="4" t="s">
        <v>2506</v>
      </c>
      <c r="G708" s="4">
        <v>2015</v>
      </c>
      <c r="H708" s="4">
        <v>25.47</v>
      </c>
      <c r="I708" s="4">
        <v>0</v>
      </c>
      <c r="J708" s="4">
        <v>1</v>
      </c>
      <c r="K708" s="4">
        <v>0</v>
      </c>
      <c r="L708" s="4">
        <v>1</v>
      </c>
      <c r="M708" s="4">
        <v>2.7</v>
      </c>
      <c r="N708" s="4" t="s">
        <v>2509</v>
      </c>
      <c r="O708" s="4" t="s">
        <v>2517</v>
      </c>
      <c r="P708" s="4" t="s">
        <v>2523</v>
      </c>
      <c r="Q708" s="4" t="s">
        <v>2525</v>
      </c>
      <c r="R708" s="4">
        <v>38.24</v>
      </c>
      <c r="S708" s="4">
        <v>3.12</v>
      </c>
      <c r="T708" s="4" t="s">
        <v>2529</v>
      </c>
      <c r="U708" s="4" t="s">
        <v>2532</v>
      </c>
      <c r="V708" s="4" t="s">
        <v>2536</v>
      </c>
    </row>
    <row r="709" spans="1:22" x14ac:dyDescent="0.25">
      <c r="A709" s="5" t="s">
        <v>727</v>
      </c>
      <c r="B709" s="4" t="s">
        <v>2006</v>
      </c>
      <c r="C709" s="4" t="s">
        <v>2009</v>
      </c>
      <c r="D709" s="4" t="s">
        <v>2012</v>
      </c>
      <c r="E709" s="4" t="s">
        <v>2088</v>
      </c>
      <c r="F709" s="4" t="s">
        <v>2508</v>
      </c>
      <c r="G709" s="4">
        <v>1994</v>
      </c>
      <c r="H709" s="4">
        <v>21.6</v>
      </c>
      <c r="I709" s="4">
        <v>8</v>
      </c>
      <c r="J709" s="4">
        <v>1</v>
      </c>
      <c r="K709" s="4">
        <v>1</v>
      </c>
      <c r="L709" s="4">
        <v>0</v>
      </c>
      <c r="M709" s="4">
        <v>4.2</v>
      </c>
      <c r="N709" s="4" t="s">
        <v>2509</v>
      </c>
      <c r="O709" s="4" t="s">
        <v>2516</v>
      </c>
      <c r="P709" s="4" t="s">
        <v>2522</v>
      </c>
      <c r="Q709" s="4" t="s">
        <v>2524</v>
      </c>
      <c r="R709" s="4">
        <v>38.409999999999997</v>
      </c>
      <c r="S709" s="4">
        <v>0.73</v>
      </c>
      <c r="T709" s="4" t="s">
        <v>2527</v>
      </c>
      <c r="U709" s="4" t="s">
        <v>2530</v>
      </c>
      <c r="V709" s="4" t="s">
        <v>2536</v>
      </c>
    </row>
    <row r="710" spans="1:22" x14ac:dyDescent="0.25">
      <c r="A710" s="5" t="s">
        <v>728</v>
      </c>
      <c r="B710" s="4" t="s">
        <v>2002</v>
      </c>
      <c r="C710" s="4" t="s">
        <v>2009</v>
      </c>
      <c r="D710" s="4" t="s">
        <v>2012</v>
      </c>
      <c r="E710" s="4" t="s">
        <v>2385</v>
      </c>
      <c r="F710" s="4" t="s">
        <v>2508</v>
      </c>
      <c r="G710" s="4">
        <v>2020</v>
      </c>
      <c r="H710" s="4">
        <v>112.55</v>
      </c>
      <c r="I710" s="4">
        <v>0</v>
      </c>
      <c r="J710" s="4">
        <v>0</v>
      </c>
      <c r="K710" s="4">
        <v>0</v>
      </c>
      <c r="L710" s="4">
        <v>1</v>
      </c>
      <c r="M710" s="4">
        <v>2.2000000000000002</v>
      </c>
      <c r="N710" s="4" t="s">
        <v>2509</v>
      </c>
      <c r="O710" s="4" t="s">
        <v>2519</v>
      </c>
      <c r="P710" s="4" t="s">
        <v>2522</v>
      </c>
      <c r="Q710" s="4" t="s">
        <v>2524</v>
      </c>
      <c r="R710" s="4">
        <v>12.89</v>
      </c>
      <c r="S710" s="4">
        <v>3.69</v>
      </c>
      <c r="T710" s="4" t="s">
        <v>2526</v>
      </c>
      <c r="U710" s="4" t="s">
        <v>2534</v>
      </c>
      <c r="V710" s="4" t="s">
        <v>2535</v>
      </c>
    </row>
    <row r="711" spans="1:22" x14ac:dyDescent="0.25">
      <c r="A711" s="5" t="s">
        <v>729</v>
      </c>
      <c r="B711" s="4" t="s">
        <v>2003</v>
      </c>
      <c r="C711" s="4" t="s">
        <v>2009</v>
      </c>
      <c r="D711" s="4" t="s">
        <v>2012</v>
      </c>
      <c r="E711" s="4" t="s">
        <v>2091</v>
      </c>
      <c r="F711" s="4" t="s">
        <v>2507</v>
      </c>
      <c r="G711" s="4">
        <v>1999</v>
      </c>
      <c r="H711" s="4">
        <v>17</v>
      </c>
      <c r="I711" s="4">
        <v>9</v>
      </c>
      <c r="J711" s="4">
        <v>2</v>
      </c>
      <c r="K711" s="4">
        <v>0</v>
      </c>
      <c r="L711" s="4">
        <v>1</v>
      </c>
      <c r="M711" s="4">
        <v>4.7</v>
      </c>
      <c r="N711" s="4" t="s">
        <v>2509</v>
      </c>
      <c r="O711" s="4" t="s">
        <v>2515</v>
      </c>
      <c r="P711" s="4" t="s">
        <v>2523</v>
      </c>
      <c r="Q711" s="4" t="s">
        <v>2525</v>
      </c>
      <c r="R711" s="4">
        <v>38.94</v>
      </c>
      <c r="S711" s="4">
        <v>0.15</v>
      </c>
      <c r="T711" s="4" t="s">
        <v>2528</v>
      </c>
      <c r="U711" s="4" t="s">
        <v>2533</v>
      </c>
      <c r="V711" s="4" t="s">
        <v>2535</v>
      </c>
    </row>
    <row r="712" spans="1:22" x14ac:dyDescent="0.25">
      <c r="A712" s="5" t="s">
        <v>730</v>
      </c>
      <c r="B712" s="4" t="s">
        <v>2003</v>
      </c>
      <c r="C712" s="4" t="s">
        <v>2010</v>
      </c>
      <c r="D712" s="4" t="s">
        <v>2012</v>
      </c>
      <c r="E712" s="4" t="s">
        <v>2359</v>
      </c>
      <c r="F712" s="4" t="s">
        <v>2507</v>
      </c>
      <c r="G712" s="4">
        <v>2013</v>
      </c>
      <c r="H712" s="4">
        <v>109.67</v>
      </c>
      <c r="I712" s="4">
        <v>9</v>
      </c>
      <c r="J712" s="4">
        <v>2</v>
      </c>
      <c r="K712" s="4">
        <v>0</v>
      </c>
      <c r="L712" s="4">
        <v>1</v>
      </c>
      <c r="M712" s="4">
        <v>4.3</v>
      </c>
      <c r="N712" s="4" t="s">
        <v>2509</v>
      </c>
      <c r="O712" s="4" t="s">
        <v>2515</v>
      </c>
      <c r="P712" s="4" t="s">
        <v>2521</v>
      </c>
      <c r="Q712" s="4" t="s">
        <v>2524</v>
      </c>
      <c r="R712" s="4">
        <v>49.31</v>
      </c>
      <c r="S712" s="4">
        <v>4.5999999999999996</v>
      </c>
      <c r="T712" s="4" t="s">
        <v>2527</v>
      </c>
      <c r="U712" s="4" t="s">
        <v>2530</v>
      </c>
      <c r="V712" s="4" t="s">
        <v>2536</v>
      </c>
    </row>
    <row r="713" spans="1:22" x14ac:dyDescent="0.25">
      <c r="A713" s="5" t="s">
        <v>731</v>
      </c>
      <c r="B713" s="4" t="s">
        <v>2003</v>
      </c>
      <c r="C713" s="4" t="s">
        <v>2011</v>
      </c>
      <c r="D713" s="4" t="s">
        <v>2012</v>
      </c>
      <c r="E713" s="4" t="s">
        <v>2173</v>
      </c>
      <c r="F713" s="4" t="s">
        <v>2508</v>
      </c>
      <c r="G713" s="4">
        <v>2011</v>
      </c>
      <c r="H713" s="4">
        <v>27.42</v>
      </c>
      <c r="I713" s="4">
        <v>7</v>
      </c>
      <c r="J713" s="4">
        <v>0</v>
      </c>
      <c r="K713" s="4">
        <v>0</v>
      </c>
      <c r="L713" s="4">
        <v>1</v>
      </c>
      <c r="M713" s="4">
        <v>3.6</v>
      </c>
      <c r="N713" s="4" t="s">
        <v>2509</v>
      </c>
      <c r="O713" s="4" t="s">
        <v>2517</v>
      </c>
      <c r="P713" s="4" t="s">
        <v>2520</v>
      </c>
      <c r="Q713" s="4" t="s">
        <v>2524</v>
      </c>
      <c r="R713" s="4">
        <v>25.1</v>
      </c>
      <c r="S713" s="4">
        <v>0.23</v>
      </c>
      <c r="T713" s="4" t="s">
        <v>2527</v>
      </c>
      <c r="U713" s="4" t="s">
        <v>2531</v>
      </c>
      <c r="V713" s="4" t="s">
        <v>2537</v>
      </c>
    </row>
    <row r="714" spans="1:22" x14ac:dyDescent="0.25">
      <c r="A714" s="5" t="s">
        <v>732</v>
      </c>
      <c r="B714" s="4" t="s">
        <v>2005</v>
      </c>
      <c r="C714" s="4" t="s">
        <v>2011</v>
      </c>
      <c r="D714" s="4" t="s">
        <v>2013</v>
      </c>
      <c r="E714" s="4" t="s">
        <v>2247</v>
      </c>
      <c r="F714" s="4" t="s">
        <v>2501</v>
      </c>
      <c r="G714" s="4">
        <v>2007</v>
      </c>
      <c r="H714" s="4">
        <v>77.73</v>
      </c>
      <c r="I714" s="4">
        <v>8</v>
      </c>
      <c r="J714" s="4">
        <v>4</v>
      </c>
      <c r="K714" s="4">
        <v>0</v>
      </c>
      <c r="L714" s="4">
        <v>1</v>
      </c>
      <c r="M714" s="4">
        <v>3.7</v>
      </c>
      <c r="N714" s="4" t="s">
        <v>2509</v>
      </c>
      <c r="O714" s="4" t="s">
        <v>2515</v>
      </c>
      <c r="P714" s="4" t="s">
        <v>2520</v>
      </c>
      <c r="Q714" s="4" t="s">
        <v>2524</v>
      </c>
      <c r="R714" s="4">
        <v>59.68</v>
      </c>
      <c r="S714" s="4">
        <v>4.17</v>
      </c>
      <c r="T714" s="4" t="s">
        <v>2528</v>
      </c>
      <c r="U714" s="4" t="s">
        <v>2531</v>
      </c>
      <c r="V714" s="4" t="s">
        <v>2535</v>
      </c>
    </row>
    <row r="715" spans="1:22" x14ac:dyDescent="0.25">
      <c r="A715" s="5" t="s">
        <v>733</v>
      </c>
      <c r="B715" s="4" t="s">
        <v>2006</v>
      </c>
      <c r="C715" s="4" t="s">
        <v>2009</v>
      </c>
      <c r="D715" s="4" t="s">
        <v>2012</v>
      </c>
      <c r="E715" s="4" t="s">
        <v>2204</v>
      </c>
      <c r="F715" s="4" t="s">
        <v>2505</v>
      </c>
      <c r="G715" s="4">
        <v>2005</v>
      </c>
      <c r="H715" s="4">
        <v>158.44999999999999</v>
      </c>
      <c r="I715" s="4">
        <v>8</v>
      </c>
      <c r="J715" s="4">
        <v>5</v>
      </c>
      <c r="K715" s="4">
        <v>1</v>
      </c>
      <c r="L715" s="4">
        <v>0</v>
      </c>
      <c r="M715" s="4">
        <v>3.8</v>
      </c>
      <c r="N715" s="4" t="s">
        <v>2509</v>
      </c>
      <c r="O715" s="4" t="s">
        <v>2519</v>
      </c>
      <c r="P715" s="4" t="s">
        <v>2520</v>
      </c>
      <c r="Q715" s="4" t="s">
        <v>2525</v>
      </c>
      <c r="R715" s="4">
        <v>68.650000000000006</v>
      </c>
      <c r="S715" s="4">
        <v>2.4900000000000002</v>
      </c>
      <c r="T715" s="4" t="s">
        <v>2528</v>
      </c>
      <c r="U715" s="4" t="s">
        <v>2533</v>
      </c>
      <c r="V715" s="4" t="s">
        <v>2536</v>
      </c>
    </row>
    <row r="716" spans="1:22" x14ac:dyDescent="0.25">
      <c r="A716" s="5" t="s">
        <v>734</v>
      </c>
      <c r="B716" s="4" t="s">
        <v>2008</v>
      </c>
      <c r="C716" s="4" t="s">
        <v>2010</v>
      </c>
      <c r="D716" s="4" t="s">
        <v>2013</v>
      </c>
      <c r="E716" s="4" t="s">
        <v>2158</v>
      </c>
      <c r="F716" s="4" t="s">
        <v>2507</v>
      </c>
      <c r="G716" s="4">
        <v>1991</v>
      </c>
      <c r="H716" s="4">
        <v>7.71</v>
      </c>
      <c r="I716" s="4">
        <v>0</v>
      </c>
      <c r="J716" s="4">
        <v>3</v>
      </c>
      <c r="K716" s="4">
        <v>0</v>
      </c>
      <c r="L716" s="4">
        <v>1</v>
      </c>
      <c r="M716" s="4">
        <v>3.4</v>
      </c>
      <c r="N716" s="4" t="s">
        <v>2509</v>
      </c>
      <c r="O716" s="4" t="s">
        <v>2519</v>
      </c>
      <c r="P716" s="4" t="s">
        <v>2523</v>
      </c>
      <c r="Q716" s="4" t="s">
        <v>2525</v>
      </c>
      <c r="R716" s="4">
        <v>32.89</v>
      </c>
      <c r="S716" s="4">
        <v>1.94</v>
      </c>
      <c r="T716" s="4" t="s">
        <v>2526</v>
      </c>
      <c r="U716" s="4" t="s">
        <v>2533</v>
      </c>
      <c r="V716" s="4" t="s">
        <v>2536</v>
      </c>
    </row>
    <row r="717" spans="1:22" x14ac:dyDescent="0.25">
      <c r="A717" s="5" t="s">
        <v>735</v>
      </c>
      <c r="B717" s="4" t="s">
        <v>2006</v>
      </c>
      <c r="C717" s="4" t="s">
        <v>2010</v>
      </c>
      <c r="D717" s="4" t="s">
        <v>2012</v>
      </c>
      <c r="E717" s="4" t="s">
        <v>2244</v>
      </c>
      <c r="F717" s="4" t="s">
        <v>2505</v>
      </c>
      <c r="G717" s="4">
        <v>2011</v>
      </c>
      <c r="H717" s="4">
        <v>114.07</v>
      </c>
      <c r="I717" s="4">
        <v>3</v>
      </c>
      <c r="J717" s="4">
        <v>5</v>
      </c>
      <c r="K717" s="4">
        <v>0</v>
      </c>
      <c r="L717" s="4">
        <v>1</v>
      </c>
      <c r="M717" s="4">
        <v>2.6</v>
      </c>
      <c r="N717" s="4" t="s">
        <v>2509</v>
      </c>
      <c r="O717" s="4" t="s">
        <v>2519</v>
      </c>
      <c r="P717" s="4" t="s">
        <v>2520</v>
      </c>
      <c r="Q717" s="4" t="s">
        <v>2524</v>
      </c>
      <c r="R717" s="4">
        <v>56.6</v>
      </c>
      <c r="S717" s="4">
        <v>1.8</v>
      </c>
      <c r="T717" s="4" t="s">
        <v>2529</v>
      </c>
      <c r="U717" s="4" t="s">
        <v>2534</v>
      </c>
      <c r="V717" s="4" t="s">
        <v>2537</v>
      </c>
    </row>
    <row r="718" spans="1:22" x14ac:dyDescent="0.25">
      <c r="A718" s="5" t="s">
        <v>736</v>
      </c>
      <c r="B718" s="4" t="s">
        <v>2008</v>
      </c>
      <c r="C718" s="4" t="s">
        <v>2010</v>
      </c>
      <c r="D718" s="4" t="s">
        <v>2012</v>
      </c>
      <c r="E718" s="4" t="s">
        <v>2084</v>
      </c>
      <c r="F718" s="4" t="s">
        <v>2502</v>
      </c>
      <c r="G718" s="4">
        <v>2019</v>
      </c>
      <c r="H718" s="4">
        <v>94.7</v>
      </c>
      <c r="I718" s="4">
        <v>6</v>
      </c>
      <c r="J718" s="4">
        <v>3</v>
      </c>
      <c r="K718" s="4">
        <v>0</v>
      </c>
      <c r="L718" s="4">
        <v>1</v>
      </c>
      <c r="M718" s="4">
        <v>4.7</v>
      </c>
      <c r="N718" s="4" t="s">
        <v>2509</v>
      </c>
      <c r="O718" s="4" t="s">
        <v>2516</v>
      </c>
      <c r="P718" s="4" t="s">
        <v>2520</v>
      </c>
      <c r="Q718" s="4" t="s">
        <v>2525</v>
      </c>
      <c r="R718" s="4">
        <v>77.31</v>
      </c>
      <c r="S718" s="4">
        <v>2.19</v>
      </c>
      <c r="T718" s="4" t="s">
        <v>2528</v>
      </c>
      <c r="U718" s="4" t="s">
        <v>2533</v>
      </c>
      <c r="V718" s="4" t="s">
        <v>2537</v>
      </c>
    </row>
    <row r="719" spans="1:22" x14ac:dyDescent="0.25">
      <c r="A719" s="5" t="s">
        <v>737</v>
      </c>
      <c r="B719" s="4" t="s">
        <v>2004</v>
      </c>
      <c r="C719" s="4" t="s">
        <v>2011</v>
      </c>
      <c r="D719" s="4" t="s">
        <v>2013</v>
      </c>
      <c r="E719" s="4" t="s">
        <v>2180</v>
      </c>
      <c r="F719" s="4" t="s">
        <v>2505</v>
      </c>
      <c r="G719" s="4">
        <v>2015</v>
      </c>
      <c r="H719" s="4">
        <v>47.73</v>
      </c>
      <c r="I719" s="4">
        <v>2</v>
      </c>
      <c r="J719" s="4">
        <v>5</v>
      </c>
      <c r="K719" s="4">
        <v>0</v>
      </c>
      <c r="L719" s="4">
        <v>1</v>
      </c>
      <c r="M719" s="4">
        <v>1.6</v>
      </c>
      <c r="N719" s="4" t="s">
        <v>2509</v>
      </c>
      <c r="O719" s="4" t="s">
        <v>2515</v>
      </c>
      <c r="P719" s="4" t="s">
        <v>2520</v>
      </c>
      <c r="Q719" s="4" t="s">
        <v>2524</v>
      </c>
      <c r="R719" s="4">
        <v>79.099999999999994</v>
      </c>
      <c r="S719" s="4">
        <v>3.48</v>
      </c>
      <c r="T719" s="4" t="s">
        <v>2526</v>
      </c>
      <c r="U719" s="4" t="s">
        <v>2533</v>
      </c>
      <c r="V719" s="4" t="s">
        <v>2535</v>
      </c>
    </row>
    <row r="720" spans="1:22" x14ac:dyDescent="0.25">
      <c r="A720" s="5" t="s">
        <v>738</v>
      </c>
      <c r="B720" s="4" t="s">
        <v>2006</v>
      </c>
      <c r="C720" s="4" t="s">
        <v>2009</v>
      </c>
      <c r="D720" s="4" t="s">
        <v>2012</v>
      </c>
      <c r="E720" s="4" t="s">
        <v>2220</v>
      </c>
      <c r="F720" s="4" t="s">
        <v>2507</v>
      </c>
      <c r="G720" s="4">
        <v>1990</v>
      </c>
      <c r="H720" s="4">
        <v>89.17</v>
      </c>
      <c r="I720" s="4">
        <v>10</v>
      </c>
      <c r="J720" s="4">
        <v>2</v>
      </c>
      <c r="K720" s="4">
        <v>1</v>
      </c>
      <c r="L720" s="4">
        <v>0</v>
      </c>
      <c r="M720" s="4">
        <v>1.2</v>
      </c>
      <c r="N720" s="4" t="s">
        <v>2510</v>
      </c>
      <c r="O720" s="4" t="s">
        <v>2519</v>
      </c>
      <c r="P720" s="4" t="s">
        <v>2522</v>
      </c>
      <c r="Q720" s="4" t="s">
        <v>2524</v>
      </c>
      <c r="R720" s="4">
        <v>93.94</v>
      </c>
      <c r="S720" s="4">
        <v>1.82</v>
      </c>
      <c r="T720" s="4" t="s">
        <v>2529</v>
      </c>
      <c r="U720" s="4" t="s">
        <v>2532</v>
      </c>
      <c r="V720" s="4" t="s">
        <v>2535</v>
      </c>
    </row>
    <row r="721" spans="1:22" x14ac:dyDescent="0.25">
      <c r="A721" s="5" t="s">
        <v>739</v>
      </c>
      <c r="B721" s="4" t="s">
        <v>2006</v>
      </c>
      <c r="C721" s="4" t="s">
        <v>2010</v>
      </c>
      <c r="D721" s="4" t="s">
        <v>2012</v>
      </c>
      <c r="E721" s="4" t="s">
        <v>2386</v>
      </c>
      <c r="F721" s="4" t="s">
        <v>2503</v>
      </c>
      <c r="G721" s="4">
        <v>2017</v>
      </c>
      <c r="H721" s="4">
        <v>17.559999999999999</v>
      </c>
      <c r="I721" s="4">
        <v>5</v>
      </c>
      <c r="J721" s="4">
        <v>5</v>
      </c>
      <c r="K721" s="4">
        <v>1</v>
      </c>
      <c r="L721" s="4">
        <v>0</v>
      </c>
      <c r="M721" s="4">
        <v>3.1</v>
      </c>
      <c r="N721" s="4" t="s">
        <v>2514</v>
      </c>
      <c r="O721" s="4" t="s">
        <v>2515</v>
      </c>
      <c r="P721" s="4" t="s">
        <v>2522</v>
      </c>
      <c r="Q721" s="4" t="s">
        <v>2524</v>
      </c>
      <c r="R721" s="4">
        <v>77.069999999999993</v>
      </c>
      <c r="S721" s="4">
        <v>0.93</v>
      </c>
      <c r="T721" s="4" t="s">
        <v>2528</v>
      </c>
      <c r="U721" s="4" t="s">
        <v>2532</v>
      </c>
      <c r="V721" s="4" t="s">
        <v>2536</v>
      </c>
    </row>
    <row r="722" spans="1:22" x14ac:dyDescent="0.25">
      <c r="A722" s="5" t="s">
        <v>740</v>
      </c>
      <c r="B722" s="4" t="s">
        <v>2007</v>
      </c>
      <c r="C722" s="4" t="s">
        <v>2011</v>
      </c>
      <c r="D722" s="4" t="s">
        <v>2012</v>
      </c>
      <c r="E722" s="4" t="s">
        <v>2387</v>
      </c>
      <c r="F722" s="4" t="s">
        <v>2502</v>
      </c>
      <c r="G722" s="4">
        <v>1997</v>
      </c>
      <c r="H722" s="4">
        <v>97.88</v>
      </c>
      <c r="I722" s="4">
        <v>4</v>
      </c>
      <c r="J722" s="4">
        <v>1</v>
      </c>
      <c r="K722" s="4">
        <v>1</v>
      </c>
      <c r="L722" s="4">
        <v>0</v>
      </c>
      <c r="M722" s="4">
        <v>2.8</v>
      </c>
      <c r="N722" s="4" t="s">
        <v>2509</v>
      </c>
      <c r="O722" s="4" t="s">
        <v>2515</v>
      </c>
      <c r="P722" s="4" t="s">
        <v>2522</v>
      </c>
      <c r="Q722" s="4" t="s">
        <v>2525</v>
      </c>
      <c r="R722" s="4">
        <v>48.87</v>
      </c>
      <c r="S722" s="4">
        <v>3.84</v>
      </c>
      <c r="T722" s="4" t="s">
        <v>2527</v>
      </c>
      <c r="U722" s="4" t="s">
        <v>2532</v>
      </c>
      <c r="V722" s="4" t="s">
        <v>2537</v>
      </c>
    </row>
    <row r="723" spans="1:22" x14ac:dyDescent="0.25">
      <c r="A723" s="5" t="s">
        <v>741</v>
      </c>
      <c r="B723" s="4" t="s">
        <v>2005</v>
      </c>
      <c r="C723" s="4" t="s">
        <v>2009</v>
      </c>
      <c r="D723" s="4" t="s">
        <v>2013</v>
      </c>
      <c r="E723" s="4" t="s">
        <v>2140</v>
      </c>
      <c r="F723" s="4" t="s">
        <v>2501</v>
      </c>
      <c r="G723" s="4">
        <v>2000</v>
      </c>
      <c r="H723" s="4">
        <v>87.06</v>
      </c>
      <c r="I723" s="4">
        <v>3</v>
      </c>
      <c r="J723" s="4">
        <v>2</v>
      </c>
      <c r="K723" s="4">
        <v>0</v>
      </c>
      <c r="L723" s="4">
        <v>1</v>
      </c>
      <c r="M723" s="4">
        <v>2.8</v>
      </c>
      <c r="N723" s="4" t="s">
        <v>2509</v>
      </c>
      <c r="O723" s="4" t="s">
        <v>2519</v>
      </c>
      <c r="P723" s="4" t="s">
        <v>2521</v>
      </c>
      <c r="Q723" s="4" t="s">
        <v>2524</v>
      </c>
      <c r="R723" s="4">
        <v>44.97</v>
      </c>
      <c r="S723" s="4">
        <v>1.98</v>
      </c>
      <c r="T723" s="4" t="s">
        <v>2527</v>
      </c>
      <c r="U723" s="4" t="s">
        <v>2532</v>
      </c>
      <c r="V723" s="4" t="s">
        <v>2537</v>
      </c>
    </row>
    <row r="724" spans="1:22" x14ac:dyDescent="0.25">
      <c r="A724" s="5" t="s">
        <v>742</v>
      </c>
      <c r="B724" s="4" t="s">
        <v>2001</v>
      </c>
      <c r="C724" s="4" t="s">
        <v>2011</v>
      </c>
      <c r="D724" s="4" t="s">
        <v>2012</v>
      </c>
      <c r="E724" s="4" t="s">
        <v>2350</v>
      </c>
      <c r="F724" s="4" t="s">
        <v>2508</v>
      </c>
      <c r="G724" s="4">
        <v>2001</v>
      </c>
      <c r="H724" s="4">
        <v>76.510000000000005</v>
      </c>
      <c r="I724" s="4">
        <v>7</v>
      </c>
      <c r="J724" s="4">
        <v>4</v>
      </c>
      <c r="K724" s="4">
        <v>1</v>
      </c>
      <c r="L724" s="4">
        <v>0</v>
      </c>
      <c r="M724" s="4">
        <v>3.4</v>
      </c>
      <c r="N724" s="4" t="s">
        <v>2512</v>
      </c>
      <c r="O724" s="4" t="s">
        <v>2517</v>
      </c>
      <c r="P724" s="4" t="s">
        <v>2520</v>
      </c>
      <c r="Q724" s="4" t="s">
        <v>2524</v>
      </c>
      <c r="R724" s="4">
        <v>17.010000000000002</v>
      </c>
      <c r="S724" s="4">
        <v>0.14000000000000001</v>
      </c>
      <c r="T724" s="4" t="s">
        <v>2526</v>
      </c>
      <c r="U724" s="4" t="s">
        <v>2530</v>
      </c>
      <c r="V724" s="4" t="s">
        <v>2537</v>
      </c>
    </row>
    <row r="725" spans="1:22" x14ac:dyDescent="0.25">
      <c r="A725" s="5" t="s">
        <v>743</v>
      </c>
      <c r="B725" s="4" t="s">
        <v>2008</v>
      </c>
      <c r="C725" s="4" t="s">
        <v>2011</v>
      </c>
      <c r="D725" s="4" t="s">
        <v>2013</v>
      </c>
      <c r="E725" s="4" t="s">
        <v>2375</v>
      </c>
      <c r="F725" s="4" t="s">
        <v>2504</v>
      </c>
      <c r="G725" s="4">
        <v>1997</v>
      </c>
      <c r="H725" s="4">
        <v>41.14</v>
      </c>
      <c r="I725" s="4">
        <v>2</v>
      </c>
      <c r="J725" s="4">
        <v>0</v>
      </c>
      <c r="K725" s="4">
        <v>0</v>
      </c>
      <c r="L725" s="4">
        <v>1</v>
      </c>
      <c r="M725" s="4">
        <v>3.7</v>
      </c>
      <c r="N725" s="4" t="s">
        <v>2509</v>
      </c>
      <c r="O725" s="4" t="s">
        <v>2516</v>
      </c>
      <c r="P725" s="4" t="s">
        <v>2522</v>
      </c>
      <c r="Q725" s="4" t="s">
        <v>2524</v>
      </c>
      <c r="R725" s="4">
        <v>75.44</v>
      </c>
      <c r="S725" s="4">
        <v>0.54</v>
      </c>
      <c r="T725" s="4" t="s">
        <v>2529</v>
      </c>
      <c r="U725" s="4" t="s">
        <v>2532</v>
      </c>
      <c r="V725" s="4" t="s">
        <v>2535</v>
      </c>
    </row>
    <row r="726" spans="1:22" x14ac:dyDescent="0.25">
      <c r="A726" s="5" t="s">
        <v>744</v>
      </c>
      <c r="B726" s="4" t="s">
        <v>2007</v>
      </c>
      <c r="C726" s="4" t="s">
        <v>2010</v>
      </c>
      <c r="D726" s="4" t="s">
        <v>2012</v>
      </c>
      <c r="E726" s="4" t="s">
        <v>2237</v>
      </c>
      <c r="F726" s="4" t="s">
        <v>2505</v>
      </c>
      <c r="G726" s="4">
        <v>1999</v>
      </c>
      <c r="H726" s="4">
        <v>78.319999999999993</v>
      </c>
      <c r="I726" s="4">
        <v>8</v>
      </c>
      <c r="J726" s="4">
        <v>5</v>
      </c>
      <c r="K726" s="4">
        <v>0</v>
      </c>
      <c r="L726" s="4">
        <v>1</v>
      </c>
      <c r="M726" s="4">
        <v>2.7</v>
      </c>
      <c r="N726" s="4" t="s">
        <v>2509</v>
      </c>
      <c r="O726" s="4" t="s">
        <v>2518</v>
      </c>
      <c r="P726" s="4" t="s">
        <v>2520</v>
      </c>
      <c r="Q726" s="4" t="s">
        <v>2525</v>
      </c>
      <c r="R726" s="4">
        <v>90.43</v>
      </c>
      <c r="S726" s="4">
        <v>0.54</v>
      </c>
      <c r="T726" s="4" t="s">
        <v>2527</v>
      </c>
      <c r="U726" s="4" t="s">
        <v>2530</v>
      </c>
      <c r="V726" s="4" t="s">
        <v>2535</v>
      </c>
    </row>
    <row r="727" spans="1:22" x14ac:dyDescent="0.25">
      <c r="A727" s="5" t="s">
        <v>745</v>
      </c>
      <c r="B727" s="4" t="s">
        <v>2005</v>
      </c>
      <c r="C727" s="4" t="s">
        <v>2011</v>
      </c>
      <c r="D727" s="4" t="s">
        <v>2012</v>
      </c>
      <c r="E727" s="4" t="s">
        <v>2206</v>
      </c>
      <c r="F727" s="4" t="s">
        <v>2506</v>
      </c>
      <c r="G727" s="4">
        <v>2001</v>
      </c>
      <c r="H727" s="4">
        <v>78.94</v>
      </c>
      <c r="I727" s="4">
        <v>6</v>
      </c>
      <c r="J727" s="4">
        <v>2</v>
      </c>
      <c r="K727" s="4">
        <v>1</v>
      </c>
      <c r="L727" s="4">
        <v>0</v>
      </c>
      <c r="M727" s="4">
        <v>1.8</v>
      </c>
      <c r="N727" s="4" t="s">
        <v>2510</v>
      </c>
      <c r="O727" s="4" t="s">
        <v>2519</v>
      </c>
      <c r="P727" s="4" t="s">
        <v>2521</v>
      </c>
      <c r="Q727" s="4" t="s">
        <v>2525</v>
      </c>
      <c r="R727" s="4">
        <v>14.98</v>
      </c>
      <c r="S727" s="4">
        <v>4.22</v>
      </c>
      <c r="T727" s="4" t="s">
        <v>2529</v>
      </c>
      <c r="U727" s="4" t="s">
        <v>2533</v>
      </c>
      <c r="V727" s="4" t="s">
        <v>2535</v>
      </c>
    </row>
    <row r="728" spans="1:22" x14ac:dyDescent="0.25">
      <c r="A728" s="5" t="s">
        <v>746</v>
      </c>
      <c r="B728" s="4" t="s">
        <v>2006</v>
      </c>
      <c r="C728" s="4" t="s">
        <v>2010</v>
      </c>
      <c r="D728" s="4" t="s">
        <v>2013</v>
      </c>
      <c r="E728" s="4" t="s">
        <v>2336</v>
      </c>
      <c r="F728" s="4" t="s">
        <v>2504</v>
      </c>
      <c r="G728" s="4">
        <v>2018</v>
      </c>
      <c r="H728" s="4">
        <v>9.58</v>
      </c>
      <c r="I728" s="4">
        <v>8</v>
      </c>
      <c r="J728" s="4">
        <v>4</v>
      </c>
      <c r="K728" s="4">
        <v>0</v>
      </c>
      <c r="L728" s="4">
        <v>1</v>
      </c>
      <c r="M728" s="4">
        <v>2.4</v>
      </c>
      <c r="N728" s="4" t="s">
        <v>2509</v>
      </c>
      <c r="O728" s="4" t="s">
        <v>2516</v>
      </c>
      <c r="P728" s="4" t="s">
        <v>2520</v>
      </c>
      <c r="Q728" s="4" t="s">
        <v>2525</v>
      </c>
      <c r="R728" s="4">
        <v>45.59</v>
      </c>
      <c r="S728" s="4">
        <v>3.09</v>
      </c>
      <c r="T728" s="4" t="s">
        <v>2529</v>
      </c>
      <c r="U728" s="4" t="s">
        <v>2530</v>
      </c>
      <c r="V728" s="4" t="s">
        <v>2536</v>
      </c>
    </row>
    <row r="729" spans="1:22" x14ac:dyDescent="0.25">
      <c r="A729" s="5" t="s">
        <v>747</v>
      </c>
      <c r="B729" s="4" t="s">
        <v>2004</v>
      </c>
      <c r="C729" s="4" t="s">
        <v>2011</v>
      </c>
      <c r="D729" s="4" t="s">
        <v>2013</v>
      </c>
      <c r="E729" s="4" t="s">
        <v>2081</v>
      </c>
      <c r="F729" s="4" t="s">
        <v>2505</v>
      </c>
      <c r="G729" s="4">
        <v>2000</v>
      </c>
      <c r="H729" s="4">
        <v>36.26</v>
      </c>
      <c r="I729" s="4">
        <v>5</v>
      </c>
      <c r="J729" s="4">
        <v>3</v>
      </c>
      <c r="K729" s="4">
        <v>1</v>
      </c>
      <c r="L729" s="4">
        <v>0</v>
      </c>
      <c r="M729" s="4">
        <v>4.2</v>
      </c>
      <c r="N729" s="4" t="s">
        <v>2509</v>
      </c>
      <c r="O729" s="4" t="s">
        <v>2519</v>
      </c>
      <c r="P729" s="4" t="s">
        <v>2520</v>
      </c>
      <c r="Q729" s="4" t="s">
        <v>2525</v>
      </c>
      <c r="R729" s="4">
        <v>98.9</v>
      </c>
      <c r="S729" s="4">
        <v>4.2300000000000004</v>
      </c>
      <c r="T729" s="4" t="s">
        <v>2529</v>
      </c>
      <c r="U729" s="4" t="s">
        <v>2531</v>
      </c>
      <c r="V729" s="4" t="s">
        <v>2537</v>
      </c>
    </row>
    <row r="730" spans="1:22" x14ac:dyDescent="0.25">
      <c r="A730" s="5" t="s">
        <v>748</v>
      </c>
      <c r="B730" s="4" t="s">
        <v>2006</v>
      </c>
      <c r="C730" s="4" t="s">
        <v>2009</v>
      </c>
      <c r="D730" s="4" t="s">
        <v>2012</v>
      </c>
      <c r="E730" s="4" t="s">
        <v>2344</v>
      </c>
      <c r="F730" s="4" t="s">
        <v>2507</v>
      </c>
      <c r="G730" s="4">
        <v>2018</v>
      </c>
      <c r="H730" s="4">
        <v>156.65</v>
      </c>
      <c r="I730" s="4">
        <v>8</v>
      </c>
      <c r="J730" s="4">
        <v>4</v>
      </c>
      <c r="K730" s="4">
        <v>0</v>
      </c>
      <c r="L730" s="4">
        <v>1</v>
      </c>
      <c r="M730" s="4">
        <v>2.5</v>
      </c>
      <c r="N730" s="4" t="s">
        <v>2509</v>
      </c>
      <c r="O730" s="4" t="s">
        <v>2518</v>
      </c>
      <c r="P730" s="4" t="s">
        <v>2522</v>
      </c>
      <c r="Q730" s="4" t="s">
        <v>2525</v>
      </c>
      <c r="R730" s="4">
        <v>14.26</v>
      </c>
      <c r="S730" s="4">
        <v>0.09</v>
      </c>
      <c r="T730" s="4" t="s">
        <v>2529</v>
      </c>
      <c r="U730" s="4" t="s">
        <v>2534</v>
      </c>
      <c r="V730" s="4" t="s">
        <v>2536</v>
      </c>
    </row>
    <row r="731" spans="1:22" x14ac:dyDescent="0.25">
      <c r="A731" s="5" t="s">
        <v>749</v>
      </c>
      <c r="B731" s="4" t="s">
        <v>2007</v>
      </c>
      <c r="C731" s="4" t="s">
        <v>2010</v>
      </c>
      <c r="D731" s="4" t="s">
        <v>2012</v>
      </c>
      <c r="E731" s="4" t="s">
        <v>2317</v>
      </c>
      <c r="F731" s="4" t="s">
        <v>2503</v>
      </c>
      <c r="G731" s="4">
        <v>1997</v>
      </c>
      <c r="H731" s="4">
        <v>77.59</v>
      </c>
      <c r="I731" s="4">
        <v>5</v>
      </c>
      <c r="J731" s="4">
        <v>0</v>
      </c>
      <c r="K731" s="4">
        <v>0</v>
      </c>
      <c r="L731" s="4">
        <v>1</v>
      </c>
      <c r="M731" s="4">
        <v>4.0999999999999996</v>
      </c>
      <c r="N731" s="4" t="s">
        <v>2509</v>
      </c>
      <c r="O731" s="4" t="s">
        <v>2518</v>
      </c>
      <c r="P731" s="4" t="s">
        <v>2520</v>
      </c>
      <c r="Q731" s="4" t="s">
        <v>2524</v>
      </c>
      <c r="R731" s="4">
        <v>46.27</v>
      </c>
      <c r="S731" s="4">
        <v>4.3</v>
      </c>
      <c r="T731" s="4" t="s">
        <v>2528</v>
      </c>
      <c r="U731" s="4" t="s">
        <v>2531</v>
      </c>
      <c r="V731" s="4" t="s">
        <v>2536</v>
      </c>
    </row>
    <row r="732" spans="1:22" x14ac:dyDescent="0.25">
      <c r="A732" s="5" t="s">
        <v>750</v>
      </c>
      <c r="B732" s="4" t="s">
        <v>2005</v>
      </c>
      <c r="C732" s="4" t="s">
        <v>2010</v>
      </c>
      <c r="D732" s="4" t="s">
        <v>2012</v>
      </c>
      <c r="E732" s="4" t="s">
        <v>2321</v>
      </c>
      <c r="F732" s="4" t="s">
        <v>2501</v>
      </c>
      <c r="G732" s="4">
        <v>2009</v>
      </c>
      <c r="H732" s="4">
        <v>136.69999999999999</v>
      </c>
      <c r="I732" s="4">
        <v>1</v>
      </c>
      <c r="J732" s="4">
        <v>2</v>
      </c>
      <c r="K732" s="4">
        <v>1</v>
      </c>
      <c r="L732" s="4">
        <v>0</v>
      </c>
      <c r="M732" s="4">
        <v>3.2</v>
      </c>
      <c r="N732" s="4" t="s">
        <v>2514</v>
      </c>
      <c r="O732" s="4" t="s">
        <v>2517</v>
      </c>
      <c r="P732" s="4" t="s">
        <v>2521</v>
      </c>
      <c r="Q732" s="4" t="s">
        <v>2525</v>
      </c>
      <c r="R732" s="4">
        <v>40.549999999999997</v>
      </c>
      <c r="S732" s="4">
        <v>2.7</v>
      </c>
      <c r="T732" s="4" t="s">
        <v>2528</v>
      </c>
      <c r="U732" s="4" t="s">
        <v>2533</v>
      </c>
      <c r="V732" s="4" t="s">
        <v>2537</v>
      </c>
    </row>
    <row r="733" spans="1:22" x14ac:dyDescent="0.25">
      <c r="A733" s="5" t="s">
        <v>751</v>
      </c>
      <c r="B733" s="4" t="s">
        <v>2006</v>
      </c>
      <c r="C733" s="4" t="s">
        <v>2009</v>
      </c>
      <c r="D733" s="4" t="s">
        <v>2012</v>
      </c>
      <c r="E733" s="4" t="s">
        <v>2336</v>
      </c>
      <c r="F733" s="4" t="s">
        <v>2507</v>
      </c>
      <c r="G733" s="4">
        <v>2017</v>
      </c>
      <c r="H733" s="4">
        <v>42.12</v>
      </c>
      <c r="I733" s="4">
        <v>6</v>
      </c>
      <c r="J733" s="4">
        <v>0</v>
      </c>
      <c r="K733" s="4">
        <v>1</v>
      </c>
      <c r="L733" s="4">
        <v>0</v>
      </c>
      <c r="M733" s="4">
        <v>4.4000000000000004</v>
      </c>
      <c r="N733" s="4" t="s">
        <v>2509</v>
      </c>
      <c r="O733" s="4" t="s">
        <v>2516</v>
      </c>
      <c r="P733" s="4" t="s">
        <v>2521</v>
      </c>
      <c r="Q733" s="4" t="s">
        <v>2524</v>
      </c>
      <c r="R733" s="4">
        <v>71.900000000000006</v>
      </c>
      <c r="S733" s="4">
        <v>4.9800000000000004</v>
      </c>
      <c r="T733" s="4" t="s">
        <v>2527</v>
      </c>
      <c r="U733" s="4" t="s">
        <v>2530</v>
      </c>
      <c r="V733" s="4" t="s">
        <v>2535</v>
      </c>
    </row>
    <row r="734" spans="1:22" x14ac:dyDescent="0.25">
      <c r="A734" s="5" t="s">
        <v>752</v>
      </c>
      <c r="B734" s="4" t="s">
        <v>2001</v>
      </c>
      <c r="C734" s="4" t="s">
        <v>2011</v>
      </c>
      <c r="D734" s="4" t="s">
        <v>2012</v>
      </c>
      <c r="E734" s="4" t="s">
        <v>2021</v>
      </c>
      <c r="F734" s="4" t="s">
        <v>2506</v>
      </c>
      <c r="G734" s="4">
        <v>1999</v>
      </c>
      <c r="H734" s="4">
        <v>136.63</v>
      </c>
      <c r="I734" s="4">
        <v>4</v>
      </c>
      <c r="J734" s="4">
        <v>2</v>
      </c>
      <c r="K734" s="4">
        <v>0</v>
      </c>
      <c r="L734" s="4">
        <v>1</v>
      </c>
      <c r="M734" s="4">
        <v>3.2</v>
      </c>
      <c r="N734" s="4" t="s">
        <v>2509</v>
      </c>
      <c r="O734" s="4" t="s">
        <v>2515</v>
      </c>
      <c r="P734" s="4" t="s">
        <v>2520</v>
      </c>
      <c r="Q734" s="4" t="s">
        <v>2524</v>
      </c>
      <c r="R734" s="4">
        <v>84.77</v>
      </c>
      <c r="S734" s="4">
        <v>3.52</v>
      </c>
      <c r="T734" s="4" t="s">
        <v>2526</v>
      </c>
      <c r="U734" s="4" t="s">
        <v>2533</v>
      </c>
      <c r="V734" s="4" t="s">
        <v>2537</v>
      </c>
    </row>
    <row r="735" spans="1:22" x14ac:dyDescent="0.25">
      <c r="A735" s="5" t="s">
        <v>753</v>
      </c>
      <c r="B735" s="4" t="s">
        <v>2005</v>
      </c>
      <c r="C735" s="4" t="s">
        <v>2010</v>
      </c>
      <c r="D735" s="4" t="s">
        <v>2013</v>
      </c>
      <c r="E735" s="4" t="s">
        <v>2388</v>
      </c>
      <c r="F735" s="4" t="s">
        <v>2501</v>
      </c>
      <c r="G735" s="4">
        <v>1991</v>
      </c>
      <c r="H735" s="4">
        <v>62.42</v>
      </c>
      <c r="I735" s="4">
        <v>7</v>
      </c>
      <c r="J735" s="4">
        <v>1</v>
      </c>
      <c r="K735" s="4">
        <v>1</v>
      </c>
      <c r="L735" s="4">
        <v>0</v>
      </c>
      <c r="M735" s="4">
        <v>2.2999999999999998</v>
      </c>
      <c r="N735" s="4" t="s">
        <v>2514</v>
      </c>
      <c r="O735" s="4" t="s">
        <v>2519</v>
      </c>
      <c r="P735" s="4" t="s">
        <v>2521</v>
      </c>
      <c r="Q735" s="4" t="s">
        <v>2524</v>
      </c>
      <c r="R735" s="4">
        <v>86.66</v>
      </c>
      <c r="S735" s="4">
        <v>0.6</v>
      </c>
      <c r="T735" s="4" t="s">
        <v>2527</v>
      </c>
      <c r="U735" s="4" t="s">
        <v>2531</v>
      </c>
      <c r="V735" s="4" t="s">
        <v>2536</v>
      </c>
    </row>
    <row r="736" spans="1:22" x14ac:dyDescent="0.25">
      <c r="A736" s="5" t="s">
        <v>754</v>
      </c>
      <c r="B736" s="4" t="s">
        <v>2003</v>
      </c>
      <c r="C736" s="4" t="s">
        <v>2011</v>
      </c>
      <c r="D736" s="4" t="s">
        <v>2013</v>
      </c>
      <c r="E736" s="4" t="s">
        <v>2292</v>
      </c>
      <c r="F736" s="4" t="s">
        <v>2504</v>
      </c>
      <c r="G736" s="4">
        <v>2014</v>
      </c>
      <c r="H736" s="4">
        <v>93.2</v>
      </c>
      <c r="I736" s="4">
        <v>10</v>
      </c>
      <c r="J736" s="4">
        <v>4</v>
      </c>
      <c r="K736" s="4">
        <v>0</v>
      </c>
      <c r="L736" s="4">
        <v>1</v>
      </c>
      <c r="M736" s="4">
        <v>4.7</v>
      </c>
      <c r="N736" s="4" t="s">
        <v>2509</v>
      </c>
      <c r="O736" s="4" t="s">
        <v>2515</v>
      </c>
      <c r="P736" s="4" t="s">
        <v>2520</v>
      </c>
      <c r="Q736" s="4" t="s">
        <v>2525</v>
      </c>
      <c r="R736" s="4">
        <v>17.25</v>
      </c>
      <c r="S736" s="4">
        <v>0.35</v>
      </c>
      <c r="T736" s="4" t="s">
        <v>2527</v>
      </c>
      <c r="U736" s="4" t="s">
        <v>2532</v>
      </c>
      <c r="V736" s="4" t="s">
        <v>2537</v>
      </c>
    </row>
    <row r="737" spans="1:22" x14ac:dyDescent="0.25">
      <c r="A737" s="5" t="s">
        <v>755</v>
      </c>
      <c r="B737" s="4" t="s">
        <v>2006</v>
      </c>
      <c r="C737" s="4" t="s">
        <v>2010</v>
      </c>
      <c r="D737" s="4" t="s">
        <v>2013</v>
      </c>
      <c r="E737" s="4" t="s">
        <v>2059</v>
      </c>
      <c r="F737" s="4" t="s">
        <v>2502</v>
      </c>
      <c r="G737" s="4">
        <v>2024</v>
      </c>
      <c r="H737" s="4">
        <v>97.71</v>
      </c>
      <c r="I737" s="4">
        <v>8</v>
      </c>
      <c r="J737" s="4">
        <v>3</v>
      </c>
      <c r="K737" s="4">
        <v>1</v>
      </c>
      <c r="L737" s="4">
        <v>0</v>
      </c>
      <c r="M737" s="4">
        <v>1.4</v>
      </c>
      <c r="N737" s="4" t="s">
        <v>2513</v>
      </c>
      <c r="O737" s="4" t="s">
        <v>2516</v>
      </c>
      <c r="P737" s="4" t="s">
        <v>2520</v>
      </c>
      <c r="Q737" s="4" t="s">
        <v>2525</v>
      </c>
      <c r="R737" s="4">
        <v>57.13</v>
      </c>
      <c r="S737" s="4">
        <v>4.58</v>
      </c>
      <c r="T737" s="4" t="s">
        <v>2526</v>
      </c>
      <c r="U737" s="4" t="s">
        <v>2531</v>
      </c>
      <c r="V737" s="4" t="s">
        <v>2536</v>
      </c>
    </row>
    <row r="738" spans="1:22" x14ac:dyDescent="0.25">
      <c r="A738" s="5" t="s">
        <v>756</v>
      </c>
      <c r="B738" s="4" t="s">
        <v>2004</v>
      </c>
      <c r="C738" s="4" t="s">
        <v>2009</v>
      </c>
      <c r="D738" s="4" t="s">
        <v>2012</v>
      </c>
      <c r="E738" s="4" t="s">
        <v>2018</v>
      </c>
      <c r="F738" s="4" t="s">
        <v>2508</v>
      </c>
      <c r="G738" s="4">
        <v>2002</v>
      </c>
      <c r="H738" s="4">
        <v>119.7</v>
      </c>
      <c r="I738" s="4">
        <v>0</v>
      </c>
      <c r="J738" s="4">
        <v>5</v>
      </c>
      <c r="K738" s="4">
        <v>0</v>
      </c>
      <c r="L738" s="4">
        <v>1</v>
      </c>
      <c r="M738" s="4">
        <v>1.1000000000000001</v>
      </c>
      <c r="N738" s="4" t="s">
        <v>2509</v>
      </c>
      <c r="O738" s="4" t="s">
        <v>2519</v>
      </c>
      <c r="P738" s="4" t="s">
        <v>2521</v>
      </c>
      <c r="Q738" s="4" t="s">
        <v>2524</v>
      </c>
      <c r="R738" s="4">
        <v>60.91</v>
      </c>
      <c r="S738" s="4">
        <v>4.49</v>
      </c>
      <c r="T738" s="4" t="s">
        <v>2527</v>
      </c>
      <c r="U738" s="4" t="s">
        <v>2534</v>
      </c>
      <c r="V738" s="4" t="s">
        <v>2537</v>
      </c>
    </row>
    <row r="739" spans="1:22" x14ac:dyDescent="0.25">
      <c r="A739" s="5" t="s">
        <v>757</v>
      </c>
      <c r="B739" s="4" t="s">
        <v>2004</v>
      </c>
      <c r="C739" s="4" t="s">
        <v>2011</v>
      </c>
      <c r="D739" s="4" t="s">
        <v>2013</v>
      </c>
      <c r="E739" s="4" t="s">
        <v>2053</v>
      </c>
      <c r="F739" s="4" t="s">
        <v>2501</v>
      </c>
      <c r="G739" s="4">
        <v>2007</v>
      </c>
      <c r="H739" s="4">
        <v>141.81</v>
      </c>
      <c r="I739" s="4">
        <v>8</v>
      </c>
      <c r="J739" s="4">
        <v>0</v>
      </c>
      <c r="K739" s="4">
        <v>0</v>
      </c>
      <c r="L739" s="4">
        <v>1</v>
      </c>
      <c r="M739" s="4">
        <v>3.3</v>
      </c>
      <c r="N739" s="4" t="s">
        <v>2509</v>
      </c>
      <c r="O739" s="4" t="s">
        <v>2515</v>
      </c>
      <c r="P739" s="4" t="s">
        <v>2521</v>
      </c>
      <c r="Q739" s="4" t="s">
        <v>2525</v>
      </c>
      <c r="R739" s="4">
        <v>93.37</v>
      </c>
      <c r="S739" s="4">
        <v>0.61</v>
      </c>
      <c r="T739" s="4" t="s">
        <v>2526</v>
      </c>
      <c r="U739" s="4" t="s">
        <v>2532</v>
      </c>
      <c r="V739" s="4" t="s">
        <v>2536</v>
      </c>
    </row>
    <row r="740" spans="1:22" x14ac:dyDescent="0.25">
      <c r="A740" s="5" t="s">
        <v>758</v>
      </c>
      <c r="B740" s="4" t="s">
        <v>2004</v>
      </c>
      <c r="C740" s="4" t="s">
        <v>2010</v>
      </c>
      <c r="D740" s="4" t="s">
        <v>2013</v>
      </c>
      <c r="E740" s="4" t="s">
        <v>2389</v>
      </c>
      <c r="F740" s="4" t="s">
        <v>2503</v>
      </c>
      <c r="G740" s="4">
        <v>2021</v>
      </c>
      <c r="H740" s="4">
        <v>66.930000000000007</v>
      </c>
      <c r="I740" s="4">
        <v>7</v>
      </c>
      <c r="J740" s="4">
        <v>2</v>
      </c>
      <c r="K740" s="4">
        <v>1</v>
      </c>
      <c r="L740" s="4">
        <v>0</v>
      </c>
      <c r="M740" s="4">
        <v>2.5</v>
      </c>
      <c r="N740" s="4" t="s">
        <v>2510</v>
      </c>
      <c r="O740" s="4" t="s">
        <v>2516</v>
      </c>
      <c r="P740" s="4" t="s">
        <v>2523</v>
      </c>
      <c r="Q740" s="4" t="s">
        <v>2525</v>
      </c>
      <c r="R740" s="4">
        <v>53.75</v>
      </c>
      <c r="S740" s="4">
        <v>3.63</v>
      </c>
      <c r="T740" s="4" t="s">
        <v>2527</v>
      </c>
      <c r="U740" s="4" t="s">
        <v>2531</v>
      </c>
      <c r="V740" s="4" t="s">
        <v>2537</v>
      </c>
    </row>
    <row r="741" spans="1:22" x14ac:dyDescent="0.25">
      <c r="A741" s="5" t="s">
        <v>759</v>
      </c>
      <c r="B741" s="4" t="s">
        <v>2007</v>
      </c>
      <c r="C741" s="4" t="s">
        <v>2011</v>
      </c>
      <c r="D741" s="4" t="s">
        <v>2012</v>
      </c>
      <c r="E741" s="4" t="s">
        <v>2280</v>
      </c>
      <c r="F741" s="4" t="s">
        <v>2508</v>
      </c>
      <c r="G741" s="4">
        <v>2014</v>
      </c>
      <c r="H741" s="4">
        <v>81.64</v>
      </c>
      <c r="I741" s="4">
        <v>2</v>
      </c>
      <c r="J741" s="4">
        <v>4</v>
      </c>
      <c r="K741" s="4">
        <v>1</v>
      </c>
      <c r="L741" s="4">
        <v>0</v>
      </c>
      <c r="M741" s="4">
        <v>2.8</v>
      </c>
      <c r="N741" s="4" t="s">
        <v>2509</v>
      </c>
      <c r="O741" s="4" t="s">
        <v>2515</v>
      </c>
      <c r="P741" s="4" t="s">
        <v>2522</v>
      </c>
      <c r="Q741" s="4" t="s">
        <v>2524</v>
      </c>
      <c r="R741" s="4">
        <v>42.25</v>
      </c>
      <c r="S741" s="4">
        <v>1.1100000000000001</v>
      </c>
      <c r="T741" s="4" t="s">
        <v>2528</v>
      </c>
      <c r="U741" s="4" t="s">
        <v>2531</v>
      </c>
      <c r="V741" s="4" t="s">
        <v>2537</v>
      </c>
    </row>
    <row r="742" spans="1:22" x14ac:dyDescent="0.25">
      <c r="A742" s="5" t="s">
        <v>760</v>
      </c>
      <c r="B742" s="4" t="s">
        <v>2006</v>
      </c>
      <c r="C742" s="4" t="s">
        <v>2011</v>
      </c>
      <c r="D742" s="4" t="s">
        <v>2013</v>
      </c>
      <c r="E742" s="4" t="s">
        <v>2280</v>
      </c>
      <c r="F742" s="4" t="s">
        <v>2503</v>
      </c>
      <c r="G742" s="4">
        <v>2011</v>
      </c>
      <c r="H742" s="4">
        <v>87.09</v>
      </c>
      <c r="I742" s="4">
        <v>8</v>
      </c>
      <c r="J742" s="4">
        <v>4</v>
      </c>
      <c r="K742" s="4">
        <v>1</v>
      </c>
      <c r="L742" s="4">
        <v>0</v>
      </c>
      <c r="M742" s="4">
        <v>1.4</v>
      </c>
      <c r="N742" s="4" t="s">
        <v>2514</v>
      </c>
      <c r="O742" s="4" t="s">
        <v>2518</v>
      </c>
      <c r="P742" s="4" t="s">
        <v>2522</v>
      </c>
      <c r="Q742" s="4" t="s">
        <v>2524</v>
      </c>
      <c r="R742" s="4">
        <v>89.43</v>
      </c>
      <c r="S742" s="4">
        <v>2.66</v>
      </c>
      <c r="T742" s="4" t="s">
        <v>2529</v>
      </c>
      <c r="U742" s="4" t="s">
        <v>2530</v>
      </c>
      <c r="V742" s="4" t="s">
        <v>2536</v>
      </c>
    </row>
    <row r="743" spans="1:22" x14ac:dyDescent="0.25">
      <c r="A743" s="5" t="s">
        <v>441</v>
      </c>
      <c r="B743" s="4" t="s">
        <v>2001</v>
      </c>
      <c r="C743" s="4" t="s">
        <v>2009</v>
      </c>
      <c r="D743" s="4" t="s">
        <v>2013</v>
      </c>
      <c r="E743" s="4" t="s">
        <v>2301</v>
      </c>
      <c r="F743" s="4" t="s">
        <v>2507</v>
      </c>
      <c r="G743" s="4">
        <v>2005</v>
      </c>
      <c r="H743" s="4">
        <v>82.03</v>
      </c>
      <c r="I743" s="4">
        <v>9</v>
      </c>
      <c r="J743" s="4">
        <v>5</v>
      </c>
      <c r="K743" s="4">
        <v>0</v>
      </c>
      <c r="L743" s="4">
        <v>1</v>
      </c>
      <c r="M743" s="4">
        <v>2.4</v>
      </c>
      <c r="N743" s="4" t="s">
        <v>2509</v>
      </c>
      <c r="O743" s="4" t="s">
        <v>2517</v>
      </c>
      <c r="P743" s="4" t="s">
        <v>2520</v>
      </c>
      <c r="Q743" s="4" t="s">
        <v>2525</v>
      </c>
      <c r="R743" s="4">
        <v>13.1</v>
      </c>
      <c r="S743" s="4">
        <v>4.68</v>
      </c>
      <c r="T743" s="4" t="s">
        <v>2528</v>
      </c>
      <c r="U743" s="4" t="s">
        <v>2532</v>
      </c>
      <c r="V743" s="4" t="s">
        <v>2537</v>
      </c>
    </row>
    <row r="744" spans="1:22" x14ac:dyDescent="0.25">
      <c r="A744" s="5" t="s">
        <v>761</v>
      </c>
      <c r="B744" s="4" t="s">
        <v>2002</v>
      </c>
      <c r="C744" s="4" t="s">
        <v>2009</v>
      </c>
      <c r="D744" s="4" t="s">
        <v>2013</v>
      </c>
      <c r="E744" s="4" t="s">
        <v>2129</v>
      </c>
      <c r="F744" s="4" t="s">
        <v>2507</v>
      </c>
      <c r="G744" s="4">
        <v>2002</v>
      </c>
      <c r="H744" s="4">
        <v>123.5</v>
      </c>
      <c r="I744" s="4">
        <v>4</v>
      </c>
      <c r="J744" s="4">
        <v>1</v>
      </c>
      <c r="K744" s="4">
        <v>0</v>
      </c>
      <c r="L744" s="4">
        <v>1</v>
      </c>
      <c r="M744" s="4">
        <v>2.2000000000000002</v>
      </c>
      <c r="N744" s="4" t="s">
        <v>2509</v>
      </c>
      <c r="O744" s="4" t="s">
        <v>2515</v>
      </c>
      <c r="P744" s="4" t="s">
        <v>2523</v>
      </c>
      <c r="Q744" s="4" t="s">
        <v>2524</v>
      </c>
      <c r="R744" s="4">
        <v>35.6</v>
      </c>
      <c r="S744" s="4">
        <v>3.23</v>
      </c>
      <c r="T744" s="4" t="s">
        <v>2526</v>
      </c>
      <c r="U744" s="4" t="s">
        <v>2530</v>
      </c>
      <c r="V744" s="4" t="s">
        <v>2535</v>
      </c>
    </row>
    <row r="745" spans="1:22" x14ac:dyDescent="0.25">
      <c r="A745" s="5" t="s">
        <v>762</v>
      </c>
      <c r="B745" s="4" t="s">
        <v>2005</v>
      </c>
      <c r="C745" s="4" t="s">
        <v>2011</v>
      </c>
      <c r="D745" s="4" t="s">
        <v>2012</v>
      </c>
      <c r="E745" s="4" t="s">
        <v>2390</v>
      </c>
      <c r="F745" s="4" t="s">
        <v>2506</v>
      </c>
      <c r="G745" s="4">
        <v>1995</v>
      </c>
      <c r="H745" s="4">
        <v>176.02</v>
      </c>
      <c r="I745" s="4">
        <v>5</v>
      </c>
      <c r="J745" s="4">
        <v>1</v>
      </c>
      <c r="K745" s="4">
        <v>1</v>
      </c>
      <c r="L745" s="4">
        <v>0</v>
      </c>
      <c r="M745" s="4">
        <v>2.2999999999999998</v>
      </c>
      <c r="N745" s="4" t="s">
        <v>2509</v>
      </c>
      <c r="O745" s="4" t="s">
        <v>2515</v>
      </c>
      <c r="P745" s="4" t="s">
        <v>2520</v>
      </c>
      <c r="Q745" s="4" t="s">
        <v>2525</v>
      </c>
      <c r="R745" s="4">
        <v>42.86</v>
      </c>
      <c r="S745" s="4">
        <v>0.74</v>
      </c>
      <c r="T745" s="4" t="s">
        <v>2528</v>
      </c>
      <c r="U745" s="4" t="s">
        <v>2534</v>
      </c>
      <c r="V745" s="4" t="s">
        <v>2536</v>
      </c>
    </row>
    <row r="746" spans="1:22" x14ac:dyDescent="0.25">
      <c r="A746" s="5" t="s">
        <v>763</v>
      </c>
      <c r="B746" s="4" t="s">
        <v>2006</v>
      </c>
      <c r="C746" s="4" t="s">
        <v>2010</v>
      </c>
      <c r="D746" s="4" t="s">
        <v>2012</v>
      </c>
      <c r="E746" s="4" t="s">
        <v>2391</v>
      </c>
      <c r="F746" s="4" t="s">
        <v>2502</v>
      </c>
      <c r="G746" s="4">
        <v>2017</v>
      </c>
      <c r="H746" s="4">
        <v>83.18</v>
      </c>
      <c r="I746" s="4">
        <v>1</v>
      </c>
      <c r="J746" s="4">
        <v>3</v>
      </c>
      <c r="K746" s="4">
        <v>0</v>
      </c>
      <c r="L746" s="4">
        <v>1</v>
      </c>
      <c r="M746" s="4">
        <v>3.6</v>
      </c>
      <c r="N746" s="4" t="s">
        <v>2509</v>
      </c>
      <c r="O746" s="4" t="s">
        <v>2516</v>
      </c>
      <c r="P746" s="4" t="s">
        <v>2521</v>
      </c>
      <c r="Q746" s="4" t="s">
        <v>2525</v>
      </c>
      <c r="R746" s="4">
        <v>83.74</v>
      </c>
      <c r="S746" s="4">
        <v>2.85</v>
      </c>
      <c r="T746" s="4" t="s">
        <v>2528</v>
      </c>
      <c r="U746" s="4" t="s">
        <v>2530</v>
      </c>
      <c r="V746" s="4" t="s">
        <v>2537</v>
      </c>
    </row>
    <row r="747" spans="1:22" x14ac:dyDescent="0.25">
      <c r="A747" s="5" t="s">
        <v>764</v>
      </c>
      <c r="B747" s="4" t="s">
        <v>2003</v>
      </c>
      <c r="C747" s="4" t="s">
        <v>2011</v>
      </c>
      <c r="D747" s="4" t="s">
        <v>2012</v>
      </c>
      <c r="E747" s="4" t="s">
        <v>2392</v>
      </c>
      <c r="F747" s="4" t="s">
        <v>2506</v>
      </c>
      <c r="G747" s="4">
        <v>2001</v>
      </c>
      <c r="H747" s="4">
        <v>80.42</v>
      </c>
      <c r="I747" s="4">
        <v>6</v>
      </c>
      <c r="J747" s="4">
        <v>0</v>
      </c>
      <c r="K747" s="4">
        <v>0</v>
      </c>
      <c r="L747" s="4">
        <v>1</v>
      </c>
      <c r="M747" s="4">
        <v>3.3</v>
      </c>
      <c r="N747" s="4" t="s">
        <v>2509</v>
      </c>
      <c r="O747" s="4" t="s">
        <v>2519</v>
      </c>
      <c r="P747" s="4" t="s">
        <v>2521</v>
      </c>
      <c r="Q747" s="4" t="s">
        <v>2525</v>
      </c>
      <c r="R747" s="4">
        <v>49.22</v>
      </c>
      <c r="S747" s="4">
        <v>4.6500000000000004</v>
      </c>
      <c r="T747" s="4" t="s">
        <v>2527</v>
      </c>
      <c r="U747" s="4" t="s">
        <v>2531</v>
      </c>
      <c r="V747" s="4" t="s">
        <v>2535</v>
      </c>
    </row>
    <row r="748" spans="1:22" x14ac:dyDescent="0.25">
      <c r="A748" s="5" t="s">
        <v>765</v>
      </c>
      <c r="B748" s="4" t="s">
        <v>2001</v>
      </c>
      <c r="C748" s="4" t="s">
        <v>2011</v>
      </c>
      <c r="D748" s="4" t="s">
        <v>2012</v>
      </c>
      <c r="E748" s="4" t="s">
        <v>2270</v>
      </c>
      <c r="F748" s="4" t="s">
        <v>2501</v>
      </c>
      <c r="G748" s="4">
        <v>2006</v>
      </c>
      <c r="H748" s="4">
        <v>177.26</v>
      </c>
      <c r="I748" s="4">
        <v>10</v>
      </c>
      <c r="J748" s="4">
        <v>2</v>
      </c>
      <c r="K748" s="4">
        <v>1</v>
      </c>
      <c r="L748" s="4">
        <v>0</v>
      </c>
      <c r="M748" s="4">
        <v>4.0999999999999996</v>
      </c>
      <c r="N748" s="4" t="s">
        <v>2510</v>
      </c>
      <c r="O748" s="4" t="s">
        <v>2517</v>
      </c>
      <c r="P748" s="4" t="s">
        <v>2523</v>
      </c>
      <c r="Q748" s="4" t="s">
        <v>2525</v>
      </c>
      <c r="R748" s="4">
        <v>92.05</v>
      </c>
      <c r="S748" s="4">
        <v>2.87</v>
      </c>
      <c r="T748" s="4" t="s">
        <v>2527</v>
      </c>
      <c r="U748" s="4" t="s">
        <v>2532</v>
      </c>
      <c r="V748" s="4" t="s">
        <v>2535</v>
      </c>
    </row>
    <row r="749" spans="1:22" x14ac:dyDescent="0.25">
      <c r="A749" s="5" t="s">
        <v>766</v>
      </c>
      <c r="B749" s="4" t="s">
        <v>2001</v>
      </c>
      <c r="C749" s="4" t="s">
        <v>2011</v>
      </c>
      <c r="D749" s="4" t="s">
        <v>2012</v>
      </c>
      <c r="E749" s="4" t="s">
        <v>2393</v>
      </c>
      <c r="F749" s="4" t="s">
        <v>2502</v>
      </c>
      <c r="G749" s="4">
        <v>2001</v>
      </c>
      <c r="H749" s="4">
        <v>175.28</v>
      </c>
      <c r="I749" s="4">
        <v>7</v>
      </c>
      <c r="J749" s="4">
        <v>4</v>
      </c>
      <c r="K749" s="4">
        <v>1</v>
      </c>
      <c r="L749" s="4">
        <v>0</v>
      </c>
      <c r="M749" s="4">
        <v>3.3</v>
      </c>
      <c r="N749" s="4" t="s">
        <v>2509</v>
      </c>
      <c r="O749" s="4" t="s">
        <v>2516</v>
      </c>
      <c r="P749" s="4" t="s">
        <v>2520</v>
      </c>
      <c r="Q749" s="4" t="s">
        <v>2525</v>
      </c>
      <c r="R749" s="4">
        <v>44.79</v>
      </c>
      <c r="S749" s="4">
        <v>3.94</v>
      </c>
      <c r="T749" s="4" t="s">
        <v>2527</v>
      </c>
      <c r="U749" s="4" t="s">
        <v>2532</v>
      </c>
      <c r="V749" s="4" t="s">
        <v>2536</v>
      </c>
    </row>
    <row r="750" spans="1:22" x14ac:dyDescent="0.25">
      <c r="A750" s="5" t="s">
        <v>767</v>
      </c>
      <c r="B750" s="4" t="s">
        <v>2004</v>
      </c>
      <c r="C750" s="4" t="s">
        <v>2011</v>
      </c>
      <c r="D750" s="4" t="s">
        <v>2013</v>
      </c>
      <c r="E750" s="4" t="s">
        <v>2394</v>
      </c>
      <c r="F750" s="4" t="s">
        <v>2503</v>
      </c>
      <c r="G750" s="4">
        <v>2005</v>
      </c>
      <c r="H750" s="4">
        <v>73.34</v>
      </c>
      <c r="I750" s="4">
        <v>3</v>
      </c>
      <c r="J750" s="4">
        <v>3</v>
      </c>
      <c r="K750" s="4">
        <v>1</v>
      </c>
      <c r="L750" s="4">
        <v>0</v>
      </c>
      <c r="M750" s="4">
        <v>4.0999999999999996</v>
      </c>
      <c r="N750" s="4" t="s">
        <v>2512</v>
      </c>
      <c r="O750" s="4" t="s">
        <v>2518</v>
      </c>
      <c r="P750" s="4" t="s">
        <v>2522</v>
      </c>
      <c r="Q750" s="4" t="s">
        <v>2524</v>
      </c>
      <c r="R750" s="4">
        <v>20.83</v>
      </c>
      <c r="S750" s="4">
        <v>2.87</v>
      </c>
      <c r="T750" s="4" t="s">
        <v>2528</v>
      </c>
      <c r="U750" s="4" t="s">
        <v>2531</v>
      </c>
      <c r="V750" s="4" t="s">
        <v>2537</v>
      </c>
    </row>
    <row r="751" spans="1:22" x14ac:dyDescent="0.25">
      <c r="A751" s="5" t="s">
        <v>768</v>
      </c>
      <c r="B751" s="4" t="s">
        <v>2003</v>
      </c>
      <c r="C751" s="4" t="s">
        <v>2011</v>
      </c>
      <c r="D751" s="4" t="s">
        <v>2013</v>
      </c>
      <c r="E751" s="4" t="s">
        <v>2179</v>
      </c>
      <c r="F751" s="4" t="s">
        <v>2504</v>
      </c>
      <c r="G751" s="4">
        <v>2017</v>
      </c>
      <c r="H751" s="4">
        <v>40.21</v>
      </c>
      <c r="I751" s="4">
        <v>10</v>
      </c>
      <c r="J751" s="4">
        <v>2</v>
      </c>
      <c r="K751" s="4">
        <v>1</v>
      </c>
      <c r="L751" s="4">
        <v>0</v>
      </c>
      <c r="M751" s="4">
        <v>2.6</v>
      </c>
      <c r="N751" s="4" t="s">
        <v>2512</v>
      </c>
      <c r="O751" s="4" t="s">
        <v>2518</v>
      </c>
      <c r="P751" s="4" t="s">
        <v>2522</v>
      </c>
      <c r="Q751" s="4" t="s">
        <v>2525</v>
      </c>
      <c r="R751" s="4">
        <v>52.64</v>
      </c>
      <c r="S751" s="4">
        <v>4</v>
      </c>
      <c r="T751" s="4" t="s">
        <v>2526</v>
      </c>
      <c r="U751" s="4" t="s">
        <v>2534</v>
      </c>
      <c r="V751" s="4" t="s">
        <v>2537</v>
      </c>
    </row>
    <row r="752" spans="1:22" x14ac:dyDescent="0.25">
      <c r="A752" s="5" t="s">
        <v>769</v>
      </c>
      <c r="B752" s="4" t="s">
        <v>2002</v>
      </c>
      <c r="C752" s="4" t="s">
        <v>2010</v>
      </c>
      <c r="D752" s="4" t="s">
        <v>2013</v>
      </c>
      <c r="E752" s="4" t="s">
        <v>2395</v>
      </c>
      <c r="F752" s="4" t="s">
        <v>2505</v>
      </c>
      <c r="G752" s="4">
        <v>1999</v>
      </c>
      <c r="H752" s="4">
        <v>167.94</v>
      </c>
      <c r="I752" s="4">
        <v>10</v>
      </c>
      <c r="J752" s="4">
        <v>0</v>
      </c>
      <c r="K752" s="4">
        <v>1</v>
      </c>
      <c r="L752" s="4">
        <v>0</v>
      </c>
      <c r="M752" s="4">
        <v>2.5</v>
      </c>
      <c r="N752" s="4" t="s">
        <v>2511</v>
      </c>
      <c r="O752" s="4" t="s">
        <v>2515</v>
      </c>
      <c r="P752" s="4" t="s">
        <v>2520</v>
      </c>
      <c r="Q752" s="4" t="s">
        <v>2525</v>
      </c>
      <c r="R752" s="4">
        <v>82.64</v>
      </c>
      <c r="S752" s="4">
        <v>3.86</v>
      </c>
      <c r="T752" s="4" t="s">
        <v>2527</v>
      </c>
      <c r="U752" s="4" t="s">
        <v>2532</v>
      </c>
      <c r="V752" s="4" t="s">
        <v>2536</v>
      </c>
    </row>
    <row r="753" spans="1:22" x14ac:dyDescent="0.25">
      <c r="A753" s="5" t="s">
        <v>770</v>
      </c>
      <c r="B753" s="4" t="s">
        <v>2004</v>
      </c>
      <c r="C753" s="4" t="s">
        <v>2011</v>
      </c>
      <c r="D753" s="4" t="s">
        <v>2012</v>
      </c>
      <c r="E753" s="4" t="s">
        <v>2015</v>
      </c>
      <c r="F753" s="4" t="s">
        <v>2502</v>
      </c>
      <c r="G753" s="4">
        <v>1994</v>
      </c>
      <c r="H753" s="4">
        <v>170.86</v>
      </c>
      <c r="I753" s="4">
        <v>4</v>
      </c>
      <c r="J753" s="4">
        <v>4</v>
      </c>
      <c r="K753" s="4">
        <v>1</v>
      </c>
      <c r="L753" s="4">
        <v>0</v>
      </c>
      <c r="M753" s="4">
        <v>3.4</v>
      </c>
      <c r="N753" s="4" t="s">
        <v>2511</v>
      </c>
      <c r="O753" s="4" t="s">
        <v>2516</v>
      </c>
      <c r="P753" s="4" t="s">
        <v>2523</v>
      </c>
      <c r="Q753" s="4" t="s">
        <v>2524</v>
      </c>
      <c r="R753" s="4">
        <v>56.82</v>
      </c>
      <c r="S753" s="4">
        <v>4.2</v>
      </c>
      <c r="T753" s="4" t="s">
        <v>2529</v>
      </c>
      <c r="U753" s="4" t="s">
        <v>2534</v>
      </c>
      <c r="V753" s="4" t="s">
        <v>2535</v>
      </c>
    </row>
    <row r="754" spans="1:22" x14ac:dyDescent="0.25">
      <c r="A754" s="5" t="s">
        <v>771</v>
      </c>
      <c r="B754" s="4" t="s">
        <v>2007</v>
      </c>
      <c r="C754" s="4" t="s">
        <v>2009</v>
      </c>
      <c r="D754" s="4" t="s">
        <v>2013</v>
      </c>
      <c r="E754" s="4" t="s">
        <v>2286</v>
      </c>
      <c r="F754" s="4" t="s">
        <v>2504</v>
      </c>
      <c r="G754" s="4">
        <v>2011</v>
      </c>
      <c r="H754" s="4">
        <v>43.78</v>
      </c>
      <c r="I754" s="4">
        <v>4</v>
      </c>
      <c r="J754" s="4">
        <v>4</v>
      </c>
      <c r="K754" s="4">
        <v>0</v>
      </c>
      <c r="L754" s="4">
        <v>1</v>
      </c>
      <c r="M754" s="4">
        <v>2.2999999999999998</v>
      </c>
      <c r="N754" s="4" t="s">
        <v>2509</v>
      </c>
      <c r="O754" s="4" t="s">
        <v>2515</v>
      </c>
      <c r="P754" s="4" t="s">
        <v>2522</v>
      </c>
      <c r="Q754" s="4" t="s">
        <v>2525</v>
      </c>
      <c r="R754" s="4">
        <v>46.87</v>
      </c>
      <c r="S754" s="4">
        <v>1.93</v>
      </c>
      <c r="T754" s="4" t="s">
        <v>2526</v>
      </c>
      <c r="U754" s="4" t="s">
        <v>2532</v>
      </c>
      <c r="V754" s="4" t="s">
        <v>2537</v>
      </c>
    </row>
    <row r="755" spans="1:22" x14ac:dyDescent="0.25">
      <c r="A755" s="5" t="s">
        <v>772</v>
      </c>
      <c r="B755" s="4" t="s">
        <v>2005</v>
      </c>
      <c r="C755" s="4" t="s">
        <v>2009</v>
      </c>
      <c r="D755" s="4" t="s">
        <v>2013</v>
      </c>
      <c r="E755" s="4" t="s">
        <v>2396</v>
      </c>
      <c r="F755" s="4" t="s">
        <v>2507</v>
      </c>
      <c r="G755" s="4">
        <v>2018</v>
      </c>
      <c r="H755" s="4">
        <v>101.88</v>
      </c>
      <c r="I755" s="4">
        <v>8</v>
      </c>
      <c r="J755" s="4">
        <v>5</v>
      </c>
      <c r="K755" s="4">
        <v>0</v>
      </c>
      <c r="L755" s="4">
        <v>1</v>
      </c>
      <c r="M755" s="4">
        <v>2.8</v>
      </c>
      <c r="N755" s="4" t="s">
        <v>2509</v>
      </c>
      <c r="O755" s="4" t="s">
        <v>2519</v>
      </c>
      <c r="P755" s="4" t="s">
        <v>2520</v>
      </c>
      <c r="Q755" s="4" t="s">
        <v>2524</v>
      </c>
      <c r="R755" s="4">
        <v>77.680000000000007</v>
      </c>
      <c r="S755" s="4">
        <v>1.73</v>
      </c>
      <c r="T755" s="4" t="s">
        <v>2529</v>
      </c>
      <c r="U755" s="4" t="s">
        <v>2533</v>
      </c>
      <c r="V755" s="4" t="s">
        <v>2537</v>
      </c>
    </row>
    <row r="756" spans="1:22" x14ac:dyDescent="0.25">
      <c r="A756" s="5" t="s">
        <v>773</v>
      </c>
      <c r="B756" s="4" t="s">
        <v>2007</v>
      </c>
      <c r="C756" s="4" t="s">
        <v>2010</v>
      </c>
      <c r="D756" s="4" t="s">
        <v>2013</v>
      </c>
      <c r="E756" s="4" t="s">
        <v>2163</v>
      </c>
      <c r="F756" s="4" t="s">
        <v>2506</v>
      </c>
      <c r="G756" s="4">
        <v>1993</v>
      </c>
      <c r="H756" s="4">
        <v>43.45</v>
      </c>
      <c r="I756" s="4">
        <v>3</v>
      </c>
      <c r="J756" s="4">
        <v>4</v>
      </c>
      <c r="K756" s="4">
        <v>0</v>
      </c>
      <c r="L756" s="4">
        <v>1</v>
      </c>
      <c r="M756" s="4">
        <v>1.3</v>
      </c>
      <c r="N756" s="4" t="s">
        <v>2509</v>
      </c>
      <c r="O756" s="4" t="s">
        <v>2515</v>
      </c>
      <c r="P756" s="4" t="s">
        <v>2522</v>
      </c>
      <c r="Q756" s="4" t="s">
        <v>2525</v>
      </c>
      <c r="R756" s="4">
        <v>64.7</v>
      </c>
      <c r="S756" s="4">
        <v>2.4300000000000002</v>
      </c>
      <c r="T756" s="4" t="s">
        <v>2526</v>
      </c>
      <c r="U756" s="4" t="s">
        <v>2533</v>
      </c>
      <c r="V756" s="4" t="s">
        <v>2537</v>
      </c>
    </row>
    <row r="757" spans="1:22" x14ac:dyDescent="0.25">
      <c r="A757" s="5" t="s">
        <v>774</v>
      </c>
      <c r="B757" s="4" t="s">
        <v>2007</v>
      </c>
      <c r="C757" s="4" t="s">
        <v>2009</v>
      </c>
      <c r="D757" s="4" t="s">
        <v>2013</v>
      </c>
      <c r="E757" s="4" t="s">
        <v>2384</v>
      </c>
      <c r="F757" s="4" t="s">
        <v>2506</v>
      </c>
      <c r="G757" s="4">
        <v>1990</v>
      </c>
      <c r="H757" s="4">
        <v>167.62</v>
      </c>
      <c r="I757" s="4">
        <v>0</v>
      </c>
      <c r="J757" s="4">
        <v>4</v>
      </c>
      <c r="K757" s="4">
        <v>0</v>
      </c>
      <c r="L757" s="4">
        <v>1</v>
      </c>
      <c r="M757" s="4">
        <v>1.3</v>
      </c>
      <c r="N757" s="4" t="s">
        <v>2509</v>
      </c>
      <c r="O757" s="4" t="s">
        <v>2517</v>
      </c>
      <c r="P757" s="4" t="s">
        <v>2522</v>
      </c>
      <c r="Q757" s="4" t="s">
        <v>2525</v>
      </c>
      <c r="R757" s="4">
        <v>34.229999999999997</v>
      </c>
      <c r="S757" s="4">
        <v>3.04</v>
      </c>
      <c r="T757" s="4" t="s">
        <v>2526</v>
      </c>
      <c r="U757" s="4" t="s">
        <v>2530</v>
      </c>
      <c r="V757" s="4" t="s">
        <v>2536</v>
      </c>
    </row>
    <row r="758" spans="1:22" x14ac:dyDescent="0.25">
      <c r="A758" s="5" t="s">
        <v>775</v>
      </c>
      <c r="B758" s="4" t="s">
        <v>2004</v>
      </c>
      <c r="C758" s="4" t="s">
        <v>2011</v>
      </c>
      <c r="D758" s="4" t="s">
        <v>2012</v>
      </c>
      <c r="E758" s="4" t="s">
        <v>2382</v>
      </c>
      <c r="F758" s="4" t="s">
        <v>2501</v>
      </c>
      <c r="G758" s="4">
        <v>1991</v>
      </c>
      <c r="H758" s="4">
        <v>104.41</v>
      </c>
      <c r="I758" s="4">
        <v>1</v>
      </c>
      <c r="J758" s="4">
        <v>5</v>
      </c>
      <c r="K758" s="4">
        <v>1</v>
      </c>
      <c r="L758" s="4">
        <v>0</v>
      </c>
      <c r="M758" s="4">
        <v>2.9</v>
      </c>
      <c r="N758" s="4" t="s">
        <v>2511</v>
      </c>
      <c r="O758" s="4" t="s">
        <v>2515</v>
      </c>
      <c r="P758" s="4" t="s">
        <v>2520</v>
      </c>
      <c r="Q758" s="4" t="s">
        <v>2524</v>
      </c>
      <c r="R758" s="4">
        <v>24.33</v>
      </c>
      <c r="S758" s="4">
        <v>3.47</v>
      </c>
      <c r="T758" s="4" t="s">
        <v>2528</v>
      </c>
      <c r="U758" s="4" t="s">
        <v>2532</v>
      </c>
      <c r="V758" s="4" t="s">
        <v>2535</v>
      </c>
    </row>
    <row r="759" spans="1:22" x14ac:dyDescent="0.25">
      <c r="A759" s="5" t="s">
        <v>776</v>
      </c>
      <c r="B759" s="4" t="s">
        <v>2002</v>
      </c>
      <c r="C759" s="4" t="s">
        <v>2011</v>
      </c>
      <c r="D759" s="4" t="s">
        <v>2012</v>
      </c>
      <c r="E759" s="4" t="s">
        <v>2062</v>
      </c>
      <c r="F759" s="4" t="s">
        <v>2508</v>
      </c>
      <c r="G759" s="4">
        <v>2008</v>
      </c>
      <c r="H759" s="4">
        <v>34.53</v>
      </c>
      <c r="I759" s="4">
        <v>6</v>
      </c>
      <c r="J759" s="4">
        <v>5</v>
      </c>
      <c r="K759" s="4">
        <v>1</v>
      </c>
      <c r="L759" s="4">
        <v>0</v>
      </c>
      <c r="M759" s="4">
        <v>4.7</v>
      </c>
      <c r="N759" s="4" t="s">
        <v>2513</v>
      </c>
      <c r="O759" s="4" t="s">
        <v>2518</v>
      </c>
      <c r="P759" s="4" t="s">
        <v>2523</v>
      </c>
      <c r="Q759" s="4" t="s">
        <v>2524</v>
      </c>
      <c r="R759" s="4">
        <v>66.77</v>
      </c>
      <c r="S759" s="4">
        <v>1.43</v>
      </c>
      <c r="T759" s="4" t="s">
        <v>2526</v>
      </c>
      <c r="U759" s="4" t="s">
        <v>2530</v>
      </c>
      <c r="V759" s="4" t="s">
        <v>2536</v>
      </c>
    </row>
    <row r="760" spans="1:22" x14ac:dyDescent="0.25">
      <c r="A760" s="5" t="s">
        <v>777</v>
      </c>
      <c r="B760" s="4" t="s">
        <v>2003</v>
      </c>
      <c r="C760" s="4" t="s">
        <v>2011</v>
      </c>
      <c r="D760" s="4" t="s">
        <v>2012</v>
      </c>
      <c r="E760" s="4" t="s">
        <v>2378</v>
      </c>
      <c r="F760" s="4" t="s">
        <v>2508</v>
      </c>
      <c r="G760" s="4">
        <v>2016</v>
      </c>
      <c r="H760" s="4">
        <v>28.4</v>
      </c>
      <c r="I760" s="4">
        <v>5</v>
      </c>
      <c r="J760" s="4">
        <v>3</v>
      </c>
      <c r="K760" s="4">
        <v>1</v>
      </c>
      <c r="L760" s="4">
        <v>0</v>
      </c>
      <c r="M760" s="4">
        <v>2.5</v>
      </c>
      <c r="N760" s="4" t="s">
        <v>2514</v>
      </c>
      <c r="O760" s="4" t="s">
        <v>2519</v>
      </c>
      <c r="P760" s="4" t="s">
        <v>2522</v>
      </c>
      <c r="Q760" s="4" t="s">
        <v>2524</v>
      </c>
      <c r="R760" s="4">
        <v>28.85</v>
      </c>
      <c r="S760" s="4">
        <v>2.92</v>
      </c>
      <c r="T760" s="4" t="s">
        <v>2528</v>
      </c>
      <c r="U760" s="4" t="s">
        <v>2533</v>
      </c>
      <c r="V760" s="4" t="s">
        <v>2537</v>
      </c>
    </row>
    <row r="761" spans="1:22" x14ac:dyDescent="0.25">
      <c r="A761" s="5" t="s">
        <v>778</v>
      </c>
      <c r="B761" s="4" t="s">
        <v>2003</v>
      </c>
      <c r="C761" s="4" t="s">
        <v>2011</v>
      </c>
      <c r="D761" s="4" t="s">
        <v>2012</v>
      </c>
      <c r="E761" s="4" t="s">
        <v>2397</v>
      </c>
      <c r="F761" s="4" t="s">
        <v>2508</v>
      </c>
      <c r="G761" s="4">
        <v>1991</v>
      </c>
      <c r="H761" s="4">
        <v>85.57</v>
      </c>
      <c r="I761" s="4">
        <v>10</v>
      </c>
      <c r="J761" s="4">
        <v>3</v>
      </c>
      <c r="K761" s="4">
        <v>1</v>
      </c>
      <c r="L761" s="4">
        <v>0</v>
      </c>
      <c r="M761" s="4">
        <v>3.3</v>
      </c>
      <c r="N761" s="4" t="s">
        <v>2513</v>
      </c>
      <c r="O761" s="4" t="s">
        <v>2516</v>
      </c>
      <c r="P761" s="4" t="s">
        <v>2522</v>
      </c>
      <c r="Q761" s="4" t="s">
        <v>2525</v>
      </c>
      <c r="R761" s="4">
        <v>69.87</v>
      </c>
      <c r="S761" s="4">
        <v>2.67</v>
      </c>
      <c r="T761" s="4" t="s">
        <v>2528</v>
      </c>
      <c r="U761" s="4" t="s">
        <v>2532</v>
      </c>
      <c r="V761" s="4" t="s">
        <v>2536</v>
      </c>
    </row>
    <row r="762" spans="1:22" x14ac:dyDescent="0.25">
      <c r="A762" s="5" t="s">
        <v>779</v>
      </c>
      <c r="B762" s="4" t="s">
        <v>2008</v>
      </c>
      <c r="C762" s="4" t="s">
        <v>2011</v>
      </c>
      <c r="D762" s="4" t="s">
        <v>2012</v>
      </c>
      <c r="E762" s="4" t="s">
        <v>2398</v>
      </c>
      <c r="F762" s="4" t="s">
        <v>2504</v>
      </c>
      <c r="G762" s="4">
        <v>2007</v>
      </c>
      <c r="H762" s="4">
        <v>40.43</v>
      </c>
      <c r="I762" s="4">
        <v>5</v>
      </c>
      <c r="J762" s="4">
        <v>1</v>
      </c>
      <c r="K762" s="4">
        <v>1</v>
      </c>
      <c r="L762" s="4">
        <v>0</v>
      </c>
      <c r="M762" s="4">
        <v>4.2</v>
      </c>
      <c r="N762" s="4" t="s">
        <v>2510</v>
      </c>
      <c r="O762" s="4" t="s">
        <v>2516</v>
      </c>
      <c r="P762" s="4" t="s">
        <v>2522</v>
      </c>
      <c r="Q762" s="4" t="s">
        <v>2524</v>
      </c>
      <c r="R762" s="4">
        <v>84.08</v>
      </c>
      <c r="S762" s="4">
        <v>1.1399999999999999</v>
      </c>
      <c r="T762" s="4" t="s">
        <v>2527</v>
      </c>
      <c r="U762" s="4" t="s">
        <v>2533</v>
      </c>
      <c r="V762" s="4" t="s">
        <v>2536</v>
      </c>
    </row>
    <row r="763" spans="1:22" x14ac:dyDescent="0.25">
      <c r="A763" s="5" t="s">
        <v>780</v>
      </c>
      <c r="B763" s="4" t="s">
        <v>2005</v>
      </c>
      <c r="C763" s="4" t="s">
        <v>2009</v>
      </c>
      <c r="D763" s="4" t="s">
        <v>2013</v>
      </c>
      <c r="E763" s="4" t="s">
        <v>2068</v>
      </c>
      <c r="F763" s="4" t="s">
        <v>2507</v>
      </c>
      <c r="G763" s="4">
        <v>1991</v>
      </c>
      <c r="H763" s="4">
        <v>58.48</v>
      </c>
      <c r="I763" s="4">
        <v>7</v>
      </c>
      <c r="J763" s="4">
        <v>4</v>
      </c>
      <c r="K763" s="4">
        <v>1</v>
      </c>
      <c r="L763" s="4">
        <v>0</v>
      </c>
      <c r="M763" s="4">
        <v>1.3</v>
      </c>
      <c r="N763" s="4" t="s">
        <v>2511</v>
      </c>
      <c r="O763" s="4" t="s">
        <v>2518</v>
      </c>
      <c r="P763" s="4" t="s">
        <v>2520</v>
      </c>
      <c r="Q763" s="4" t="s">
        <v>2525</v>
      </c>
      <c r="R763" s="4">
        <v>86.6</v>
      </c>
      <c r="S763" s="4">
        <v>0.97</v>
      </c>
      <c r="T763" s="4" t="s">
        <v>2527</v>
      </c>
      <c r="U763" s="4" t="s">
        <v>2530</v>
      </c>
      <c r="V763" s="4" t="s">
        <v>2536</v>
      </c>
    </row>
    <row r="764" spans="1:22" x14ac:dyDescent="0.25">
      <c r="A764" s="5" t="s">
        <v>781</v>
      </c>
      <c r="B764" s="4" t="s">
        <v>2004</v>
      </c>
      <c r="C764" s="4" t="s">
        <v>2011</v>
      </c>
      <c r="D764" s="4" t="s">
        <v>2013</v>
      </c>
      <c r="E764" s="4" t="s">
        <v>2399</v>
      </c>
      <c r="F764" s="4" t="s">
        <v>2508</v>
      </c>
      <c r="G764" s="4">
        <v>1997</v>
      </c>
      <c r="H764" s="4">
        <v>54.64</v>
      </c>
      <c r="I764" s="4">
        <v>10</v>
      </c>
      <c r="J764" s="4">
        <v>4</v>
      </c>
      <c r="K764" s="4">
        <v>0</v>
      </c>
      <c r="L764" s="4">
        <v>1</v>
      </c>
      <c r="M764" s="4">
        <v>1.9</v>
      </c>
      <c r="N764" s="4" t="s">
        <v>2509</v>
      </c>
      <c r="O764" s="4" t="s">
        <v>2515</v>
      </c>
      <c r="P764" s="4" t="s">
        <v>2523</v>
      </c>
      <c r="Q764" s="4" t="s">
        <v>2524</v>
      </c>
      <c r="R764" s="4">
        <v>86.58</v>
      </c>
      <c r="S764" s="4">
        <v>2.81</v>
      </c>
      <c r="T764" s="4" t="s">
        <v>2529</v>
      </c>
      <c r="U764" s="4" t="s">
        <v>2531</v>
      </c>
      <c r="V764" s="4" t="s">
        <v>2535</v>
      </c>
    </row>
    <row r="765" spans="1:22" x14ac:dyDescent="0.25">
      <c r="A765" s="5" t="s">
        <v>782</v>
      </c>
      <c r="B765" s="4" t="s">
        <v>2002</v>
      </c>
      <c r="C765" s="4" t="s">
        <v>2009</v>
      </c>
      <c r="D765" s="4" t="s">
        <v>2013</v>
      </c>
      <c r="E765" s="4" t="s">
        <v>2055</v>
      </c>
      <c r="F765" s="4" t="s">
        <v>2501</v>
      </c>
      <c r="G765" s="4">
        <v>2012</v>
      </c>
      <c r="H765" s="4">
        <v>160.07</v>
      </c>
      <c r="I765" s="4">
        <v>4</v>
      </c>
      <c r="J765" s="4">
        <v>1</v>
      </c>
      <c r="K765" s="4">
        <v>1</v>
      </c>
      <c r="L765" s="4">
        <v>0</v>
      </c>
      <c r="M765" s="4">
        <v>1.6</v>
      </c>
      <c r="N765" s="4" t="s">
        <v>2514</v>
      </c>
      <c r="O765" s="4" t="s">
        <v>2518</v>
      </c>
      <c r="P765" s="4" t="s">
        <v>2520</v>
      </c>
      <c r="Q765" s="4" t="s">
        <v>2525</v>
      </c>
      <c r="R765" s="4">
        <v>74.02</v>
      </c>
      <c r="S765" s="4">
        <v>1.18</v>
      </c>
      <c r="T765" s="4" t="s">
        <v>2528</v>
      </c>
      <c r="U765" s="4" t="s">
        <v>2531</v>
      </c>
      <c r="V765" s="4" t="s">
        <v>2536</v>
      </c>
    </row>
    <row r="766" spans="1:22" x14ac:dyDescent="0.25">
      <c r="A766" s="5" t="s">
        <v>783</v>
      </c>
      <c r="B766" s="4" t="s">
        <v>2007</v>
      </c>
      <c r="C766" s="4" t="s">
        <v>2009</v>
      </c>
      <c r="D766" s="4" t="s">
        <v>2013</v>
      </c>
      <c r="E766" s="4" t="s">
        <v>2278</v>
      </c>
      <c r="F766" s="4" t="s">
        <v>2507</v>
      </c>
      <c r="G766" s="4">
        <v>2014</v>
      </c>
      <c r="H766" s="4">
        <v>38.799999999999997</v>
      </c>
      <c r="I766" s="4">
        <v>8</v>
      </c>
      <c r="J766" s="4">
        <v>2</v>
      </c>
      <c r="K766" s="4">
        <v>1</v>
      </c>
      <c r="L766" s="4">
        <v>0</v>
      </c>
      <c r="M766" s="4">
        <v>4.7</v>
      </c>
      <c r="N766" s="4" t="s">
        <v>2510</v>
      </c>
      <c r="O766" s="4" t="s">
        <v>2518</v>
      </c>
      <c r="P766" s="4" t="s">
        <v>2523</v>
      </c>
      <c r="Q766" s="4" t="s">
        <v>2524</v>
      </c>
      <c r="R766" s="4">
        <v>26.57</v>
      </c>
      <c r="S766" s="4">
        <v>0.6</v>
      </c>
      <c r="T766" s="4" t="s">
        <v>2528</v>
      </c>
      <c r="U766" s="4" t="s">
        <v>2533</v>
      </c>
      <c r="V766" s="4" t="s">
        <v>2537</v>
      </c>
    </row>
    <row r="767" spans="1:22" x14ac:dyDescent="0.25">
      <c r="A767" s="5" t="s">
        <v>784</v>
      </c>
      <c r="B767" s="4" t="s">
        <v>2004</v>
      </c>
      <c r="C767" s="4" t="s">
        <v>2011</v>
      </c>
      <c r="D767" s="4" t="s">
        <v>2013</v>
      </c>
      <c r="E767" s="4" t="s">
        <v>2400</v>
      </c>
      <c r="F767" s="4" t="s">
        <v>2507</v>
      </c>
      <c r="G767" s="4">
        <v>2014</v>
      </c>
      <c r="H767" s="4">
        <v>152.69999999999999</v>
      </c>
      <c r="I767" s="4">
        <v>1</v>
      </c>
      <c r="J767" s="4">
        <v>2</v>
      </c>
      <c r="K767" s="4">
        <v>0</v>
      </c>
      <c r="L767" s="4">
        <v>1</v>
      </c>
      <c r="M767" s="4">
        <v>2.8</v>
      </c>
      <c r="N767" s="4" t="s">
        <v>2509</v>
      </c>
      <c r="O767" s="4" t="s">
        <v>2515</v>
      </c>
      <c r="P767" s="4" t="s">
        <v>2523</v>
      </c>
      <c r="Q767" s="4" t="s">
        <v>2524</v>
      </c>
      <c r="R767" s="4">
        <v>21.42</v>
      </c>
      <c r="S767" s="4">
        <v>2.61</v>
      </c>
      <c r="T767" s="4" t="s">
        <v>2527</v>
      </c>
      <c r="U767" s="4" t="s">
        <v>2534</v>
      </c>
      <c r="V767" s="4" t="s">
        <v>2536</v>
      </c>
    </row>
    <row r="768" spans="1:22" x14ac:dyDescent="0.25">
      <c r="A768" s="5" t="s">
        <v>785</v>
      </c>
      <c r="B768" s="4" t="s">
        <v>2005</v>
      </c>
      <c r="C768" s="4" t="s">
        <v>2011</v>
      </c>
      <c r="D768" s="4" t="s">
        <v>2012</v>
      </c>
      <c r="E768" s="4" t="s">
        <v>2401</v>
      </c>
      <c r="F768" s="4" t="s">
        <v>2505</v>
      </c>
      <c r="G768" s="4">
        <v>2000</v>
      </c>
      <c r="H768" s="4">
        <v>175.2</v>
      </c>
      <c r="I768" s="4">
        <v>6</v>
      </c>
      <c r="J768" s="4">
        <v>1</v>
      </c>
      <c r="K768" s="4">
        <v>0</v>
      </c>
      <c r="L768" s="4">
        <v>1</v>
      </c>
      <c r="M768" s="4">
        <v>1.6</v>
      </c>
      <c r="N768" s="4" t="s">
        <v>2509</v>
      </c>
      <c r="O768" s="4" t="s">
        <v>2516</v>
      </c>
      <c r="P768" s="4" t="s">
        <v>2520</v>
      </c>
      <c r="Q768" s="4" t="s">
        <v>2524</v>
      </c>
      <c r="R768" s="4">
        <v>29.4</v>
      </c>
      <c r="S768" s="4">
        <v>4.12</v>
      </c>
      <c r="T768" s="4" t="s">
        <v>2529</v>
      </c>
      <c r="U768" s="4" t="s">
        <v>2534</v>
      </c>
      <c r="V768" s="4" t="s">
        <v>2535</v>
      </c>
    </row>
    <row r="769" spans="1:22" x14ac:dyDescent="0.25">
      <c r="A769" s="5" t="s">
        <v>786</v>
      </c>
      <c r="B769" s="4" t="s">
        <v>2003</v>
      </c>
      <c r="C769" s="4" t="s">
        <v>2011</v>
      </c>
      <c r="D769" s="4" t="s">
        <v>2012</v>
      </c>
      <c r="E769" s="4" t="s">
        <v>2273</v>
      </c>
      <c r="F769" s="4" t="s">
        <v>2503</v>
      </c>
      <c r="G769" s="4">
        <v>2021</v>
      </c>
      <c r="H769" s="4">
        <v>27.6</v>
      </c>
      <c r="I769" s="4">
        <v>1</v>
      </c>
      <c r="J769" s="4">
        <v>1</v>
      </c>
      <c r="K769" s="4">
        <v>0</v>
      </c>
      <c r="L769" s="4">
        <v>1</v>
      </c>
      <c r="M769" s="4">
        <v>1.3</v>
      </c>
      <c r="N769" s="4" t="s">
        <v>2509</v>
      </c>
      <c r="O769" s="4" t="s">
        <v>2516</v>
      </c>
      <c r="P769" s="4" t="s">
        <v>2520</v>
      </c>
      <c r="Q769" s="4" t="s">
        <v>2524</v>
      </c>
      <c r="R769" s="4">
        <v>28.95</v>
      </c>
      <c r="S769" s="4">
        <v>0.3</v>
      </c>
      <c r="T769" s="4" t="s">
        <v>2526</v>
      </c>
      <c r="U769" s="4" t="s">
        <v>2533</v>
      </c>
      <c r="V769" s="4" t="s">
        <v>2535</v>
      </c>
    </row>
    <row r="770" spans="1:22" x14ac:dyDescent="0.25">
      <c r="A770" s="5" t="s">
        <v>787</v>
      </c>
      <c r="B770" s="4" t="s">
        <v>2002</v>
      </c>
      <c r="C770" s="4" t="s">
        <v>2010</v>
      </c>
      <c r="D770" s="4" t="s">
        <v>2013</v>
      </c>
      <c r="E770" s="4" t="s">
        <v>2402</v>
      </c>
      <c r="F770" s="4" t="s">
        <v>2507</v>
      </c>
      <c r="G770" s="4">
        <v>2010</v>
      </c>
      <c r="H770" s="4">
        <v>84.23</v>
      </c>
      <c r="I770" s="4">
        <v>7</v>
      </c>
      <c r="J770" s="4">
        <v>0</v>
      </c>
      <c r="K770" s="4">
        <v>1</v>
      </c>
      <c r="L770" s="4">
        <v>0</v>
      </c>
      <c r="M770" s="4">
        <v>4</v>
      </c>
      <c r="N770" s="4" t="s">
        <v>2511</v>
      </c>
      <c r="O770" s="4" t="s">
        <v>2517</v>
      </c>
      <c r="P770" s="4" t="s">
        <v>2520</v>
      </c>
      <c r="Q770" s="4" t="s">
        <v>2524</v>
      </c>
      <c r="R770" s="4">
        <v>82.51</v>
      </c>
      <c r="S770" s="4">
        <v>4.37</v>
      </c>
      <c r="T770" s="4" t="s">
        <v>2527</v>
      </c>
      <c r="U770" s="4" t="s">
        <v>2534</v>
      </c>
      <c r="V770" s="4" t="s">
        <v>2536</v>
      </c>
    </row>
    <row r="771" spans="1:22" x14ac:dyDescent="0.25">
      <c r="A771" s="5" t="s">
        <v>788</v>
      </c>
      <c r="B771" s="4" t="s">
        <v>2004</v>
      </c>
      <c r="C771" s="4" t="s">
        <v>2010</v>
      </c>
      <c r="D771" s="4" t="s">
        <v>2012</v>
      </c>
      <c r="E771" s="4" t="s">
        <v>2017</v>
      </c>
      <c r="F771" s="4" t="s">
        <v>2501</v>
      </c>
      <c r="G771" s="4">
        <v>2004</v>
      </c>
      <c r="H771" s="4">
        <v>24.77</v>
      </c>
      <c r="I771" s="4">
        <v>10</v>
      </c>
      <c r="J771" s="4">
        <v>2</v>
      </c>
      <c r="K771" s="4">
        <v>0</v>
      </c>
      <c r="L771" s="4">
        <v>1</v>
      </c>
      <c r="M771" s="4">
        <v>4.2</v>
      </c>
      <c r="N771" s="4" t="s">
        <v>2509</v>
      </c>
      <c r="O771" s="4" t="s">
        <v>2515</v>
      </c>
      <c r="P771" s="4" t="s">
        <v>2522</v>
      </c>
      <c r="Q771" s="4" t="s">
        <v>2525</v>
      </c>
      <c r="R771" s="4">
        <v>52.36</v>
      </c>
      <c r="S771" s="4">
        <v>3.5</v>
      </c>
      <c r="T771" s="4" t="s">
        <v>2527</v>
      </c>
      <c r="U771" s="4" t="s">
        <v>2532</v>
      </c>
      <c r="V771" s="4" t="s">
        <v>2535</v>
      </c>
    </row>
    <row r="772" spans="1:22" x14ac:dyDescent="0.25">
      <c r="A772" s="5" t="s">
        <v>789</v>
      </c>
      <c r="B772" s="4" t="s">
        <v>2008</v>
      </c>
      <c r="C772" s="4" t="s">
        <v>2011</v>
      </c>
      <c r="D772" s="4" t="s">
        <v>2013</v>
      </c>
      <c r="E772" s="4" t="s">
        <v>2403</v>
      </c>
      <c r="F772" s="4" t="s">
        <v>2502</v>
      </c>
      <c r="G772" s="4">
        <v>2024</v>
      </c>
      <c r="H772" s="4">
        <v>62.75</v>
      </c>
      <c r="I772" s="4">
        <v>7</v>
      </c>
      <c r="J772" s="4">
        <v>1</v>
      </c>
      <c r="K772" s="4">
        <v>0</v>
      </c>
      <c r="L772" s="4">
        <v>1</v>
      </c>
      <c r="M772" s="4">
        <v>4.9000000000000004</v>
      </c>
      <c r="N772" s="4" t="s">
        <v>2509</v>
      </c>
      <c r="O772" s="4" t="s">
        <v>2518</v>
      </c>
      <c r="P772" s="4" t="s">
        <v>2521</v>
      </c>
      <c r="Q772" s="4" t="s">
        <v>2525</v>
      </c>
      <c r="R772" s="4">
        <v>35.03</v>
      </c>
      <c r="S772" s="4">
        <v>2.46</v>
      </c>
      <c r="T772" s="4" t="s">
        <v>2527</v>
      </c>
      <c r="U772" s="4" t="s">
        <v>2533</v>
      </c>
      <c r="V772" s="4" t="s">
        <v>2535</v>
      </c>
    </row>
    <row r="773" spans="1:22" x14ac:dyDescent="0.25">
      <c r="A773" s="5" t="s">
        <v>790</v>
      </c>
      <c r="B773" s="4" t="s">
        <v>2003</v>
      </c>
      <c r="C773" s="4" t="s">
        <v>2011</v>
      </c>
      <c r="D773" s="4" t="s">
        <v>2012</v>
      </c>
      <c r="E773" s="4" t="s">
        <v>2311</v>
      </c>
      <c r="F773" s="4" t="s">
        <v>2506</v>
      </c>
      <c r="G773" s="4">
        <v>2010</v>
      </c>
      <c r="H773" s="4">
        <v>24.5</v>
      </c>
      <c r="I773" s="4">
        <v>5</v>
      </c>
      <c r="J773" s="4">
        <v>0</v>
      </c>
      <c r="K773" s="4">
        <v>0</v>
      </c>
      <c r="L773" s="4">
        <v>1</v>
      </c>
      <c r="M773" s="4">
        <v>1.2</v>
      </c>
      <c r="N773" s="4" t="s">
        <v>2509</v>
      </c>
      <c r="O773" s="4" t="s">
        <v>2517</v>
      </c>
      <c r="P773" s="4" t="s">
        <v>2522</v>
      </c>
      <c r="Q773" s="4" t="s">
        <v>2524</v>
      </c>
      <c r="R773" s="4">
        <v>10.27</v>
      </c>
      <c r="S773" s="4">
        <v>4.3</v>
      </c>
      <c r="T773" s="4" t="s">
        <v>2527</v>
      </c>
      <c r="U773" s="4" t="s">
        <v>2531</v>
      </c>
      <c r="V773" s="4" t="s">
        <v>2535</v>
      </c>
    </row>
    <row r="774" spans="1:22" x14ac:dyDescent="0.25">
      <c r="A774" s="5" t="s">
        <v>791</v>
      </c>
      <c r="B774" s="4" t="s">
        <v>2002</v>
      </c>
      <c r="C774" s="4" t="s">
        <v>2010</v>
      </c>
      <c r="D774" s="4" t="s">
        <v>2013</v>
      </c>
      <c r="E774" s="4" t="s">
        <v>2225</v>
      </c>
      <c r="F774" s="4" t="s">
        <v>2504</v>
      </c>
      <c r="G774" s="4">
        <v>1990</v>
      </c>
      <c r="H774" s="4">
        <v>121.3</v>
      </c>
      <c r="I774" s="4">
        <v>7</v>
      </c>
      <c r="J774" s="4">
        <v>2</v>
      </c>
      <c r="K774" s="4">
        <v>0</v>
      </c>
      <c r="L774" s="4">
        <v>1</v>
      </c>
      <c r="M774" s="4">
        <v>4.9000000000000004</v>
      </c>
      <c r="N774" s="4" t="s">
        <v>2509</v>
      </c>
      <c r="O774" s="4" t="s">
        <v>2519</v>
      </c>
      <c r="P774" s="4" t="s">
        <v>2521</v>
      </c>
      <c r="Q774" s="4" t="s">
        <v>2525</v>
      </c>
      <c r="R774" s="4">
        <v>10.35</v>
      </c>
      <c r="S774" s="4">
        <v>4.92</v>
      </c>
      <c r="T774" s="4" t="s">
        <v>2528</v>
      </c>
      <c r="U774" s="4" t="s">
        <v>2533</v>
      </c>
      <c r="V774" s="4" t="s">
        <v>2535</v>
      </c>
    </row>
    <row r="775" spans="1:22" x14ac:dyDescent="0.25">
      <c r="A775" s="5" t="s">
        <v>792</v>
      </c>
      <c r="B775" s="4" t="s">
        <v>2005</v>
      </c>
      <c r="C775" s="4" t="s">
        <v>2009</v>
      </c>
      <c r="D775" s="4" t="s">
        <v>2013</v>
      </c>
      <c r="E775" s="4" t="s">
        <v>2404</v>
      </c>
      <c r="F775" s="4" t="s">
        <v>2504</v>
      </c>
      <c r="G775" s="4">
        <v>2015</v>
      </c>
      <c r="H775" s="4">
        <v>60.68</v>
      </c>
      <c r="I775" s="4">
        <v>2</v>
      </c>
      <c r="J775" s="4">
        <v>3</v>
      </c>
      <c r="K775" s="4">
        <v>1</v>
      </c>
      <c r="L775" s="4">
        <v>0</v>
      </c>
      <c r="M775" s="4">
        <v>3.2</v>
      </c>
      <c r="N775" s="4" t="s">
        <v>2511</v>
      </c>
      <c r="O775" s="4" t="s">
        <v>2516</v>
      </c>
      <c r="P775" s="4" t="s">
        <v>2521</v>
      </c>
      <c r="Q775" s="4" t="s">
        <v>2524</v>
      </c>
      <c r="R775" s="4">
        <v>13.79</v>
      </c>
      <c r="S775" s="4">
        <v>3.14</v>
      </c>
      <c r="T775" s="4" t="s">
        <v>2527</v>
      </c>
      <c r="U775" s="4" t="s">
        <v>2530</v>
      </c>
      <c r="V775" s="4" t="s">
        <v>2537</v>
      </c>
    </row>
    <row r="776" spans="1:22" x14ac:dyDescent="0.25">
      <c r="A776" s="5" t="s">
        <v>793</v>
      </c>
      <c r="B776" s="4" t="s">
        <v>2008</v>
      </c>
      <c r="C776" s="4" t="s">
        <v>2010</v>
      </c>
      <c r="D776" s="4" t="s">
        <v>2013</v>
      </c>
      <c r="E776" s="4" t="s">
        <v>2271</v>
      </c>
      <c r="F776" s="4" t="s">
        <v>2507</v>
      </c>
      <c r="G776" s="4">
        <v>1994</v>
      </c>
      <c r="H776" s="4">
        <v>52.42</v>
      </c>
      <c r="I776" s="4">
        <v>1</v>
      </c>
      <c r="J776" s="4">
        <v>2</v>
      </c>
      <c r="K776" s="4">
        <v>0</v>
      </c>
      <c r="L776" s="4">
        <v>1</v>
      </c>
      <c r="M776" s="4">
        <v>4.4000000000000004</v>
      </c>
      <c r="N776" s="4" t="s">
        <v>2509</v>
      </c>
      <c r="O776" s="4" t="s">
        <v>2518</v>
      </c>
      <c r="P776" s="4" t="s">
        <v>2520</v>
      </c>
      <c r="Q776" s="4" t="s">
        <v>2525</v>
      </c>
      <c r="R776" s="4">
        <v>60.62</v>
      </c>
      <c r="S776" s="4">
        <v>2.66</v>
      </c>
      <c r="T776" s="4" t="s">
        <v>2529</v>
      </c>
      <c r="U776" s="4" t="s">
        <v>2531</v>
      </c>
      <c r="V776" s="4" t="s">
        <v>2536</v>
      </c>
    </row>
    <row r="777" spans="1:22" x14ac:dyDescent="0.25">
      <c r="A777" s="5" t="s">
        <v>794</v>
      </c>
      <c r="B777" s="4" t="s">
        <v>2003</v>
      </c>
      <c r="C777" s="4" t="s">
        <v>2010</v>
      </c>
      <c r="D777" s="4" t="s">
        <v>2012</v>
      </c>
      <c r="E777" s="4" t="s">
        <v>2308</v>
      </c>
      <c r="F777" s="4" t="s">
        <v>2508</v>
      </c>
      <c r="G777" s="4">
        <v>2007</v>
      </c>
      <c r="H777" s="4">
        <v>85.72</v>
      </c>
      <c r="I777" s="4">
        <v>2</v>
      </c>
      <c r="J777" s="4">
        <v>3</v>
      </c>
      <c r="K777" s="4">
        <v>1</v>
      </c>
      <c r="L777" s="4">
        <v>0</v>
      </c>
      <c r="M777" s="4">
        <v>1.7</v>
      </c>
      <c r="N777" s="4" t="s">
        <v>2512</v>
      </c>
      <c r="O777" s="4" t="s">
        <v>2519</v>
      </c>
      <c r="P777" s="4" t="s">
        <v>2521</v>
      </c>
      <c r="Q777" s="4" t="s">
        <v>2524</v>
      </c>
      <c r="R777" s="4">
        <v>18.690000000000001</v>
      </c>
      <c r="S777" s="4">
        <v>2.58</v>
      </c>
      <c r="T777" s="4" t="s">
        <v>2529</v>
      </c>
      <c r="U777" s="4" t="s">
        <v>2532</v>
      </c>
      <c r="V777" s="4" t="s">
        <v>2535</v>
      </c>
    </row>
    <row r="778" spans="1:22" x14ac:dyDescent="0.25">
      <c r="A778" s="5" t="s">
        <v>795</v>
      </c>
      <c r="B778" s="4" t="s">
        <v>2001</v>
      </c>
      <c r="C778" s="4" t="s">
        <v>2011</v>
      </c>
      <c r="D778" s="4" t="s">
        <v>2012</v>
      </c>
      <c r="E778" s="4" t="s">
        <v>2159</v>
      </c>
      <c r="F778" s="4" t="s">
        <v>2506</v>
      </c>
      <c r="G778" s="4">
        <v>2011</v>
      </c>
      <c r="H778" s="4">
        <v>161.03</v>
      </c>
      <c r="I778" s="4">
        <v>4</v>
      </c>
      <c r="J778" s="4">
        <v>4</v>
      </c>
      <c r="K778" s="4">
        <v>0</v>
      </c>
      <c r="L778" s="4">
        <v>1</v>
      </c>
      <c r="M778" s="4">
        <v>2.7</v>
      </c>
      <c r="N778" s="4" t="s">
        <v>2509</v>
      </c>
      <c r="O778" s="4" t="s">
        <v>2518</v>
      </c>
      <c r="P778" s="4" t="s">
        <v>2520</v>
      </c>
      <c r="Q778" s="4" t="s">
        <v>2524</v>
      </c>
      <c r="R778" s="4">
        <v>5.46</v>
      </c>
      <c r="S778" s="4">
        <v>3.28</v>
      </c>
      <c r="T778" s="4" t="s">
        <v>2526</v>
      </c>
      <c r="U778" s="4" t="s">
        <v>2534</v>
      </c>
      <c r="V778" s="4" t="s">
        <v>2535</v>
      </c>
    </row>
    <row r="779" spans="1:22" x14ac:dyDescent="0.25">
      <c r="A779" s="5" t="s">
        <v>796</v>
      </c>
      <c r="B779" s="4" t="s">
        <v>2005</v>
      </c>
      <c r="C779" s="4" t="s">
        <v>2010</v>
      </c>
      <c r="D779" s="4" t="s">
        <v>2012</v>
      </c>
      <c r="E779" s="4" t="s">
        <v>2062</v>
      </c>
      <c r="F779" s="4" t="s">
        <v>2508</v>
      </c>
      <c r="G779" s="4">
        <v>1990</v>
      </c>
      <c r="H779" s="4">
        <v>15.58</v>
      </c>
      <c r="I779" s="4">
        <v>0</v>
      </c>
      <c r="J779" s="4">
        <v>1</v>
      </c>
      <c r="K779" s="4">
        <v>1</v>
      </c>
      <c r="L779" s="4">
        <v>0</v>
      </c>
      <c r="M779" s="4">
        <v>4.8</v>
      </c>
      <c r="N779" s="4" t="s">
        <v>2513</v>
      </c>
      <c r="O779" s="4" t="s">
        <v>2515</v>
      </c>
      <c r="P779" s="4" t="s">
        <v>2523</v>
      </c>
      <c r="Q779" s="4" t="s">
        <v>2525</v>
      </c>
      <c r="R779" s="4">
        <v>98.62</v>
      </c>
      <c r="S779" s="4">
        <v>3.45</v>
      </c>
      <c r="T779" s="4" t="s">
        <v>2529</v>
      </c>
      <c r="U779" s="4" t="s">
        <v>2530</v>
      </c>
      <c r="V779" s="4" t="s">
        <v>2536</v>
      </c>
    </row>
    <row r="780" spans="1:22" x14ac:dyDescent="0.25">
      <c r="A780" s="5" t="s">
        <v>797</v>
      </c>
      <c r="B780" s="4" t="s">
        <v>2007</v>
      </c>
      <c r="C780" s="4" t="s">
        <v>2010</v>
      </c>
      <c r="D780" s="4" t="s">
        <v>2012</v>
      </c>
      <c r="E780" s="4" t="s">
        <v>2405</v>
      </c>
      <c r="F780" s="4" t="s">
        <v>2506</v>
      </c>
      <c r="G780" s="4">
        <v>2024</v>
      </c>
      <c r="H780" s="4">
        <v>138.52000000000001</v>
      </c>
      <c r="I780" s="4">
        <v>2</v>
      </c>
      <c r="J780" s="4">
        <v>2</v>
      </c>
      <c r="K780" s="4">
        <v>0</v>
      </c>
      <c r="L780" s="4">
        <v>1</v>
      </c>
      <c r="M780" s="4">
        <v>3.6</v>
      </c>
      <c r="N780" s="4" t="s">
        <v>2509</v>
      </c>
      <c r="O780" s="4" t="s">
        <v>2516</v>
      </c>
      <c r="P780" s="4" t="s">
        <v>2522</v>
      </c>
      <c r="Q780" s="4" t="s">
        <v>2525</v>
      </c>
      <c r="R780" s="4">
        <v>90.28</v>
      </c>
      <c r="S780" s="4">
        <v>2.88</v>
      </c>
      <c r="T780" s="4" t="s">
        <v>2527</v>
      </c>
      <c r="U780" s="4" t="s">
        <v>2534</v>
      </c>
      <c r="V780" s="4" t="s">
        <v>2537</v>
      </c>
    </row>
    <row r="781" spans="1:22" x14ac:dyDescent="0.25">
      <c r="A781" s="5" t="s">
        <v>798</v>
      </c>
      <c r="B781" s="4" t="s">
        <v>2006</v>
      </c>
      <c r="C781" s="4" t="s">
        <v>2010</v>
      </c>
      <c r="D781" s="4" t="s">
        <v>2012</v>
      </c>
      <c r="E781" s="4" t="s">
        <v>2105</v>
      </c>
      <c r="F781" s="4" t="s">
        <v>2505</v>
      </c>
      <c r="G781" s="4">
        <v>1991</v>
      </c>
      <c r="H781" s="4">
        <v>98.33</v>
      </c>
      <c r="I781" s="4">
        <v>4</v>
      </c>
      <c r="J781" s="4">
        <v>2</v>
      </c>
      <c r="K781" s="4">
        <v>1</v>
      </c>
      <c r="L781" s="4">
        <v>0</v>
      </c>
      <c r="M781" s="4">
        <v>3.6</v>
      </c>
      <c r="N781" s="4" t="s">
        <v>2513</v>
      </c>
      <c r="O781" s="4" t="s">
        <v>2516</v>
      </c>
      <c r="P781" s="4" t="s">
        <v>2523</v>
      </c>
      <c r="Q781" s="4" t="s">
        <v>2524</v>
      </c>
      <c r="R781" s="4">
        <v>98.63</v>
      </c>
      <c r="S781" s="4">
        <v>4</v>
      </c>
      <c r="T781" s="4" t="s">
        <v>2529</v>
      </c>
      <c r="U781" s="4" t="s">
        <v>2533</v>
      </c>
      <c r="V781" s="4" t="s">
        <v>2537</v>
      </c>
    </row>
    <row r="782" spans="1:22" x14ac:dyDescent="0.25">
      <c r="A782" s="5" t="s">
        <v>799</v>
      </c>
      <c r="B782" s="4" t="s">
        <v>2008</v>
      </c>
      <c r="C782" s="4" t="s">
        <v>2009</v>
      </c>
      <c r="D782" s="4" t="s">
        <v>2013</v>
      </c>
      <c r="E782" s="4" t="s">
        <v>2406</v>
      </c>
      <c r="F782" s="4" t="s">
        <v>2506</v>
      </c>
      <c r="G782" s="4">
        <v>2012</v>
      </c>
      <c r="H782" s="4">
        <v>161.77000000000001</v>
      </c>
      <c r="I782" s="4">
        <v>1</v>
      </c>
      <c r="J782" s="4">
        <v>4</v>
      </c>
      <c r="K782" s="4">
        <v>1</v>
      </c>
      <c r="L782" s="4">
        <v>0</v>
      </c>
      <c r="M782" s="4">
        <v>4.8</v>
      </c>
      <c r="N782" s="4" t="s">
        <v>2509</v>
      </c>
      <c r="O782" s="4" t="s">
        <v>2518</v>
      </c>
      <c r="P782" s="4" t="s">
        <v>2521</v>
      </c>
      <c r="Q782" s="4" t="s">
        <v>2525</v>
      </c>
      <c r="R782" s="4">
        <v>95.92</v>
      </c>
      <c r="S782" s="4">
        <v>4.28</v>
      </c>
      <c r="T782" s="4" t="s">
        <v>2527</v>
      </c>
      <c r="U782" s="4" t="s">
        <v>2533</v>
      </c>
      <c r="V782" s="4" t="s">
        <v>2536</v>
      </c>
    </row>
    <row r="783" spans="1:22" x14ac:dyDescent="0.25">
      <c r="A783" s="5" t="s">
        <v>800</v>
      </c>
      <c r="B783" s="4" t="s">
        <v>2007</v>
      </c>
      <c r="C783" s="4" t="s">
        <v>2009</v>
      </c>
      <c r="D783" s="4" t="s">
        <v>2013</v>
      </c>
      <c r="E783" s="4" t="s">
        <v>2242</v>
      </c>
      <c r="F783" s="4" t="s">
        <v>2504</v>
      </c>
      <c r="G783" s="4">
        <v>2006</v>
      </c>
      <c r="H783" s="4">
        <v>62.74</v>
      </c>
      <c r="I783" s="4">
        <v>9</v>
      </c>
      <c r="J783" s="4">
        <v>0</v>
      </c>
      <c r="K783" s="4">
        <v>1</v>
      </c>
      <c r="L783" s="4">
        <v>0</v>
      </c>
      <c r="M783" s="4">
        <v>4.3</v>
      </c>
      <c r="N783" s="4" t="s">
        <v>2514</v>
      </c>
      <c r="O783" s="4" t="s">
        <v>2515</v>
      </c>
      <c r="P783" s="4" t="s">
        <v>2520</v>
      </c>
      <c r="Q783" s="4" t="s">
        <v>2524</v>
      </c>
      <c r="R783" s="4">
        <v>37.159999999999997</v>
      </c>
      <c r="S783" s="4">
        <v>0.75</v>
      </c>
      <c r="T783" s="4" t="s">
        <v>2528</v>
      </c>
      <c r="U783" s="4" t="s">
        <v>2533</v>
      </c>
      <c r="V783" s="4" t="s">
        <v>2537</v>
      </c>
    </row>
    <row r="784" spans="1:22" x14ac:dyDescent="0.25">
      <c r="A784" s="5" t="s">
        <v>801</v>
      </c>
      <c r="B784" s="4" t="s">
        <v>2001</v>
      </c>
      <c r="C784" s="4" t="s">
        <v>2009</v>
      </c>
      <c r="D784" s="4" t="s">
        <v>2012</v>
      </c>
      <c r="E784" s="4" t="s">
        <v>2277</v>
      </c>
      <c r="F784" s="4" t="s">
        <v>2504</v>
      </c>
      <c r="G784" s="4">
        <v>2006</v>
      </c>
      <c r="H784" s="4">
        <v>93.46</v>
      </c>
      <c r="I784" s="4">
        <v>4</v>
      </c>
      <c r="J784" s="4">
        <v>3</v>
      </c>
      <c r="K784" s="4">
        <v>1</v>
      </c>
      <c r="L784" s="4">
        <v>0</v>
      </c>
      <c r="M784" s="4">
        <v>3.6</v>
      </c>
      <c r="N784" s="4" t="s">
        <v>2514</v>
      </c>
      <c r="O784" s="4" t="s">
        <v>2517</v>
      </c>
      <c r="P784" s="4" t="s">
        <v>2522</v>
      </c>
      <c r="Q784" s="4" t="s">
        <v>2524</v>
      </c>
      <c r="R784" s="4">
        <v>53.04</v>
      </c>
      <c r="S784" s="4">
        <v>0.48</v>
      </c>
      <c r="T784" s="4" t="s">
        <v>2526</v>
      </c>
      <c r="U784" s="4" t="s">
        <v>2534</v>
      </c>
      <c r="V784" s="4" t="s">
        <v>2537</v>
      </c>
    </row>
    <row r="785" spans="1:22" x14ac:dyDescent="0.25">
      <c r="A785" s="5" t="s">
        <v>802</v>
      </c>
      <c r="B785" s="4" t="s">
        <v>2006</v>
      </c>
      <c r="C785" s="4" t="s">
        <v>2009</v>
      </c>
      <c r="D785" s="4" t="s">
        <v>2012</v>
      </c>
      <c r="E785" s="4" t="s">
        <v>2325</v>
      </c>
      <c r="F785" s="4" t="s">
        <v>2504</v>
      </c>
      <c r="G785" s="4">
        <v>2011</v>
      </c>
      <c r="H785" s="4">
        <v>91.6</v>
      </c>
      <c r="I785" s="4">
        <v>9</v>
      </c>
      <c r="J785" s="4">
        <v>4</v>
      </c>
      <c r="K785" s="4">
        <v>1</v>
      </c>
      <c r="L785" s="4">
        <v>0</v>
      </c>
      <c r="M785" s="4">
        <v>3.1</v>
      </c>
      <c r="N785" s="4" t="s">
        <v>2511</v>
      </c>
      <c r="O785" s="4" t="s">
        <v>2516</v>
      </c>
      <c r="P785" s="4" t="s">
        <v>2523</v>
      </c>
      <c r="Q785" s="4" t="s">
        <v>2524</v>
      </c>
      <c r="R785" s="4">
        <v>99.61</v>
      </c>
      <c r="S785" s="4">
        <v>4.7699999999999996</v>
      </c>
      <c r="T785" s="4" t="s">
        <v>2529</v>
      </c>
      <c r="U785" s="4" t="s">
        <v>2533</v>
      </c>
      <c r="V785" s="4" t="s">
        <v>2537</v>
      </c>
    </row>
    <row r="786" spans="1:22" x14ac:dyDescent="0.25">
      <c r="A786" s="5" t="s">
        <v>803</v>
      </c>
      <c r="B786" s="4" t="s">
        <v>2005</v>
      </c>
      <c r="C786" s="4" t="s">
        <v>2009</v>
      </c>
      <c r="D786" s="4" t="s">
        <v>2013</v>
      </c>
      <c r="E786" s="4" t="s">
        <v>2065</v>
      </c>
      <c r="F786" s="4" t="s">
        <v>2507</v>
      </c>
      <c r="G786" s="4">
        <v>2017</v>
      </c>
      <c r="H786" s="4">
        <v>108.41</v>
      </c>
      <c r="I786" s="4">
        <v>9</v>
      </c>
      <c r="J786" s="4">
        <v>2</v>
      </c>
      <c r="K786" s="4">
        <v>0</v>
      </c>
      <c r="L786" s="4">
        <v>1</v>
      </c>
      <c r="M786" s="4">
        <v>2</v>
      </c>
      <c r="N786" s="4" t="s">
        <v>2509</v>
      </c>
      <c r="O786" s="4" t="s">
        <v>2517</v>
      </c>
      <c r="P786" s="4" t="s">
        <v>2521</v>
      </c>
      <c r="Q786" s="4" t="s">
        <v>2525</v>
      </c>
      <c r="R786" s="4">
        <v>65.400000000000006</v>
      </c>
      <c r="S786" s="4">
        <v>4.5999999999999996</v>
      </c>
      <c r="T786" s="4" t="s">
        <v>2527</v>
      </c>
      <c r="U786" s="4" t="s">
        <v>2530</v>
      </c>
      <c r="V786" s="4" t="s">
        <v>2536</v>
      </c>
    </row>
    <row r="787" spans="1:22" x14ac:dyDescent="0.25">
      <c r="A787" s="5" t="s">
        <v>804</v>
      </c>
      <c r="B787" s="4" t="s">
        <v>2005</v>
      </c>
      <c r="C787" s="4" t="s">
        <v>2010</v>
      </c>
      <c r="D787" s="4" t="s">
        <v>2012</v>
      </c>
      <c r="E787" s="4" t="s">
        <v>2353</v>
      </c>
      <c r="F787" s="4" t="s">
        <v>2503</v>
      </c>
      <c r="G787" s="4">
        <v>1999</v>
      </c>
      <c r="H787" s="4">
        <v>132.19</v>
      </c>
      <c r="I787" s="4">
        <v>1</v>
      </c>
      <c r="J787" s="4">
        <v>5</v>
      </c>
      <c r="K787" s="4">
        <v>0</v>
      </c>
      <c r="L787" s="4">
        <v>1</v>
      </c>
      <c r="M787" s="4">
        <v>2.9</v>
      </c>
      <c r="N787" s="4" t="s">
        <v>2509</v>
      </c>
      <c r="O787" s="4" t="s">
        <v>2516</v>
      </c>
      <c r="P787" s="4" t="s">
        <v>2521</v>
      </c>
      <c r="Q787" s="4" t="s">
        <v>2525</v>
      </c>
      <c r="R787" s="4">
        <v>35.299999999999997</v>
      </c>
      <c r="S787" s="4">
        <v>0.12</v>
      </c>
      <c r="T787" s="4" t="s">
        <v>2527</v>
      </c>
      <c r="U787" s="4" t="s">
        <v>2532</v>
      </c>
      <c r="V787" s="4" t="s">
        <v>2537</v>
      </c>
    </row>
    <row r="788" spans="1:22" x14ac:dyDescent="0.25">
      <c r="A788" s="5" t="s">
        <v>805</v>
      </c>
      <c r="B788" s="4" t="s">
        <v>2008</v>
      </c>
      <c r="C788" s="4" t="s">
        <v>2010</v>
      </c>
      <c r="D788" s="4" t="s">
        <v>2013</v>
      </c>
      <c r="E788" s="4" t="s">
        <v>2267</v>
      </c>
      <c r="F788" s="4" t="s">
        <v>2502</v>
      </c>
      <c r="G788" s="4">
        <v>1999</v>
      </c>
      <c r="H788" s="4">
        <v>126.99</v>
      </c>
      <c r="I788" s="4">
        <v>1</v>
      </c>
      <c r="J788" s="4">
        <v>5</v>
      </c>
      <c r="K788" s="4">
        <v>1</v>
      </c>
      <c r="L788" s="4">
        <v>0</v>
      </c>
      <c r="M788" s="4">
        <v>4.5999999999999996</v>
      </c>
      <c r="N788" s="4" t="s">
        <v>2514</v>
      </c>
      <c r="O788" s="4" t="s">
        <v>2519</v>
      </c>
      <c r="P788" s="4" t="s">
        <v>2521</v>
      </c>
      <c r="Q788" s="4" t="s">
        <v>2525</v>
      </c>
      <c r="R788" s="4">
        <v>13.02</v>
      </c>
      <c r="S788" s="4">
        <v>1.44</v>
      </c>
      <c r="T788" s="4" t="s">
        <v>2526</v>
      </c>
      <c r="U788" s="4" t="s">
        <v>2531</v>
      </c>
      <c r="V788" s="4" t="s">
        <v>2536</v>
      </c>
    </row>
    <row r="789" spans="1:22" x14ac:dyDescent="0.25">
      <c r="A789" s="5" t="s">
        <v>806</v>
      </c>
      <c r="B789" s="4" t="s">
        <v>2008</v>
      </c>
      <c r="C789" s="4" t="s">
        <v>2010</v>
      </c>
      <c r="D789" s="4" t="s">
        <v>2013</v>
      </c>
      <c r="E789" s="4" t="s">
        <v>2154</v>
      </c>
      <c r="F789" s="4" t="s">
        <v>2504</v>
      </c>
      <c r="G789" s="4">
        <v>2019</v>
      </c>
      <c r="H789" s="4">
        <v>65.760000000000005</v>
      </c>
      <c r="I789" s="4">
        <v>10</v>
      </c>
      <c r="J789" s="4">
        <v>1</v>
      </c>
      <c r="K789" s="4">
        <v>0</v>
      </c>
      <c r="L789" s="4">
        <v>1</v>
      </c>
      <c r="M789" s="4">
        <v>2.9</v>
      </c>
      <c r="N789" s="4" t="s">
        <v>2509</v>
      </c>
      <c r="O789" s="4" t="s">
        <v>2519</v>
      </c>
      <c r="P789" s="4" t="s">
        <v>2520</v>
      </c>
      <c r="Q789" s="4" t="s">
        <v>2524</v>
      </c>
      <c r="R789" s="4">
        <v>60</v>
      </c>
      <c r="S789" s="4">
        <v>2.7</v>
      </c>
      <c r="T789" s="4" t="s">
        <v>2528</v>
      </c>
      <c r="U789" s="4" t="s">
        <v>2532</v>
      </c>
      <c r="V789" s="4" t="s">
        <v>2536</v>
      </c>
    </row>
    <row r="790" spans="1:22" x14ac:dyDescent="0.25">
      <c r="A790" s="5" t="s">
        <v>807</v>
      </c>
      <c r="B790" s="4" t="s">
        <v>2007</v>
      </c>
      <c r="C790" s="4" t="s">
        <v>2011</v>
      </c>
      <c r="D790" s="4" t="s">
        <v>2012</v>
      </c>
      <c r="E790" s="4" t="s">
        <v>2323</v>
      </c>
      <c r="F790" s="4" t="s">
        <v>2505</v>
      </c>
      <c r="G790" s="4">
        <v>2009</v>
      </c>
      <c r="H790" s="4">
        <v>119.72</v>
      </c>
      <c r="I790" s="4">
        <v>10</v>
      </c>
      <c r="J790" s="4">
        <v>0</v>
      </c>
      <c r="K790" s="4">
        <v>0</v>
      </c>
      <c r="L790" s="4">
        <v>1</v>
      </c>
      <c r="M790" s="4">
        <v>4.4000000000000004</v>
      </c>
      <c r="N790" s="4" t="s">
        <v>2509</v>
      </c>
      <c r="O790" s="4" t="s">
        <v>2517</v>
      </c>
      <c r="P790" s="4" t="s">
        <v>2523</v>
      </c>
      <c r="Q790" s="4" t="s">
        <v>2525</v>
      </c>
      <c r="R790" s="4">
        <v>80.459999999999994</v>
      </c>
      <c r="S790" s="4">
        <v>0.1</v>
      </c>
      <c r="T790" s="4" t="s">
        <v>2527</v>
      </c>
      <c r="U790" s="4" t="s">
        <v>2530</v>
      </c>
      <c r="V790" s="4" t="s">
        <v>2537</v>
      </c>
    </row>
    <row r="791" spans="1:22" x14ac:dyDescent="0.25">
      <c r="A791" s="5" t="s">
        <v>808</v>
      </c>
      <c r="B791" s="4" t="s">
        <v>2001</v>
      </c>
      <c r="C791" s="4" t="s">
        <v>2011</v>
      </c>
      <c r="D791" s="4" t="s">
        <v>2013</v>
      </c>
      <c r="E791" s="4" t="s">
        <v>2044</v>
      </c>
      <c r="F791" s="4" t="s">
        <v>2508</v>
      </c>
      <c r="G791" s="4">
        <v>2017</v>
      </c>
      <c r="H791" s="4">
        <v>146.11000000000001</v>
      </c>
      <c r="I791" s="4">
        <v>8</v>
      </c>
      <c r="J791" s="4">
        <v>2</v>
      </c>
      <c r="K791" s="4">
        <v>0</v>
      </c>
      <c r="L791" s="4">
        <v>1</v>
      </c>
      <c r="M791" s="4">
        <v>4.7</v>
      </c>
      <c r="N791" s="4" t="s">
        <v>2509</v>
      </c>
      <c r="O791" s="4" t="s">
        <v>2518</v>
      </c>
      <c r="P791" s="4" t="s">
        <v>2521</v>
      </c>
      <c r="Q791" s="4" t="s">
        <v>2525</v>
      </c>
      <c r="R791" s="4">
        <v>64.83</v>
      </c>
      <c r="S791" s="4">
        <v>3.5</v>
      </c>
      <c r="T791" s="4" t="s">
        <v>2528</v>
      </c>
      <c r="U791" s="4" t="s">
        <v>2530</v>
      </c>
      <c r="V791" s="4" t="s">
        <v>2536</v>
      </c>
    </row>
    <row r="792" spans="1:22" x14ac:dyDescent="0.25">
      <c r="A792" s="5" t="s">
        <v>809</v>
      </c>
      <c r="B792" s="4" t="s">
        <v>2007</v>
      </c>
      <c r="C792" s="4" t="s">
        <v>2009</v>
      </c>
      <c r="D792" s="4" t="s">
        <v>2012</v>
      </c>
      <c r="E792" s="4" t="s">
        <v>2207</v>
      </c>
      <c r="F792" s="4" t="s">
        <v>2503</v>
      </c>
      <c r="G792" s="4">
        <v>2010</v>
      </c>
      <c r="H792" s="4">
        <v>36.119999999999997</v>
      </c>
      <c r="I792" s="4">
        <v>2</v>
      </c>
      <c r="J792" s="4">
        <v>4</v>
      </c>
      <c r="K792" s="4">
        <v>0</v>
      </c>
      <c r="L792" s="4">
        <v>1</v>
      </c>
      <c r="M792" s="4">
        <v>2.2000000000000002</v>
      </c>
      <c r="N792" s="4" t="s">
        <v>2509</v>
      </c>
      <c r="O792" s="4" t="s">
        <v>2517</v>
      </c>
      <c r="P792" s="4" t="s">
        <v>2521</v>
      </c>
      <c r="Q792" s="4" t="s">
        <v>2525</v>
      </c>
      <c r="R792" s="4">
        <v>85.11</v>
      </c>
      <c r="S792" s="4">
        <v>3.58</v>
      </c>
      <c r="T792" s="4" t="s">
        <v>2528</v>
      </c>
      <c r="U792" s="4" t="s">
        <v>2531</v>
      </c>
      <c r="V792" s="4" t="s">
        <v>2536</v>
      </c>
    </row>
    <row r="793" spans="1:22" x14ac:dyDescent="0.25">
      <c r="A793" s="5" t="s">
        <v>810</v>
      </c>
      <c r="B793" s="4" t="s">
        <v>2008</v>
      </c>
      <c r="C793" s="4" t="s">
        <v>2011</v>
      </c>
      <c r="D793" s="4" t="s">
        <v>2013</v>
      </c>
      <c r="E793" s="4" t="s">
        <v>2324</v>
      </c>
      <c r="F793" s="4" t="s">
        <v>2501</v>
      </c>
      <c r="G793" s="4">
        <v>2023</v>
      </c>
      <c r="H793" s="4">
        <v>67.62</v>
      </c>
      <c r="I793" s="4">
        <v>4</v>
      </c>
      <c r="J793" s="4">
        <v>2</v>
      </c>
      <c r="K793" s="4">
        <v>0</v>
      </c>
      <c r="L793" s="4">
        <v>1</v>
      </c>
      <c r="M793" s="4">
        <v>4.4000000000000004</v>
      </c>
      <c r="N793" s="4" t="s">
        <v>2509</v>
      </c>
      <c r="O793" s="4" t="s">
        <v>2519</v>
      </c>
      <c r="P793" s="4" t="s">
        <v>2522</v>
      </c>
      <c r="Q793" s="4" t="s">
        <v>2524</v>
      </c>
      <c r="R793" s="4">
        <v>12.83</v>
      </c>
      <c r="S793" s="4">
        <v>0.83</v>
      </c>
      <c r="T793" s="4" t="s">
        <v>2529</v>
      </c>
      <c r="U793" s="4" t="s">
        <v>2530</v>
      </c>
      <c r="V793" s="4" t="s">
        <v>2536</v>
      </c>
    </row>
    <row r="794" spans="1:22" x14ac:dyDescent="0.25">
      <c r="A794" s="5" t="s">
        <v>811</v>
      </c>
      <c r="B794" s="4" t="s">
        <v>2001</v>
      </c>
      <c r="C794" s="4" t="s">
        <v>2011</v>
      </c>
      <c r="D794" s="4" t="s">
        <v>2013</v>
      </c>
      <c r="E794" s="4" t="s">
        <v>2344</v>
      </c>
      <c r="F794" s="4" t="s">
        <v>2505</v>
      </c>
      <c r="G794" s="4">
        <v>1992</v>
      </c>
      <c r="H794" s="4">
        <v>82.76</v>
      </c>
      <c r="I794" s="4">
        <v>3</v>
      </c>
      <c r="J794" s="4">
        <v>1</v>
      </c>
      <c r="K794" s="4">
        <v>1</v>
      </c>
      <c r="L794" s="4">
        <v>0</v>
      </c>
      <c r="M794" s="4">
        <v>1.9</v>
      </c>
      <c r="N794" s="4" t="s">
        <v>2509</v>
      </c>
      <c r="O794" s="4" t="s">
        <v>2515</v>
      </c>
      <c r="P794" s="4" t="s">
        <v>2522</v>
      </c>
      <c r="Q794" s="4" t="s">
        <v>2525</v>
      </c>
      <c r="R794" s="4">
        <v>39.75</v>
      </c>
      <c r="S794" s="4">
        <v>3.43</v>
      </c>
      <c r="T794" s="4" t="s">
        <v>2528</v>
      </c>
      <c r="U794" s="4" t="s">
        <v>2531</v>
      </c>
      <c r="V794" s="4" t="s">
        <v>2535</v>
      </c>
    </row>
    <row r="795" spans="1:22" x14ac:dyDescent="0.25">
      <c r="A795" s="5" t="s">
        <v>812</v>
      </c>
      <c r="B795" s="4" t="s">
        <v>2001</v>
      </c>
      <c r="C795" s="4" t="s">
        <v>2011</v>
      </c>
      <c r="D795" s="4" t="s">
        <v>2012</v>
      </c>
      <c r="E795" s="4" t="s">
        <v>2242</v>
      </c>
      <c r="F795" s="4" t="s">
        <v>2502</v>
      </c>
      <c r="G795" s="4">
        <v>1990</v>
      </c>
      <c r="H795" s="4">
        <v>160.91999999999999</v>
      </c>
      <c r="I795" s="4">
        <v>7</v>
      </c>
      <c r="J795" s="4">
        <v>1</v>
      </c>
      <c r="K795" s="4">
        <v>0</v>
      </c>
      <c r="L795" s="4">
        <v>1</v>
      </c>
      <c r="M795" s="4">
        <v>1.5</v>
      </c>
      <c r="N795" s="4" t="s">
        <v>2509</v>
      </c>
      <c r="O795" s="4" t="s">
        <v>2518</v>
      </c>
      <c r="P795" s="4" t="s">
        <v>2520</v>
      </c>
      <c r="Q795" s="4" t="s">
        <v>2524</v>
      </c>
      <c r="R795" s="4">
        <v>11.48</v>
      </c>
      <c r="S795" s="4">
        <v>2.52</v>
      </c>
      <c r="T795" s="4" t="s">
        <v>2529</v>
      </c>
      <c r="U795" s="4" t="s">
        <v>2530</v>
      </c>
      <c r="V795" s="4" t="s">
        <v>2535</v>
      </c>
    </row>
    <row r="796" spans="1:22" x14ac:dyDescent="0.25">
      <c r="A796" s="5" t="s">
        <v>813</v>
      </c>
      <c r="B796" s="4" t="s">
        <v>2008</v>
      </c>
      <c r="C796" s="4" t="s">
        <v>2011</v>
      </c>
      <c r="D796" s="4" t="s">
        <v>2012</v>
      </c>
      <c r="E796" s="4" t="s">
        <v>2288</v>
      </c>
      <c r="F796" s="4" t="s">
        <v>2506</v>
      </c>
      <c r="G796" s="4">
        <v>2023</v>
      </c>
      <c r="H796" s="4">
        <v>59.84</v>
      </c>
      <c r="I796" s="4">
        <v>7</v>
      </c>
      <c r="J796" s="4">
        <v>0</v>
      </c>
      <c r="K796" s="4">
        <v>1</v>
      </c>
      <c r="L796" s="4">
        <v>0</v>
      </c>
      <c r="M796" s="4">
        <v>4.8</v>
      </c>
      <c r="N796" s="4" t="s">
        <v>2510</v>
      </c>
      <c r="O796" s="4" t="s">
        <v>2516</v>
      </c>
      <c r="P796" s="4" t="s">
        <v>2523</v>
      </c>
      <c r="Q796" s="4" t="s">
        <v>2525</v>
      </c>
      <c r="R796" s="4">
        <v>33.729999999999997</v>
      </c>
      <c r="S796" s="4">
        <v>1.9</v>
      </c>
      <c r="T796" s="4" t="s">
        <v>2529</v>
      </c>
      <c r="U796" s="4" t="s">
        <v>2534</v>
      </c>
      <c r="V796" s="4" t="s">
        <v>2537</v>
      </c>
    </row>
    <row r="797" spans="1:22" x14ac:dyDescent="0.25">
      <c r="A797" s="5" t="s">
        <v>814</v>
      </c>
      <c r="B797" s="4" t="s">
        <v>2001</v>
      </c>
      <c r="C797" s="4" t="s">
        <v>2009</v>
      </c>
      <c r="D797" s="4" t="s">
        <v>2012</v>
      </c>
      <c r="E797" s="4" t="s">
        <v>2041</v>
      </c>
      <c r="F797" s="4" t="s">
        <v>2504</v>
      </c>
      <c r="G797" s="4">
        <v>1994</v>
      </c>
      <c r="H797" s="4">
        <v>161.34</v>
      </c>
      <c r="I797" s="4">
        <v>1</v>
      </c>
      <c r="J797" s="4">
        <v>5</v>
      </c>
      <c r="K797" s="4">
        <v>1</v>
      </c>
      <c r="L797" s="4">
        <v>0</v>
      </c>
      <c r="M797" s="4">
        <v>2.8</v>
      </c>
      <c r="N797" s="4" t="s">
        <v>2513</v>
      </c>
      <c r="O797" s="4" t="s">
        <v>2515</v>
      </c>
      <c r="P797" s="4" t="s">
        <v>2521</v>
      </c>
      <c r="Q797" s="4" t="s">
        <v>2524</v>
      </c>
      <c r="R797" s="4">
        <v>90.54</v>
      </c>
      <c r="S797" s="4">
        <v>0.36</v>
      </c>
      <c r="T797" s="4" t="s">
        <v>2527</v>
      </c>
      <c r="U797" s="4" t="s">
        <v>2532</v>
      </c>
      <c r="V797" s="4" t="s">
        <v>2535</v>
      </c>
    </row>
    <row r="798" spans="1:22" x14ac:dyDescent="0.25">
      <c r="A798" s="5" t="s">
        <v>815</v>
      </c>
      <c r="B798" s="4" t="s">
        <v>2008</v>
      </c>
      <c r="C798" s="4" t="s">
        <v>2010</v>
      </c>
      <c r="D798" s="4" t="s">
        <v>2012</v>
      </c>
      <c r="E798" s="4" t="s">
        <v>2407</v>
      </c>
      <c r="F798" s="4" t="s">
        <v>2507</v>
      </c>
      <c r="G798" s="4">
        <v>1992</v>
      </c>
      <c r="H798" s="4">
        <v>46.89</v>
      </c>
      <c r="I798" s="4">
        <v>9</v>
      </c>
      <c r="J798" s="4">
        <v>2</v>
      </c>
      <c r="K798" s="4">
        <v>1</v>
      </c>
      <c r="L798" s="4">
        <v>0</v>
      </c>
      <c r="M798" s="4">
        <v>4.9000000000000004</v>
      </c>
      <c r="N798" s="4" t="s">
        <v>2513</v>
      </c>
      <c r="O798" s="4" t="s">
        <v>2515</v>
      </c>
      <c r="P798" s="4" t="s">
        <v>2523</v>
      </c>
      <c r="Q798" s="4" t="s">
        <v>2524</v>
      </c>
      <c r="R798" s="4">
        <v>66.45</v>
      </c>
      <c r="S798" s="4">
        <v>2.33</v>
      </c>
      <c r="T798" s="4" t="s">
        <v>2528</v>
      </c>
      <c r="U798" s="4" t="s">
        <v>2534</v>
      </c>
      <c r="V798" s="4" t="s">
        <v>2537</v>
      </c>
    </row>
    <row r="799" spans="1:22" x14ac:dyDescent="0.25">
      <c r="A799" s="5" t="s">
        <v>816</v>
      </c>
      <c r="B799" s="4" t="s">
        <v>2002</v>
      </c>
      <c r="C799" s="4" t="s">
        <v>2011</v>
      </c>
      <c r="D799" s="4" t="s">
        <v>2013</v>
      </c>
      <c r="E799" s="4" t="s">
        <v>2160</v>
      </c>
      <c r="F799" s="4" t="s">
        <v>2503</v>
      </c>
      <c r="G799" s="4">
        <v>2006</v>
      </c>
      <c r="H799" s="4">
        <v>129.78</v>
      </c>
      <c r="I799" s="4">
        <v>6</v>
      </c>
      <c r="J799" s="4">
        <v>5</v>
      </c>
      <c r="K799" s="4">
        <v>1</v>
      </c>
      <c r="L799" s="4">
        <v>0</v>
      </c>
      <c r="M799" s="4">
        <v>2.9</v>
      </c>
      <c r="N799" s="4" t="s">
        <v>2509</v>
      </c>
      <c r="O799" s="4" t="s">
        <v>2518</v>
      </c>
      <c r="P799" s="4" t="s">
        <v>2523</v>
      </c>
      <c r="Q799" s="4" t="s">
        <v>2524</v>
      </c>
      <c r="R799" s="4">
        <v>74.45</v>
      </c>
      <c r="S799" s="4">
        <v>4.05</v>
      </c>
      <c r="T799" s="4" t="s">
        <v>2528</v>
      </c>
      <c r="U799" s="4" t="s">
        <v>2534</v>
      </c>
      <c r="V799" s="4" t="s">
        <v>2536</v>
      </c>
    </row>
    <row r="800" spans="1:22" x14ac:dyDescent="0.25">
      <c r="A800" s="5" t="s">
        <v>817</v>
      </c>
      <c r="B800" s="4" t="s">
        <v>2004</v>
      </c>
      <c r="C800" s="4" t="s">
        <v>2011</v>
      </c>
      <c r="D800" s="4" t="s">
        <v>2012</v>
      </c>
      <c r="E800" s="4" t="s">
        <v>2292</v>
      </c>
      <c r="F800" s="4" t="s">
        <v>2501</v>
      </c>
      <c r="G800" s="4">
        <v>2011</v>
      </c>
      <c r="H800" s="4">
        <v>144.49</v>
      </c>
      <c r="I800" s="4">
        <v>4</v>
      </c>
      <c r="J800" s="4">
        <v>4</v>
      </c>
      <c r="K800" s="4">
        <v>0</v>
      </c>
      <c r="L800" s="4">
        <v>1</v>
      </c>
      <c r="M800" s="4">
        <v>2.7</v>
      </c>
      <c r="N800" s="4" t="s">
        <v>2509</v>
      </c>
      <c r="O800" s="4" t="s">
        <v>2515</v>
      </c>
      <c r="P800" s="4" t="s">
        <v>2520</v>
      </c>
      <c r="Q800" s="4" t="s">
        <v>2525</v>
      </c>
      <c r="R800" s="4">
        <v>69.010000000000005</v>
      </c>
      <c r="S800" s="4">
        <v>2.82</v>
      </c>
      <c r="T800" s="4" t="s">
        <v>2526</v>
      </c>
      <c r="U800" s="4" t="s">
        <v>2533</v>
      </c>
      <c r="V800" s="4" t="s">
        <v>2537</v>
      </c>
    </row>
    <row r="801" spans="1:22" x14ac:dyDescent="0.25">
      <c r="A801" s="5" t="s">
        <v>818</v>
      </c>
      <c r="B801" s="4" t="s">
        <v>2001</v>
      </c>
      <c r="C801" s="4" t="s">
        <v>2010</v>
      </c>
      <c r="D801" s="4" t="s">
        <v>2012</v>
      </c>
      <c r="E801" s="4" t="s">
        <v>2392</v>
      </c>
      <c r="F801" s="4" t="s">
        <v>2501</v>
      </c>
      <c r="G801" s="4">
        <v>2019</v>
      </c>
      <c r="H801" s="4">
        <v>79.540000000000006</v>
      </c>
      <c r="I801" s="4">
        <v>1</v>
      </c>
      <c r="J801" s="4">
        <v>1</v>
      </c>
      <c r="K801" s="4">
        <v>0</v>
      </c>
      <c r="L801" s="4">
        <v>1</v>
      </c>
      <c r="M801" s="4">
        <v>1.5</v>
      </c>
      <c r="N801" s="4" t="s">
        <v>2509</v>
      </c>
      <c r="O801" s="4" t="s">
        <v>2515</v>
      </c>
      <c r="P801" s="4" t="s">
        <v>2523</v>
      </c>
      <c r="Q801" s="4" t="s">
        <v>2525</v>
      </c>
      <c r="R801" s="4">
        <v>23.61</v>
      </c>
      <c r="S801" s="4">
        <v>0.97</v>
      </c>
      <c r="T801" s="4" t="s">
        <v>2526</v>
      </c>
      <c r="U801" s="4" t="s">
        <v>2532</v>
      </c>
      <c r="V801" s="4" t="s">
        <v>2537</v>
      </c>
    </row>
    <row r="802" spans="1:22" x14ac:dyDescent="0.25">
      <c r="A802" s="5" t="s">
        <v>819</v>
      </c>
      <c r="B802" s="4" t="s">
        <v>2002</v>
      </c>
      <c r="C802" s="4" t="s">
        <v>2010</v>
      </c>
      <c r="D802" s="4" t="s">
        <v>2012</v>
      </c>
      <c r="E802" s="4" t="s">
        <v>2408</v>
      </c>
      <c r="F802" s="4" t="s">
        <v>2502</v>
      </c>
      <c r="G802" s="4">
        <v>2006</v>
      </c>
      <c r="H802" s="4">
        <v>144.81</v>
      </c>
      <c r="I802" s="4">
        <v>10</v>
      </c>
      <c r="J802" s="4">
        <v>4</v>
      </c>
      <c r="K802" s="4">
        <v>1</v>
      </c>
      <c r="L802" s="4">
        <v>0</v>
      </c>
      <c r="M802" s="4">
        <v>4.3</v>
      </c>
      <c r="N802" s="4" t="s">
        <v>2513</v>
      </c>
      <c r="O802" s="4" t="s">
        <v>2516</v>
      </c>
      <c r="P802" s="4" t="s">
        <v>2523</v>
      </c>
      <c r="Q802" s="4" t="s">
        <v>2524</v>
      </c>
      <c r="R802" s="4">
        <v>88.96</v>
      </c>
      <c r="S802" s="4">
        <v>3.77</v>
      </c>
      <c r="T802" s="4" t="s">
        <v>2527</v>
      </c>
      <c r="U802" s="4" t="s">
        <v>2533</v>
      </c>
      <c r="V802" s="4" t="s">
        <v>2536</v>
      </c>
    </row>
    <row r="803" spans="1:22" x14ac:dyDescent="0.25">
      <c r="A803" s="5" t="s">
        <v>820</v>
      </c>
      <c r="B803" s="4" t="s">
        <v>2003</v>
      </c>
      <c r="C803" s="4" t="s">
        <v>2011</v>
      </c>
      <c r="D803" s="4" t="s">
        <v>2012</v>
      </c>
      <c r="E803" s="4" t="s">
        <v>2307</v>
      </c>
      <c r="F803" s="4" t="s">
        <v>2507</v>
      </c>
      <c r="G803" s="4">
        <v>2019</v>
      </c>
      <c r="H803" s="4">
        <v>131.4</v>
      </c>
      <c r="I803" s="4">
        <v>3</v>
      </c>
      <c r="J803" s="4">
        <v>1</v>
      </c>
      <c r="K803" s="4">
        <v>0</v>
      </c>
      <c r="L803" s="4">
        <v>1</v>
      </c>
      <c r="M803" s="4">
        <v>4.8</v>
      </c>
      <c r="N803" s="4" t="s">
        <v>2509</v>
      </c>
      <c r="O803" s="4" t="s">
        <v>2516</v>
      </c>
      <c r="P803" s="4" t="s">
        <v>2520</v>
      </c>
      <c r="Q803" s="4" t="s">
        <v>2524</v>
      </c>
      <c r="R803" s="4">
        <v>36.24</v>
      </c>
      <c r="S803" s="4">
        <v>0.77</v>
      </c>
      <c r="T803" s="4" t="s">
        <v>2529</v>
      </c>
      <c r="U803" s="4" t="s">
        <v>2530</v>
      </c>
      <c r="V803" s="4" t="s">
        <v>2536</v>
      </c>
    </row>
    <row r="804" spans="1:22" x14ac:dyDescent="0.25">
      <c r="A804" s="5" t="s">
        <v>821</v>
      </c>
      <c r="B804" s="4" t="s">
        <v>2004</v>
      </c>
      <c r="C804" s="4" t="s">
        <v>2011</v>
      </c>
      <c r="D804" s="4" t="s">
        <v>2013</v>
      </c>
      <c r="E804" s="4" t="s">
        <v>2328</v>
      </c>
      <c r="F804" s="4" t="s">
        <v>2503</v>
      </c>
      <c r="G804" s="4">
        <v>2001</v>
      </c>
      <c r="H804" s="4">
        <v>53.34</v>
      </c>
      <c r="I804" s="4">
        <v>7</v>
      </c>
      <c r="J804" s="4">
        <v>3</v>
      </c>
      <c r="K804" s="4">
        <v>0</v>
      </c>
      <c r="L804" s="4">
        <v>1</v>
      </c>
      <c r="M804" s="4">
        <v>1.6</v>
      </c>
      <c r="N804" s="4" t="s">
        <v>2509</v>
      </c>
      <c r="O804" s="4" t="s">
        <v>2516</v>
      </c>
      <c r="P804" s="4" t="s">
        <v>2521</v>
      </c>
      <c r="Q804" s="4" t="s">
        <v>2525</v>
      </c>
      <c r="R804" s="4">
        <v>47.43</v>
      </c>
      <c r="S804" s="4">
        <v>1.94</v>
      </c>
      <c r="T804" s="4" t="s">
        <v>2527</v>
      </c>
      <c r="U804" s="4" t="s">
        <v>2533</v>
      </c>
      <c r="V804" s="4" t="s">
        <v>2535</v>
      </c>
    </row>
    <row r="805" spans="1:22" x14ac:dyDescent="0.25">
      <c r="A805" s="5" t="s">
        <v>822</v>
      </c>
      <c r="B805" s="4" t="s">
        <v>2001</v>
      </c>
      <c r="C805" s="4" t="s">
        <v>2009</v>
      </c>
      <c r="D805" s="4" t="s">
        <v>2013</v>
      </c>
      <c r="E805" s="4" t="s">
        <v>2296</v>
      </c>
      <c r="F805" s="4" t="s">
        <v>2505</v>
      </c>
      <c r="G805" s="4">
        <v>2017</v>
      </c>
      <c r="H805" s="4">
        <v>25.67</v>
      </c>
      <c r="I805" s="4">
        <v>2</v>
      </c>
      <c r="J805" s="4">
        <v>2</v>
      </c>
      <c r="K805" s="4">
        <v>1</v>
      </c>
      <c r="L805" s="4">
        <v>0</v>
      </c>
      <c r="M805" s="4">
        <v>1.8</v>
      </c>
      <c r="N805" s="4" t="s">
        <v>2513</v>
      </c>
      <c r="O805" s="4" t="s">
        <v>2519</v>
      </c>
      <c r="P805" s="4" t="s">
        <v>2521</v>
      </c>
      <c r="Q805" s="4" t="s">
        <v>2524</v>
      </c>
      <c r="R805" s="4">
        <v>17.45</v>
      </c>
      <c r="S805" s="4">
        <v>1.81</v>
      </c>
      <c r="T805" s="4" t="s">
        <v>2528</v>
      </c>
      <c r="U805" s="4" t="s">
        <v>2532</v>
      </c>
      <c r="V805" s="4" t="s">
        <v>2536</v>
      </c>
    </row>
    <row r="806" spans="1:22" x14ac:dyDescent="0.25">
      <c r="A806" s="5" t="s">
        <v>823</v>
      </c>
      <c r="B806" s="4" t="s">
        <v>2002</v>
      </c>
      <c r="C806" s="4" t="s">
        <v>2011</v>
      </c>
      <c r="D806" s="4" t="s">
        <v>2012</v>
      </c>
      <c r="E806" s="4" t="s">
        <v>2345</v>
      </c>
      <c r="F806" s="4" t="s">
        <v>2502</v>
      </c>
      <c r="G806" s="4">
        <v>1999</v>
      </c>
      <c r="H806" s="4">
        <v>158.21</v>
      </c>
      <c r="I806" s="4">
        <v>4</v>
      </c>
      <c r="J806" s="4">
        <v>5</v>
      </c>
      <c r="K806" s="4">
        <v>0</v>
      </c>
      <c r="L806" s="4">
        <v>1</v>
      </c>
      <c r="M806" s="4">
        <v>1.9</v>
      </c>
      <c r="N806" s="4" t="s">
        <v>2509</v>
      </c>
      <c r="O806" s="4" t="s">
        <v>2516</v>
      </c>
      <c r="P806" s="4" t="s">
        <v>2520</v>
      </c>
      <c r="Q806" s="4" t="s">
        <v>2525</v>
      </c>
      <c r="R806" s="4">
        <v>28.71</v>
      </c>
      <c r="S806" s="4">
        <v>4.38</v>
      </c>
      <c r="T806" s="4" t="s">
        <v>2527</v>
      </c>
      <c r="U806" s="4" t="s">
        <v>2533</v>
      </c>
      <c r="V806" s="4" t="s">
        <v>2537</v>
      </c>
    </row>
    <row r="807" spans="1:22" x14ac:dyDescent="0.25">
      <c r="A807" s="5" t="s">
        <v>824</v>
      </c>
      <c r="B807" s="4" t="s">
        <v>2002</v>
      </c>
      <c r="C807" s="4" t="s">
        <v>2011</v>
      </c>
      <c r="D807" s="4" t="s">
        <v>2013</v>
      </c>
      <c r="E807" s="4" t="s">
        <v>2232</v>
      </c>
      <c r="F807" s="4" t="s">
        <v>2502</v>
      </c>
      <c r="G807" s="4">
        <v>1993</v>
      </c>
      <c r="H807" s="4">
        <v>126.66</v>
      </c>
      <c r="I807" s="4">
        <v>10</v>
      </c>
      <c r="J807" s="4">
        <v>2</v>
      </c>
      <c r="K807" s="4">
        <v>1</v>
      </c>
      <c r="L807" s="4">
        <v>0</v>
      </c>
      <c r="M807" s="4">
        <v>4.4000000000000004</v>
      </c>
      <c r="N807" s="4" t="s">
        <v>2512</v>
      </c>
      <c r="O807" s="4" t="s">
        <v>2518</v>
      </c>
      <c r="P807" s="4" t="s">
        <v>2521</v>
      </c>
      <c r="Q807" s="4" t="s">
        <v>2525</v>
      </c>
      <c r="R807" s="4">
        <v>40.99</v>
      </c>
      <c r="S807" s="4">
        <v>0.08</v>
      </c>
      <c r="T807" s="4" t="s">
        <v>2527</v>
      </c>
      <c r="U807" s="4" t="s">
        <v>2530</v>
      </c>
      <c r="V807" s="4" t="s">
        <v>2535</v>
      </c>
    </row>
    <row r="808" spans="1:22" x14ac:dyDescent="0.25">
      <c r="A808" s="5" t="s">
        <v>825</v>
      </c>
      <c r="B808" s="4" t="s">
        <v>2001</v>
      </c>
      <c r="C808" s="4" t="s">
        <v>2011</v>
      </c>
      <c r="D808" s="4" t="s">
        <v>2013</v>
      </c>
      <c r="E808" s="4" t="s">
        <v>2364</v>
      </c>
      <c r="F808" s="4" t="s">
        <v>2501</v>
      </c>
      <c r="G808" s="4">
        <v>2013</v>
      </c>
      <c r="H808" s="4">
        <v>179.26</v>
      </c>
      <c r="I808" s="4">
        <v>10</v>
      </c>
      <c r="J808" s="4">
        <v>5</v>
      </c>
      <c r="K808" s="4">
        <v>0</v>
      </c>
      <c r="L808" s="4">
        <v>1</v>
      </c>
      <c r="M808" s="4">
        <v>1.7</v>
      </c>
      <c r="N808" s="4" t="s">
        <v>2509</v>
      </c>
      <c r="O808" s="4" t="s">
        <v>2517</v>
      </c>
      <c r="P808" s="4" t="s">
        <v>2523</v>
      </c>
      <c r="Q808" s="4" t="s">
        <v>2524</v>
      </c>
      <c r="R808" s="4">
        <v>30.14</v>
      </c>
      <c r="S808" s="4">
        <v>3.49</v>
      </c>
      <c r="T808" s="4" t="s">
        <v>2527</v>
      </c>
      <c r="U808" s="4" t="s">
        <v>2534</v>
      </c>
      <c r="V808" s="4" t="s">
        <v>2537</v>
      </c>
    </row>
    <row r="809" spans="1:22" x14ac:dyDescent="0.25">
      <c r="A809" s="5" t="s">
        <v>826</v>
      </c>
      <c r="B809" s="4" t="s">
        <v>2001</v>
      </c>
      <c r="C809" s="4" t="s">
        <v>2011</v>
      </c>
      <c r="D809" s="4" t="s">
        <v>2013</v>
      </c>
      <c r="E809" s="4" t="s">
        <v>2189</v>
      </c>
      <c r="F809" s="4" t="s">
        <v>2508</v>
      </c>
      <c r="G809" s="4">
        <v>1995</v>
      </c>
      <c r="H809" s="4">
        <v>97.86</v>
      </c>
      <c r="I809" s="4">
        <v>7</v>
      </c>
      <c r="J809" s="4">
        <v>1</v>
      </c>
      <c r="K809" s="4">
        <v>0</v>
      </c>
      <c r="L809" s="4">
        <v>1</v>
      </c>
      <c r="M809" s="4">
        <v>2</v>
      </c>
      <c r="N809" s="4" t="s">
        <v>2509</v>
      </c>
      <c r="O809" s="4" t="s">
        <v>2515</v>
      </c>
      <c r="P809" s="4" t="s">
        <v>2522</v>
      </c>
      <c r="Q809" s="4" t="s">
        <v>2524</v>
      </c>
      <c r="R809" s="4">
        <v>77.349999999999994</v>
      </c>
      <c r="S809" s="4">
        <v>1.64</v>
      </c>
      <c r="T809" s="4" t="s">
        <v>2528</v>
      </c>
      <c r="U809" s="4" t="s">
        <v>2531</v>
      </c>
      <c r="V809" s="4" t="s">
        <v>2536</v>
      </c>
    </row>
    <row r="810" spans="1:22" x14ac:dyDescent="0.25">
      <c r="A810" s="5" t="s">
        <v>827</v>
      </c>
      <c r="B810" s="4" t="s">
        <v>2007</v>
      </c>
      <c r="C810" s="4" t="s">
        <v>2009</v>
      </c>
      <c r="D810" s="4" t="s">
        <v>2012</v>
      </c>
      <c r="E810" s="4" t="s">
        <v>2225</v>
      </c>
      <c r="F810" s="4" t="s">
        <v>2504</v>
      </c>
      <c r="G810" s="4">
        <v>2014</v>
      </c>
      <c r="H810" s="4">
        <v>105.09</v>
      </c>
      <c r="I810" s="4">
        <v>6</v>
      </c>
      <c r="J810" s="4">
        <v>5</v>
      </c>
      <c r="K810" s="4">
        <v>1</v>
      </c>
      <c r="L810" s="4">
        <v>0</v>
      </c>
      <c r="M810" s="4">
        <v>2</v>
      </c>
      <c r="N810" s="4" t="s">
        <v>2513</v>
      </c>
      <c r="O810" s="4" t="s">
        <v>2518</v>
      </c>
      <c r="P810" s="4" t="s">
        <v>2520</v>
      </c>
      <c r="Q810" s="4" t="s">
        <v>2524</v>
      </c>
      <c r="R810" s="4">
        <v>96.69</v>
      </c>
      <c r="S810" s="4">
        <v>2.93</v>
      </c>
      <c r="T810" s="4" t="s">
        <v>2526</v>
      </c>
      <c r="U810" s="4" t="s">
        <v>2532</v>
      </c>
      <c r="V810" s="4" t="s">
        <v>2535</v>
      </c>
    </row>
    <row r="811" spans="1:22" x14ac:dyDescent="0.25">
      <c r="A811" s="5" t="s">
        <v>828</v>
      </c>
      <c r="B811" s="4" t="s">
        <v>2005</v>
      </c>
      <c r="C811" s="4" t="s">
        <v>2009</v>
      </c>
      <c r="D811" s="4" t="s">
        <v>2013</v>
      </c>
      <c r="E811" s="4" t="s">
        <v>2095</v>
      </c>
      <c r="F811" s="4" t="s">
        <v>2503</v>
      </c>
      <c r="G811" s="4">
        <v>2001</v>
      </c>
      <c r="H811" s="4">
        <v>71.900000000000006</v>
      </c>
      <c r="I811" s="4">
        <v>0</v>
      </c>
      <c r="J811" s="4">
        <v>5</v>
      </c>
      <c r="K811" s="4">
        <v>0</v>
      </c>
      <c r="L811" s="4">
        <v>1</v>
      </c>
      <c r="M811" s="4">
        <v>2.2999999999999998</v>
      </c>
      <c r="N811" s="4" t="s">
        <v>2509</v>
      </c>
      <c r="O811" s="4" t="s">
        <v>2519</v>
      </c>
      <c r="P811" s="4" t="s">
        <v>2522</v>
      </c>
      <c r="Q811" s="4" t="s">
        <v>2525</v>
      </c>
      <c r="R811" s="4">
        <v>19.48</v>
      </c>
      <c r="S811" s="4">
        <v>1.73</v>
      </c>
      <c r="T811" s="4" t="s">
        <v>2527</v>
      </c>
      <c r="U811" s="4" t="s">
        <v>2533</v>
      </c>
      <c r="V811" s="4" t="s">
        <v>2536</v>
      </c>
    </row>
    <row r="812" spans="1:22" x14ac:dyDescent="0.25">
      <c r="A812" s="5" t="s">
        <v>829</v>
      </c>
      <c r="B812" s="4" t="s">
        <v>2002</v>
      </c>
      <c r="C812" s="4" t="s">
        <v>2011</v>
      </c>
      <c r="D812" s="4" t="s">
        <v>2013</v>
      </c>
      <c r="E812" s="4" t="s">
        <v>2200</v>
      </c>
      <c r="F812" s="4" t="s">
        <v>2507</v>
      </c>
      <c r="G812" s="4">
        <v>2008</v>
      </c>
      <c r="H812" s="4">
        <v>32.090000000000003</v>
      </c>
      <c r="I812" s="4">
        <v>5</v>
      </c>
      <c r="J812" s="4">
        <v>5</v>
      </c>
      <c r="K812" s="4">
        <v>1</v>
      </c>
      <c r="L812" s="4">
        <v>0</v>
      </c>
      <c r="M812" s="4">
        <v>2.7</v>
      </c>
      <c r="N812" s="4" t="s">
        <v>2514</v>
      </c>
      <c r="O812" s="4" t="s">
        <v>2515</v>
      </c>
      <c r="P812" s="4" t="s">
        <v>2523</v>
      </c>
      <c r="Q812" s="4" t="s">
        <v>2524</v>
      </c>
      <c r="R812" s="4">
        <v>15.58</v>
      </c>
      <c r="S812" s="4">
        <v>2.59</v>
      </c>
      <c r="T812" s="4" t="s">
        <v>2526</v>
      </c>
      <c r="U812" s="4" t="s">
        <v>2534</v>
      </c>
      <c r="V812" s="4" t="s">
        <v>2535</v>
      </c>
    </row>
    <row r="813" spans="1:22" x14ac:dyDescent="0.25">
      <c r="A813" s="5" t="s">
        <v>830</v>
      </c>
      <c r="B813" s="4" t="s">
        <v>2005</v>
      </c>
      <c r="C813" s="4" t="s">
        <v>2011</v>
      </c>
      <c r="D813" s="4" t="s">
        <v>2013</v>
      </c>
      <c r="E813" s="4" t="s">
        <v>2409</v>
      </c>
      <c r="F813" s="4" t="s">
        <v>2505</v>
      </c>
      <c r="G813" s="4">
        <v>1991</v>
      </c>
      <c r="H813" s="4">
        <v>147.9</v>
      </c>
      <c r="I813" s="4">
        <v>1</v>
      </c>
      <c r="J813" s="4">
        <v>1</v>
      </c>
      <c r="K813" s="4">
        <v>1</v>
      </c>
      <c r="L813" s="4">
        <v>0</v>
      </c>
      <c r="M813" s="4">
        <v>2.2000000000000002</v>
      </c>
      <c r="N813" s="4" t="s">
        <v>2513</v>
      </c>
      <c r="O813" s="4" t="s">
        <v>2516</v>
      </c>
      <c r="P813" s="4" t="s">
        <v>2520</v>
      </c>
      <c r="Q813" s="4" t="s">
        <v>2525</v>
      </c>
      <c r="R813" s="4">
        <v>28.87</v>
      </c>
      <c r="S813" s="4">
        <v>0.89</v>
      </c>
      <c r="T813" s="4" t="s">
        <v>2529</v>
      </c>
      <c r="U813" s="4" t="s">
        <v>2533</v>
      </c>
      <c r="V813" s="4" t="s">
        <v>2537</v>
      </c>
    </row>
    <row r="814" spans="1:22" x14ac:dyDescent="0.25">
      <c r="A814" s="5" t="s">
        <v>831</v>
      </c>
      <c r="B814" s="4" t="s">
        <v>2001</v>
      </c>
      <c r="C814" s="4" t="s">
        <v>2009</v>
      </c>
      <c r="D814" s="4" t="s">
        <v>2013</v>
      </c>
      <c r="E814" s="4" t="s">
        <v>2164</v>
      </c>
      <c r="F814" s="4" t="s">
        <v>2507</v>
      </c>
      <c r="G814" s="4">
        <v>2014</v>
      </c>
      <c r="H814" s="4">
        <v>56.26</v>
      </c>
      <c r="I814" s="4">
        <v>10</v>
      </c>
      <c r="J814" s="4">
        <v>5</v>
      </c>
      <c r="K814" s="4">
        <v>1</v>
      </c>
      <c r="L814" s="4">
        <v>0</v>
      </c>
      <c r="M814" s="4">
        <v>1.1000000000000001</v>
      </c>
      <c r="N814" s="4" t="s">
        <v>2510</v>
      </c>
      <c r="O814" s="4" t="s">
        <v>2515</v>
      </c>
      <c r="P814" s="4" t="s">
        <v>2523</v>
      </c>
      <c r="Q814" s="4" t="s">
        <v>2525</v>
      </c>
      <c r="R814" s="4">
        <v>17.43</v>
      </c>
      <c r="S814" s="4">
        <v>3.94</v>
      </c>
      <c r="T814" s="4" t="s">
        <v>2528</v>
      </c>
      <c r="U814" s="4" t="s">
        <v>2532</v>
      </c>
      <c r="V814" s="4" t="s">
        <v>2535</v>
      </c>
    </row>
    <row r="815" spans="1:22" x14ac:dyDescent="0.25">
      <c r="A815" s="5" t="s">
        <v>832</v>
      </c>
      <c r="B815" s="4" t="s">
        <v>2006</v>
      </c>
      <c r="C815" s="4" t="s">
        <v>2010</v>
      </c>
      <c r="D815" s="4" t="s">
        <v>2013</v>
      </c>
      <c r="E815" s="4" t="s">
        <v>2053</v>
      </c>
      <c r="F815" s="4" t="s">
        <v>2508</v>
      </c>
      <c r="G815" s="4">
        <v>2005</v>
      </c>
      <c r="H815" s="4">
        <v>60.92</v>
      </c>
      <c r="I815" s="4">
        <v>4</v>
      </c>
      <c r="J815" s="4">
        <v>0</v>
      </c>
      <c r="K815" s="4">
        <v>0</v>
      </c>
      <c r="L815" s="4">
        <v>1</v>
      </c>
      <c r="M815" s="4">
        <v>2.2000000000000002</v>
      </c>
      <c r="N815" s="4" t="s">
        <v>2509</v>
      </c>
      <c r="O815" s="4" t="s">
        <v>2519</v>
      </c>
      <c r="P815" s="4" t="s">
        <v>2521</v>
      </c>
      <c r="Q815" s="4" t="s">
        <v>2525</v>
      </c>
      <c r="R815" s="4">
        <v>84.23</v>
      </c>
      <c r="S815" s="4">
        <v>2.8</v>
      </c>
      <c r="T815" s="4" t="s">
        <v>2529</v>
      </c>
      <c r="U815" s="4" t="s">
        <v>2531</v>
      </c>
      <c r="V815" s="4" t="s">
        <v>2537</v>
      </c>
    </row>
    <row r="816" spans="1:22" x14ac:dyDescent="0.25">
      <c r="A816" s="5" t="s">
        <v>833</v>
      </c>
      <c r="B816" s="4" t="s">
        <v>2007</v>
      </c>
      <c r="C816" s="4" t="s">
        <v>2011</v>
      </c>
      <c r="D816" s="4" t="s">
        <v>2012</v>
      </c>
      <c r="E816" s="4" t="s">
        <v>2410</v>
      </c>
      <c r="F816" s="4" t="s">
        <v>2507</v>
      </c>
      <c r="G816" s="4">
        <v>2009</v>
      </c>
      <c r="H816" s="4">
        <v>15.35</v>
      </c>
      <c r="I816" s="4">
        <v>2</v>
      </c>
      <c r="J816" s="4">
        <v>1</v>
      </c>
      <c r="K816" s="4">
        <v>0</v>
      </c>
      <c r="L816" s="4">
        <v>1</v>
      </c>
      <c r="M816" s="4">
        <v>2.4</v>
      </c>
      <c r="N816" s="4" t="s">
        <v>2509</v>
      </c>
      <c r="O816" s="4" t="s">
        <v>2519</v>
      </c>
      <c r="P816" s="4" t="s">
        <v>2522</v>
      </c>
      <c r="Q816" s="4" t="s">
        <v>2525</v>
      </c>
      <c r="R816" s="4">
        <v>74.06</v>
      </c>
      <c r="S816" s="4">
        <v>2.71</v>
      </c>
      <c r="T816" s="4" t="s">
        <v>2528</v>
      </c>
      <c r="U816" s="4" t="s">
        <v>2530</v>
      </c>
      <c r="V816" s="4" t="s">
        <v>2537</v>
      </c>
    </row>
    <row r="817" spans="1:22" x14ac:dyDescent="0.25">
      <c r="A817" s="5" t="s">
        <v>834</v>
      </c>
      <c r="B817" s="4" t="s">
        <v>2003</v>
      </c>
      <c r="C817" s="4" t="s">
        <v>2009</v>
      </c>
      <c r="D817" s="4" t="s">
        <v>2012</v>
      </c>
      <c r="E817" s="4" t="s">
        <v>2362</v>
      </c>
      <c r="F817" s="4" t="s">
        <v>2503</v>
      </c>
      <c r="G817" s="4">
        <v>2018</v>
      </c>
      <c r="H817" s="4">
        <v>174.01</v>
      </c>
      <c r="I817" s="4">
        <v>2</v>
      </c>
      <c r="J817" s="4">
        <v>5</v>
      </c>
      <c r="K817" s="4">
        <v>0</v>
      </c>
      <c r="L817" s="4">
        <v>1</v>
      </c>
      <c r="M817" s="4">
        <v>4.0999999999999996</v>
      </c>
      <c r="N817" s="4" t="s">
        <v>2509</v>
      </c>
      <c r="O817" s="4" t="s">
        <v>2518</v>
      </c>
      <c r="P817" s="4" t="s">
        <v>2520</v>
      </c>
      <c r="Q817" s="4" t="s">
        <v>2525</v>
      </c>
      <c r="R817" s="4">
        <v>75.89</v>
      </c>
      <c r="S817" s="4">
        <v>4.55</v>
      </c>
      <c r="T817" s="4" t="s">
        <v>2526</v>
      </c>
      <c r="U817" s="4" t="s">
        <v>2533</v>
      </c>
      <c r="V817" s="4" t="s">
        <v>2536</v>
      </c>
    </row>
    <row r="818" spans="1:22" x14ac:dyDescent="0.25">
      <c r="A818" s="5" t="s">
        <v>835</v>
      </c>
      <c r="B818" s="4" t="s">
        <v>2008</v>
      </c>
      <c r="C818" s="4" t="s">
        <v>2009</v>
      </c>
      <c r="D818" s="4" t="s">
        <v>2013</v>
      </c>
      <c r="E818" s="4" t="s">
        <v>2368</v>
      </c>
      <c r="F818" s="4" t="s">
        <v>2503</v>
      </c>
      <c r="G818" s="4">
        <v>2013</v>
      </c>
      <c r="H818" s="4">
        <v>132.51</v>
      </c>
      <c r="I818" s="4">
        <v>9</v>
      </c>
      <c r="J818" s="4">
        <v>2</v>
      </c>
      <c r="K818" s="4">
        <v>1</v>
      </c>
      <c r="L818" s="4">
        <v>0</v>
      </c>
      <c r="M818" s="4">
        <v>3.3</v>
      </c>
      <c r="N818" s="4" t="s">
        <v>2511</v>
      </c>
      <c r="O818" s="4" t="s">
        <v>2518</v>
      </c>
      <c r="P818" s="4" t="s">
        <v>2523</v>
      </c>
      <c r="Q818" s="4" t="s">
        <v>2525</v>
      </c>
      <c r="R818" s="4">
        <v>54.85</v>
      </c>
      <c r="S818" s="4">
        <v>3.48</v>
      </c>
      <c r="T818" s="4" t="s">
        <v>2529</v>
      </c>
      <c r="U818" s="4" t="s">
        <v>2531</v>
      </c>
      <c r="V818" s="4" t="s">
        <v>2537</v>
      </c>
    </row>
    <row r="819" spans="1:22" x14ac:dyDescent="0.25">
      <c r="A819" s="5" t="s">
        <v>836</v>
      </c>
      <c r="B819" s="4" t="s">
        <v>2008</v>
      </c>
      <c r="C819" s="4" t="s">
        <v>2011</v>
      </c>
      <c r="D819" s="4" t="s">
        <v>2013</v>
      </c>
      <c r="E819" s="4" t="s">
        <v>2165</v>
      </c>
      <c r="F819" s="4" t="s">
        <v>2507</v>
      </c>
      <c r="G819" s="4">
        <v>2006</v>
      </c>
      <c r="H819" s="4">
        <v>92.98</v>
      </c>
      <c r="I819" s="4">
        <v>5</v>
      </c>
      <c r="J819" s="4">
        <v>5</v>
      </c>
      <c r="K819" s="4">
        <v>0</v>
      </c>
      <c r="L819" s="4">
        <v>1</v>
      </c>
      <c r="M819" s="4">
        <v>2.2000000000000002</v>
      </c>
      <c r="N819" s="4" t="s">
        <v>2509</v>
      </c>
      <c r="O819" s="4" t="s">
        <v>2518</v>
      </c>
      <c r="P819" s="4" t="s">
        <v>2522</v>
      </c>
      <c r="Q819" s="4" t="s">
        <v>2525</v>
      </c>
      <c r="R819" s="4">
        <v>88.72</v>
      </c>
      <c r="S819" s="4">
        <v>0.06</v>
      </c>
      <c r="T819" s="4" t="s">
        <v>2527</v>
      </c>
      <c r="U819" s="4" t="s">
        <v>2532</v>
      </c>
      <c r="V819" s="4" t="s">
        <v>2535</v>
      </c>
    </row>
    <row r="820" spans="1:22" x14ac:dyDescent="0.25">
      <c r="A820" s="5" t="s">
        <v>837</v>
      </c>
      <c r="B820" s="4" t="s">
        <v>2002</v>
      </c>
      <c r="C820" s="4" t="s">
        <v>2010</v>
      </c>
      <c r="D820" s="4" t="s">
        <v>2013</v>
      </c>
      <c r="E820" s="4" t="s">
        <v>2411</v>
      </c>
      <c r="F820" s="4" t="s">
        <v>2508</v>
      </c>
      <c r="G820" s="4">
        <v>2001</v>
      </c>
      <c r="H820" s="4">
        <v>19.440000000000001</v>
      </c>
      <c r="I820" s="4">
        <v>4</v>
      </c>
      <c r="J820" s="4">
        <v>1</v>
      </c>
      <c r="K820" s="4">
        <v>0</v>
      </c>
      <c r="L820" s="4">
        <v>1</v>
      </c>
      <c r="M820" s="4">
        <v>2.8</v>
      </c>
      <c r="N820" s="4" t="s">
        <v>2509</v>
      </c>
      <c r="O820" s="4" t="s">
        <v>2516</v>
      </c>
      <c r="P820" s="4" t="s">
        <v>2521</v>
      </c>
      <c r="Q820" s="4" t="s">
        <v>2525</v>
      </c>
      <c r="R820" s="4">
        <v>48.17</v>
      </c>
      <c r="S820" s="4">
        <v>4.72</v>
      </c>
      <c r="T820" s="4" t="s">
        <v>2527</v>
      </c>
      <c r="U820" s="4" t="s">
        <v>2534</v>
      </c>
      <c r="V820" s="4" t="s">
        <v>2536</v>
      </c>
    </row>
    <row r="821" spans="1:22" x14ac:dyDescent="0.25">
      <c r="A821" s="5" t="s">
        <v>838</v>
      </c>
      <c r="B821" s="4" t="s">
        <v>2003</v>
      </c>
      <c r="C821" s="4" t="s">
        <v>2011</v>
      </c>
      <c r="D821" s="4" t="s">
        <v>2013</v>
      </c>
      <c r="E821" s="4" t="s">
        <v>2140</v>
      </c>
      <c r="F821" s="4" t="s">
        <v>2503</v>
      </c>
      <c r="G821" s="4">
        <v>2016</v>
      </c>
      <c r="H821" s="4">
        <v>93.18</v>
      </c>
      <c r="I821" s="4">
        <v>3</v>
      </c>
      <c r="J821" s="4">
        <v>4</v>
      </c>
      <c r="K821" s="4">
        <v>0</v>
      </c>
      <c r="L821" s="4">
        <v>1</v>
      </c>
      <c r="M821" s="4">
        <v>2.7</v>
      </c>
      <c r="N821" s="4" t="s">
        <v>2509</v>
      </c>
      <c r="O821" s="4" t="s">
        <v>2517</v>
      </c>
      <c r="P821" s="4" t="s">
        <v>2522</v>
      </c>
      <c r="Q821" s="4" t="s">
        <v>2525</v>
      </c>
      <c r="R821" s="4">
        <v>80.78</v>
      </c>
      <c r="S821" s="4">
        <v>2.81</v>
      </c>
      <c r="T821" s="4" t="s">
        <v>2526</v>
      </c>
      <c r="U821" s="4" t="s">
        <v>2531</v>
      </c>
      <c r="V821" s="4" t="s">
        <v>2535</v>
      </c>
    </row>
    <row r="822" spans="1:22" x14ac:dyDescent="0.25">
      <c r="A822" s="5" t="s">
        <v>839</v>
      </c>
      <c r="B822" s="4" t="s">
        <v>2002</v>
      </c>
      <c r="C822" s="4" t="s">
        <v>2009</v>
      </c>
      <c r="D822" s="4" t="s">
        <v>2013</v>
      </c>
      <c r="E822" s="4" t="s">
        <v>2216</v>
      </c>
      <c r="F822" s="4" t="s">
        <v>2505</v>
      </c>
      <c r="G822" s="4">
        <v>2011</v>
      </c>
      <c r="H822" s="4">
        <v>52.99</v>
      </c>
      <c r="I822" s="4">
        <v>7</v>
      </c>
      <c r="J822" s="4">
        <v>3</v>
      </c>
      <c r="K822" s="4">
        <v>0</v>
      </c>
      <c r="L822" s="4">
        <v>1</v>
      </c>
      <c r="M822" s="4">
        <v>4.3</v>
      </c>
      <c r="N822" s="4" t="s">
        <v>2509</v>
      </c>
      <c r="O822" s="4" t="s">
        <v>2518</v>
      </c>
      <c r="P822" s="4" t="s">
        <v>2521</v>
      </c>
      <c r="Q822" s="4" t="s">
        <v>2524</v>
      </c>
      <c r="R822" s="4">
        <v>22.43</v>
      </c>
      <c r="S822" s="4">
        <v>4.46</v>
      </c>
      <c r="T822" s="4" t="s">
        <v>2529</v>
      </c>
      <c r="U822" s="4" t="s">
        <v>2532</v>
      </c>
      <c r="V822" s="4" t="s">
        <v>2537</v>
      </c>
    </row>
    <row r="823" spans="1:22" x14ac:dyDescent="0.25">
      <c r="A823" s="5" t="s">
        <v>840</v>
      </c>
      <c r="B823" s="4" t="s">
        <v>2006</v>
      </c>
      <c r="C823" s="4" t="s">
        <v>2011</v>
      </c>
      <c r="D823" s="4" t="s">
        <v>2012</v>
      </c>
      <c r="E823" s="4" t="s">
        <v>2412</v>
      </c>
      <c r="F823" s="4" t="s">
        <v>2506</v>
      </c>
      <c r="G823" s="4">
        <v>2005</v>
      </c>
      <c r="H823" s="4">
        <v>106.97</v>
      </c>
      <c r="I823" s="4">
        <v>5</v>
      </c>
      <c r="J823" s="4">
        <v>5</v>
      </c>
      <c r="K823" s="4">
        <v>0</v>
      </c>
      <c r="L823" s="4">
        <v>1</v>
      </c>
      <c r="M823" s="4">
        <v>4.3</v>
      </c>
      <c r="N823" s="4" t="s">
        <v>2509</v>
      </c>
      <c r="O823" s="4" t="s">
        <v>2519</v>
      </c>
      <c r="P823" s="4" t="s">
        <v>2521</v>
      </c>
      <c r="Q823" s="4" t="s">
        <v>2524</v>
      </c>
      <c r="R823" s="4">
        <v>98.52</v>
      </c>
      <c r="S823" s="4">
        <v>0.49</v>
      </c>
      <c r="T823" s="4" t="s">
        <v>2528</v>
      </c>
      <c r="U823" s="4" t="s">
        <v>2533</v>
      </c>
      <c r="V823" s="4" t="s">
        <v>2536</v>
      </c>
    </row>
    <row r="824" spans="1:22" x14ac:dyDescent="0.25">
      <c r="A824" s="5" t="s">
        <v>841</v>
      </c>
      <c r="B824" s="4" t="s">
        <v>2003</v>
      </c>
      <c r="C824" s="4" t="s">
        <v>2011</v>
      </c>
      <c r="D824" s="4" t="s">
        <v>2012</v>
      </c>
      <c r="E824" s="4" t="s">
        <v>2129</v>
      </c>
      <c r="F824" s="4" t="s">
        <v>2506</v>
      </c>
      <c r="G824" s="4">
        <v>1990</v>
      </c>
      <c r="H824" s="4">
        <v>154.18</v>
      </c>
      <c r="I824" s="4">
        <v>1</v>
      </c>
      <c r="J824" s="4">
        <v>5</v>
      </c>
      <c r="K824" s="4">
        <v>1</v>
      </c>
      <c r="L824" s="4">
        <v>0</v>
      </c>
      <c r="M824" s="4">
        <v>3.9</v>
      </c>
      <c r="N824" s="4" t="s">
        <v>2511</v>
      </c>
      <c r="O824" s="4" t="s">
        <v>2517</v>
      </c>
      <c r="P824" s="4" t="s">
        <v>2521</v>
      </c>
      <c r="Q824" s="4" t="s">
        <v>2525</v>
      </c>
      <c r="R824" s="4">
        <v>8.48</v>
      </c>
      <c r="S824" s="4">
        <v>4.96</v>
      </c>
      <c r="T824" s="4" t="s">
        <v>2529</v>
      </c>
      <c r="U824" s="4" t="s">
        <v>2530</v>
      </c>
      <c r="V824" s="4" t="s">
        <v>2536</v>
      </c>
    </row>
    <row r="825" spans="1:22" x14ac:dyDescent="0.25">
      <c r="A825" s="5" t="s">
        <v>842</v>
      </c>
      <c r="B825" s="4" t="s">
        <v>2008</v>
      </c>
      <c r="C825" s="4" t="s">
        <v>2011</v>
      </c>
      <c r="D825" s="4" t="s">
        <v>2012</v>
      </c>
      <c r="E825" s="4" t="s">
        <v>2413</v>
      </c>
      <c r="F825" s="4" t="s">
        <v>2507</v>
      </c>
      <c r="G825" s="4">
        <v>2010</v>
      </c>
      <c r="H825" s="4">
        <v>105.88</v>
      </c>
      <c r="I825" s="4">
        <v>6</v>
      </c>
      <c r="J825" s="4">
        <v>3</v>
      </c>
      <c r="K825" s="4">
        <v>0</v>
      </c>
      <c r="L825" s="4">
        <v>1</v>
      </c>
      <c r="M825" s="4">
        <v>3.4</v>
      </c>
      <c r="N825" s="4" t="s">
        <v>2509</v>
      </c>
      <c r="O825" s="4" t="s">
        <v>2519</v>
      </c>
      <c r="P825" s="4" t="s">
        <v>2521</v>
      </c>
      <c r="Q825" s="4" t="s">
        <v>2524</v>
      </c>
      <c r="R825" s="4">
        <v>15.8</v>
      </c>
      <c r="S825" s="4">
        <v>4.6100000000000003</v>
      </c>
      <c r="T825" s="4" t="s">
        <v>2526</v>
      </c>
      <c r="U825" s="4" t="s">
        <v>2530</v>
      </c>
      <c r="V825" s="4" t="s">
        <v>2536</v>
      </c>
    </row>
    <row r="826" spans="1:22" x14ac:dyDescent="0.25">
      <c r="A826" s="5" t="s">
        <v>843</v>
      </c>
      <c r="B826" s="4" t="s">
        <v>2003</v>
      </c>
      <c r="C826" s="4" t="s">
        <v>2011</v>
      </c>
      <c r="D826" s="4" t="s">
        <v>2013</v>
      </c>
      <c r="E826" s="4" t="s">
        <v>2266</v>
      </c>
      <c r="F826" s="4" t="s">
        <v>2502</v>
      </c>
      <c r="G826" s="4">
        <v>1991</v>
      </c>
      <c r="H826" s="4">
        <v>52.43</v>
      </c>
      <c r="I826" s="4">
        <v>3</v>
      </c>
      <c r="J826" s="4">
        <v>0</v>
      </c>
      <c r="K826" s="4">
        <v>1</v>
      </c>
      <c r="L826" s="4">
        <v>0</v>
      </c>
      <c r="M826" s="4">
        <v>2.9</v>
      </c>
      <c r="N826" s="4" t="s">
        <v>2513</v>
      </c>
      <c r="O826" s="4" t="s">
        <v>2517</v>
      </c>
      <c r="P826" s="4" t="s">
        <v>2522</v>
      </c>
      <c r="Q826" s="4" t="s">
        <v>2524</v>
      </c>
      <c r="R826" s="4">
        <v>68.8</v>
      </c>
      <c r="S826" s="4">
        <v>3.45</v>
      </c>
      <c r="T826" s="4" t="s">
        <v>2529</v>
      </c>
      <c r="U826" s="4" t="s">
        <v>2533</v>
      </c>
      <c r="V826" s="4" t="s">
        <v>2535</v>
      </c>
    </row>
    <row r="827" spans="1:22" x14ac:dyDescent="0.25">
      <c r="A827" s="5" t="s">
        <v>844</v>
      </c>
      <c r="B827" s="4" t="s">
        <v>2001</v>
      </c>
      <c r="C827" s="4" t="s">
        <v>2009</v>
      </c>
      <c r="D827" s="4" t="s">
        <v>2012</v>
      </c>
      <c r="E827" s="4" t="s">
        <v>2147</v>
      </c>
      <c r="F827" s="4" t="s">
        <v>2503</v>
      </c>
      <c r="G827" s="4">
        <v>2009</v>
      </c>
      <c r="H827" s="4">
        <v>38.53</v>
      </c>
      <c r="I827" s="4">
        <v>10</v>
      </c>
      <c r="J827" s="4">
        <v>3</v>
      </c>
      <c r="K827" s="4">
        <v>1</v>
      </c>
      <c r="L827" s="4">
        <v>0</v>
      </c>
      <c r="M827" s="4">
        <v>3.9</v>
      </c>
      <c r="N827" s="4" t="s">
        <v>2513</v>
      </c>
      <c r="O827" s="4" t="s">
        <v>2515</v>
      </c>
      <c r="P827" s="4" t="s">
        <v>2522</v>
      </c>
      <c r="Q827" s="4" t="s">
        <v>2524</v>
      </c>
      <c r="R827" s="4">
        <v>44.87</v>
      </c>
      <c r="S827" s="4">
        <v>2.4900000000000002</v>
      </c>
      <c r="T827" s="4" t="s">
        <v>2526</v>
      </c>
      <c r="U827" s="4" t="s">
        <v>2532</v>
      </c>
      <c r="V827" s="4" t="s">
        <v>2537</v>
      </c>
    </row>
    <row r="828" spans="1:22" x14ac:dyDescent="0.25">
      <c r="A828" s="5" t="s">
        <v>845</v>
      </c>
      <c r="B828" s="4" t="s">
        <v>2005</v>
      </c>
      <c r="C828" s="4" t="s">
        <v>2010</v>
      </c>
      <c r="D828" s="4" t="s">
        <v>2013</v>
      </c>
      <c r="E828" s="4" t="s">
        <v>2171</v>
      </c>
      <c r="F828" s="4" t="s">
        <v>2505</v>
      </c>
      <c r="G828" s="4">
        <v>2001</v>
      </c>
      <c r="H828" s="4">
        <v>60.3</v>
      </c>
      <c r="I828" s="4">
        <v>4</v>
      </c>
      <c r="J828" s="4">
        <v>4</v>
      </c>
      <c r="K828" s="4">
        <v>1</v>
      </c>
      <c r="L828" s="4">
        <v>0</v>
      </c>
      <c r="M828" s="4">
        <v>1.3</v>
      </c>
      <c r="N828" s="4" t="s">
        <v>2512</v>
      </c>
      <c r="O828" s="4" t="s">
        <v>2516</v>
      </c>
      <c r="P828" s="4" t="s">
        <v>2520</v>
      </c>
      <c r="Q828" s="4" t="s">
        <v>2524</v>
      </c>
      <c r="R828" s="4">
        <v>10.87</v>
      </c>
      <c r="S828" s="4">
        <v>0.5</v>
      </c>
      <c r="T828" s="4" t="s">
        <v>2529</v>
      </c>
      <c r="U828" s="4" t="s">
        <v>2533</v>
      </c>
      <c r="V828" s="4" t="s">
        <v>2536</v>
      </c>
    </row>
    <row r="829" spans="1:22" x14ac:dyDescent="0.25">
      <c r="A829" s="5" t="s">
        <v>846</v>
      </c>
      <c r="B829" s="4" t="s">
        <v>2003</v>
      </c>
      <c r="C829" s="4" t="s">
        <v>2011</v>
      </c>
      <c r="D829" s="4" t="s">
        <v>2012</v>
      </c>
      <c r="E829" s="4" t="s">
        <v>2016</v>
      </c>
      <c r="F829" s="4" t="s">
        <v>2503</v>
      </c>
      <c r="G829" s="4">
        <v>2012</v>
      </c>
      <c r="H829" s="4">
        <v>21.57</v>
      </c>
      <c r="I829" s="4">
        <v>10</v>
      </c>
      <c r="J829" s="4">
        <v>5</v>
      </c>
      <c r="K829" s="4">
        <v>1</v>
      </c>
      <c r="L829" s="4">
        <v>0</v>
      </c>
      <c r="M829" s="4">
        <v>4.0999999999999996</v>
      </c>
      <c r="N829" s="4" t="s">
        <v>2510</v>
      </c>
      <c r="O829" s="4" t="s">
        <v>2516</v>
      </c>
      <c r="P829" s="4" t="s">
        <v>2520</v>
      </c>
      <c r="Q829" s="4" t="s">
        <v>2524</v>
      </c>
      <c r="R829" s="4">
        <v>97.19</v>
      </c>
      <c r="S829" s="4">
        <v>4.97</v>
      </c>
      <c r="T829" s="4" t="s">
        <v>2528</v>
      </c>
      <c r="U829" s="4" t="s">
        <v>2532</v>
      </c>
      <c r="V829" s="4" t="s">
        <v>2536</v>
      </c>
    </row>
    <row r="830" spans="1:22" x14ac:dyDescent="0.25">
      <c r="A830" s="5" t="s">
        <v>847</v>
      </c>
      <c r="B830" s="4" t="s">
        <v>2003</v>
      </c>
      <c r="C830" s="4" t="s">
        <v>2009</v>
      </c>
      <c r="D830" s="4" t="s">
        <v>2012</v>
      </c>
      <c r="E830" s="4" t="s">
        <v>2112</v>
      </c>
      <c r="F830" s="4" t="s">
        <v>2504</v>
      </c>
      <c r="G830" s="4">
        <v>1999</v>
      </c>
      <c r="H830" s="4">
        <v>22.64</v>
      </c>
      <c r="I830" s="4">
        <v>2</v>
      </c>
      <c r="J830" s="4">
        <v>2</v>
      </c>
      <c r="K830" s="4">
        <v>1</v>
      </c>
      <c r="L830" s="4">
        <v>0</v>
      </c>
      <c r="M830" s="4">
        <v>2.1</v>
      </c>
      <c r="N830" s="4" t="s">
        <v>2510</v>
      </c>
      <c r="O830" s="4" t="s">
        <v>2517</v>
      </c>
      <c r="P830" s="4" t="s">
        <v>2522</v>
      </c>
      <c r="Q830" s="4" t="s">
        <v>2524</v>
      </c>
      <c r="R830" s="4">
        <v>23.71</v>
      </c>
      <c r="S830" s="4">
        <v>4.91</v>
      </c>
      <c r="T830" s="4" t="s">
        <v>2528</v>
      </c>
      <c r="U830" s="4" t="s">
        <v>2531</v>
      </c>
      <c r="V830" s="4" t="s">
        <v>2536</v>
      </c>
    </row>
    <row r="831" spans="1:22" x14ac:dyDescent="0.25">
      <c r="A831" s="5" t="s">
        <v>848</v>
      </c>
      <c r="B831" s="4" t="s">
        <v>2005</v>
      </c>
      <c r="C831" s="4" t="s">
        <v>2011</v>
      </c>
      <c r="D831" s="4" t="s">
        <v>2013</v>
      </c>
      <c r="E831" s="4" t="s">
        <v>2051</v>
      </c>
      <c r="F831" s="4" t="s">
        <v>2502</v>
      </c>
      <c r="G831" s="4">
        <v>2022</v>
      </c>
      <c r="H831" s="4">
        <v>104.1</v>
      </c>
      <c r="I831" s="4">
        <v>0</v>
      </c>
      <c r="J831" s="4">
        <v>2</v>
      </c>
      <c r="K831" s="4">
        <v>0</v>
      </c>
      <c r="L831" s="4">
        <v>1</v>
      </c>
      <c r="M831" s="4">
        <v>4.2</v>
      </c>
      <c r="N831" s="4" t="s">
        <v>2509</v>
      </c>
      <c r="O831" s="4" t="s">
        <v>2518</v>
      </c>
      <c r="P831" s="4" t="s">
        <v>2523</v>
      </c>
      <c r="Q831" s="4" t="s">
        <v>2524</v>
      </c>
      <c r="R831" s="4">
        <v>52.25</v>
      </c>
      <c r="S831" s="4">
        <v>3.22</v>
      </c>
      <c r="T831" s="4" t="s">
        <v>2529</v>
      </c>
      <c r="U831" s="4" t="s">
        <v>2533</v>
      </c>
      <c r="V831" s="4" t="s">
        <v>2535</v>
      </c>
    </row>
    <row r="832" spans="1:22" x14ac:dyDescent="0.25">
      <c r="A832" s="5" t="s">
        <v>849</v>
      </c>
      <c r="B832" s="4" t="s">
        <v>2008</v>
      </c>
      <c r="C832" s="4" t="s">
        <v>2011</v>
      </c>
      <c r="D832" s="4" t="s">
        <v>2012</v>
      </c>
      <c r="E832" s="4" t="s">
        <v>2277</v>
      </c>
      <c r="F832" s="4" t="s">
        <v>2503</v>
      </c>
      <c r="G832" s="4">
        <v>1994</v>
      </c>
      <c r="H832" s="4">
        <v>149.38</v>
      </c>
      <c r="I832" s="4">
        <v>2</v>
      </c>
      <c r="J832" s="4">
        <v>3</v>
      </c>
      <c r="K832" s="4">
        <v>1</v>
      </c>
      <c r="L832" s="4">
        <v>0</v>
      </c>
      <c r="M832" s="4">
        <v>3.8</v>
      </c>
      <c r="N832" s="4" t="s">
        <v>2511</v>
      </c>
      <c r="O832" s="4" t="s">
        <v>2519</v>
      </c>
      <c r="P832" s="4" t="s">
        <v>2521</v>
      </c>
      <c r="Q832" s="4" t="s">
        <v>2525</v>
      </c>
      <c r="R832" s="4">
        <v>87.56</v>
      </c>
      <c r="S832" s="4">
        <v>1.49</v>
      </c>
      <c r="T832" s="4" t="s">
        <v>2526</v>
      </c>
      <c r="U832" s="4" t="s">
        <v>2530</v>
      </c>
      <c r="V832" s="4" t="s">
        <v>2537</v>
      </c>
    </row>
    <row r="833" spans="1:22" x14ac:dyDescent="0.25">
      <c r="A833" s="5" t="s">
        <v>850</v>
      </c>
      <c r="B833" s="4" t="s">
        <v>2008</v>
      </c>
      <c r="C833" s="4" t="s">
        <v>2009</v>
      </c>
      <c r="D833" s="4" t="s">
        <v>2012</v>
      </c>
      <c r="E833" s="4" t="s">
        <v>2414</v>
      </c>
      <c r="F833" s="4" t="s">
        <v>2505</v>
      </c>
      <c r="G833" s="4">
        <v>2001</v>
      </c>
      <c r="H833" s="4">
        <v>14.23</v>
      </c>
      <c r="I833" s="4">
        <v>9</v>
      </c>
      <c r="J833" s="4">
        <v>0</v>
      </c>
      <c r="K833" s="4">
        <v>1</v>
      </c>
      <c r="L833" s="4">
        <v>0</v>
      </c>
      <c r="M833" s="4">
        <v>4.4000000000000004</v>
      </c>
      <c r="N833" s="4" t="s">
        <v>2513</v>
      </c>
      <c r="O833" s="4" t="s">
        <v>2515</v>
      </c>
      <c r="P833" s="4" t="s">
        <v>2523</v>
      </c>
      <c r="Q833" s="4" t="s">
        <v>2525</v>
      </c>
      <c r="R833" s="4">
        <v>96.27</v>
      </c>
      <c r="S833" s="4">
        <v>0.37</v>
      </c>
      <c r="T833" s="4" t="s">
        <v>2526</v>
      </c>
      <c r="U833" s="4" t="s">
        <v>2532</v>
      </c>
      <c r="V833" s="4" t="s">
        <v>2536</v>
      </c>
    </row>
    <row r="834" spans="1:22" x14ac:dyDescent="0.25">
      <c r="A834" s="5" t="s">
        <v>851</v>
      </c>
      <c r="B834" s="4" t="s">
        <v>2004</v>
      </c>
      <c r="C834" s="4" t="s">
        <v>2009</v>
      </c>
      <c r="D834" s="4" t="s">
        <v>2012</v>
      </c>
      <c r="E834" s="4" t="s">
        <v>2389</v>
      </c>
      <c r="F834" s="4" t="s">
        <v>2505</v>
      </c>
      <c r="G834" s="4">
        <v>2013</v>
      </c>
      <c r="H834" s="4">
        <v>22.54</v>
      </c>
      <c r="I834" s="4">
        <v>2</v>
      </c>
      <c r="J834" s="4">
        <v>1</v>
      </c>
      <c r="K834" s="4">
        <v>1</v>
      </c>
      <c r="L834" s="4">
        <v>0</v>
      </c>
      <c r="M834" s="4">
        <v>2.4</v>
      </c>
      <c r="N834" s="4" t="s">
        <v>2513</v>
      </c>
      <c r="O834" s="4" t="s">
        <v>2519</v>
      </c>
      <c r="P834" s="4" t="s">
        <v>2522</v>
      </c>
      <c r="Q834" s="4" t="s">
        <v>2524</v>
      </c>
      <c r="R834" s="4">
        <v>6</v>
      </c>
      <c r="S834" s="4">
        <v>1.3</v>
      </c>
      <c r="T834" s="4" t="s">
        <v>2527</v>
      </c>
      <c r="U834" s="4" t="s">
        <v>2531</v>
      </c>
      <c r="V834" s="4" t="s">
        <v>2537</v>
      </c>
    </row>
    <row r="835" spans="1:22" x14ac:dyDescent="0.25">
      <c r="A835" s="5" t="s">
        <v>852</v>
      </c>
      <c r="B835" s="4" t="s">
        <v>2004</v>
      </c>
      <c r="C835" s="4" t="s">
        <v>2010</v>
      </c>
      <c r="D835" s="4" t="s">
        <v>2012</v>
      </c>
      <c r="E835" s="4" t="s">
        <v>2415</v>
      </c>
      <c r="F835" s="4" t="s">
        <v>2508</v>
      </c>
      <c r="G835" s="4">
        <v>2018</v>
      </c>
      <c r="H835" s="4">
        <v>117.39</v>
      </c>
      <c r="I835" s="4">
        <v>8</v>
      </c>
      <c r="J835" s="4">
        <v>0</v>
      </c>
      <c r="K835" s="4">
        <v>0</v>
      </c>
      <c r="L835" s="4">
        <v>1</v>
      </c>
      <c r="M835" s="4">
        <v>2.9</v>
      </c>
      <c r="N835" s="4" t="s">
        <v>2509</v>
      </c>
      <c r="O835" s="4" t="s">
        <v>2519</v>
      </c>
      <c r="P835" s="4" t="s">
        <v>2521</v>
      </c>
      <c r="Q835" s="4" t="s">
        <v>2525</v>
      </c>
      <c r="R835" s="4">
        <v>46.08</v>
      </c>
      <c r="S835" s="4">
        <v>0.86</v>
      </c>
      <c r="T835" s="4" t="s">
        <v>2526</v>
      </c>
      <c r="U835" s="4" t="s">
        <v>2531</v>
      </c>
      <c r="V835" s="4" t="s">
        <v>2536</v>
      </c>
    </row>
    <row r="836" spans="1:22" x14ac:dyDescent="0.25">
      <c r="A836" s="5" t="s">
        <v>853</v>
      </c>
      <c r="B836" s="4" t="s">
        <v>2008</v>
      </c>
      <c r="C836" s="4" t="s">
        <v>2009</v>
      </c>
      <c r="D836" s="4" t="s">
        <v>2012</v>
      </c>
      <c r="E836" s="4" t="s">
        <v>2108</v>
      </c>
      <c r="F836" s="4" t="s">
        <v>2502</v>
      </c>
      <c r="G836" s="4">
        <v>2008</v>
      </c>
      <c r="H836" s="4">
        <v>27.29</v>
      </c>
      <c r="I836" s="4">
        <v>10</v>
      </c>
      <c r="J836" s="4">
        <v>2</v>
      </c>
      <c r="K836" s="4">
        <v>0</v>
      </c>
      <c r="L836" s="4">
        <v>1</v>
      </c>
      <c r="M836" s="4">
        <v>2.7</v>
      </c>
      <c r="N836" s="4" t="s">
        <v>2509</v>
      </c>
      <c r="O836" s="4" t="s">
        <v>2517</v>
      </c>
      <c r="P836" s="4" t="s">
        <v>2522</v>
      </c>
      <c r="Q836" s="4" t="s">
        <v>2524</v>
      </c>
      <c r="R836" s="4">
        <v>34.520000000000003</v>
      </c>
      <c r="S836" s="4">
        <v>1.98</v>
      </c>
      <c r="T836" s="4" t="s">
        <v>2529</v>
      </c>
      <c r="U836" s="4" t="s">
        <v>2532</v>
      </c>
      <c r="V836" s="4" t="s">
        <v>2536</v>
      </c>
    </row>
    <row r="837" spans="1:22" x14ac:dyDescent="0.25">
      <c r="A837" s="5" t="s">
        <v>854</v>
      </c>
      <c r="B837" s="4" t="s">
        <v>2008</v>
      </c>
      <c r="C837" s="4" t="s">
        <v>2010</v>
      </c>
      <c r="D837" s="4" t="s">
        <v>2012</v>
      </c>
      <c r="E837" s="4" t="s">
        <v>2268</v>
      </c>
      <c r="F837" s="4" t="s">
        <v>2504</v>
      </c>
      <c r="G837" s="4">
        <v>2013</v>
      </c>
      <c r="H837" s="4">
        <v>172.42</v>
      </c>
      <c r="I837" s="4">
        <v>6</v>
      </c>
      <c r="J837" s="4">
        <v>2</v>
      </c>
      <c r="K837" s="4">
        <v>0</v>
      </c>
      <c r="L837" s="4">
        <v>1</v>
      </c>
      <c r="M837" s="4">
        <v>1.2</v>
      </c>
      <c r="N837" s="4" t="s">
        <v>2509</v>
      </c>
      <c r="O837" s="4" t="s">
        <v>2517</v>
      </c>
      <c r="P837" s="4" t="s">
        <v>2520</v>
      </c>
      <c r="Q837" s="4" t="s">
        <v>2525</v>
      </c>
      <c r="R837" s="4">
        <v>95.22</v>
      </c>
      <c r="S837" s="4">
        <v>2.8</v>
      </c>
      <c r="T837" s="4" t="s">
        <v>2526</v>
      </c>
      <c r="U837" s="4" t="s">
        <v>2532</v>
      </c>
      <c r="V837" s="4" t="s">
        <v>2536</v>
      </c>
    </row>
    <row r="838" spans="1:22" x14ac:dyDescent="0.25">
      <c r="A838" s="5" t="s">
        <v>855</v>
      </c>
      <c r="B838" s="4" t="s">
        <v>2006</v>
      </c>
      <c r="C838" s="4" t="s">
        <v>2011</v>
      </c>
      <c r="D838" s="4" t="s">
        <v>2012</v>
      </c>
      <c r="E838" s="4" t="s">
        <v>2256</v>
      </c>
      <c r="F838" s="4" t="s">
        <v>2508</v>
      </c>
      <c r="G838" s="4">
        <v>2021</v>
      </c>
      <c r="H838" s="4">
        <v>121.71</v>
      </c>
      <c r="I838" s="4">
        <v>6</v>
      </c>
      <c r="J838" s="4">
        <v>0</v>
      </c>
      <c r="K838" s="4">
        <v>1</v>
      </c>
      <c r="L838" s="4">
        <v>0</v>
      </c>
      <c r="M838" s="4">
        <v>2.2000000000000002</v>
      </c>
      <c r="N838" s="4" t="s">
        <v>2514</v>
      </c>
      <c r="O838" s="4" t="s">
        <v>2517</v>
      </c>
      <c r="P838" s="4" t="s">
        <v>2523</v>
      </c>
      <c r="Q838" s="4" t="s">
        <v>2525</v>
      </c>
      <c r="R838" s="4">
        <v>12.73</v>
      </c>
      <c r="S838" s="4">
        <v>4.0199999999999996</v>
      </c>
      <c r="T838" s="4" t="s">
        <v>2528</v>
      </c>
      <c r="U838" s="4" t="s">
        <v>2534</v>
      </c>
      <c r="V838" s="4" t="s">
        <v>2537</v>
      </c>
    </row>
    <row r="839" spans="1:22" x14ac:dyDescent="0.25">
      <c r="A839" s="5" t="s">
        <v>856</v>
      </c>
      <c r="B839" s="4" t="s">
        <v>2005</v>
      </c>
      <c r="C839" s="4" t="s">
        <v>2009</v>
      </c>
      <c r="D839" s="4" t="s">
        <v>2013</v>
      </c>
      <c r="E839" s="4" t="s">
        <v>2416</v>
      </c>
      <c r="F839" s="4" t="s">
        <v>2501</v>
      </c>
      <c r="G839" s="4">
        <v>2024</v>
      </c>
      <c r="H839" s="4">
        <v>91.35</v>
      </c>
      <c r="I839" s="4">
        <v>9</v>
      </c>
      <c r="J839" s="4">
        <v>5</v>
      </c>
      <c r="K839" s="4">
        <v>0</v>
      </c>
      <c r="L839" s="4">
        <v>1</v>
      </c>
      <c r="M839" s="4">
        <v>4.0999999999999996</v>
      </c>
      <c r="N839" s="4" t="s">
        <v>2509</v>
      </c>
      <c r="O839" s="4" t="s">
        <v>2515</v>
      </c>
      <c r="P839" s="4" t="s">
        <v>2520</v>
      </c>
      <c r="Q839" s="4" t="s">
        <v>2525</v>
      </c>
      <c r="R839" s="4">
        <v>87.6</v>
      </c>
      <c r="S839" s="4">
        <v>3.2</v>
      </c>
      <c r="T839" s="4" t="s">
        <v>2527</v>
      </c>
      <c r="U839" s="4" t="s">
        <v>2532</v>
      </c>
      <c r="V839" s="4" t="s">
        <v>2535</v>
      </c>
    </row>
    <row r="840" spans="1:22" x14ac:dyDescent="0.25">
      <c r="A840" s="5" t="s">
        <v>857</v>
      </c>
      <c r="B840" s="4" t="s">
        <v>2008</v>
      </c>
      <c r="C840" s="4" t="s">
        <v>2010</v>
      </c>
      <c r="D840" s="4" t="s">
        <v>2012</v>
      </c>
      <c r="E840" s="4" t="s">
        <v>2390</v>
      </c>
      <c r="F840" s="4" t="s">
        <v>2508</v>
      </c>
      <c r="G840" s="4">
        <v>1997</v>
      </c>
      <c r="H840" s="4">
        <v>161.04</v>
      </c>
      <c r="I840" s="4">
        <v>5</v>
      </c>
      <c r="J840" s="4">
        <v>4</v>
      </c>
      <c r="K840" s="4">
        <v>1</v>
      </c>
      <c r="L840" s="4">
        <v>0</v>
      </c>
      <c r="M840" s="4">
        <v>1.7</v>
      </c>
      <c r="N840" s="4" t="s">
        <v>2509</v>
      </c>
      <c r="O840" s="4" t="s">
        <v>2519</v>
      </c>
      <c r="P840" s="4" t="s">
        <v>2521</v>
      </c>
      <c r="Q840" s="4" t="s">
        <v>2525</v>
      </c>
      <c r="R840" s="4">
        <v>40.64</v>
      </c>
      <c r="S840" s="4">
        <v>2.54</v>
      </c>
      <c r="T840" s="4" t="s">
        <v>2527</v>
      </c>
      <c r="U840" s="4" t="s">
        <v>2530</v>
      </c>
      <c r="V840" s="4" t="s">
        <v>2536</v>
      </c>
    </row>
    <row r="841" spans="1:22" x14ac:dyDescent="0.25">
      <c r="A841" s="5" t="s">
        <v>858</v>
      </c>
      <c r="B841" s="4" t="s">
        <v>2003</v>
      </c>
      <c r="C841" s="4" t="s">
        <v>2009</v>
      </c>
      <c r="D841" s="4" t="s">
        <v>2013</v>
      </c>
      <c r="E841" s="4" t="s">
        <v>2110</v>
      </c>
      <c r="F841" s="4" t="s">
        <v>2505</v>
      </c>
      <c r="G841" s="4">
        <v>2021</v>
      </c>
      <c r="H841" s="4">
        <v>130.33000000000001</v>
      </c>
      <c r="I841" s="4">
        <v>5</v>
      </c>
      <c r="J841" s="4">
        <v>3</v>
      </c>
      <c r="K841" s="4">
        <v>0</v>
      </c>
      <c r="L841" s="4">
        <v>1</v>
      </c>
      <c r="M841" s="4">
        <v>1.4</v>
      </c>
      <c r="N841" s="4" t="s">
        <v>2509</v>
      </c>
      <c r="O841" s="4" t="s">
        <v>2515</v>
      </c>
      <c r="P841" s="4" t="s">
        <v>2521</v>
      </c>
      <c r="Q841" s="4" t="s">
        <v>2524</v>
      </c>
      <c r="R841" s="4">
        <v>15.42</v>
      </c>
      <c r="S841" s="4">
        <v>3.64</v>
      </c>
      <c r="T841" s="4" t="s">
        <v>2527</v>
      </c>
      <c r="U841" s="4" t="s">
        <v>2530</v>
      </c>
      <c r="V841" s="4" t="s">
        <v>2535</v>
      </c>
    </row>
    <row r="842" spans="1:22" x14ac:dyDescent="0.25">
      <c r="A842" s="5" t="s">
        <v>859</v>
      </c>
      <c r="B842" s="4" t="s">
        <v>2004</v>
      </c>
      <c r="C842" s="4" t="s">
        <v>2009</v>
      </c>
      <c r="D842" s="4" t="s">
        <v>2012</v>
      </c>
      <c r="E842" s="4" t="s">
        <v>2210</v>
      </c>
      <c r="F842" s="4" t="s">
        <v>2507</v>
      </c>
      <c r="G842" s="4">
        <v>2016</v>
      </c>
      <c r="H842" s="4">
        <v>166.42</v>
      </c>
      <c r="I842" s="4">
        <v>5</v>
      </c>
      <c r="J842" s="4">
        <v>2</v>
      </c>
      <c r="K842" s="4">
        <v>0</v>
      </c>
      <c r="L842" s="4">
        <v>1</v>
      </c>
      <c r="M842" s="4">
        <v>3.8</v>
      </c>
      <c r="N842" s="4" t="s">
        <v>2509</v>
      </c>
      <c r="O842" s="4" t="s">
        <v>2519</v>
      </c>
      <c r="P842" s="4" t="s">
        <v>2520</v>
      </c>
      <c r="Q842" s="4" t="s">
        <v>2525</v>
      </c>
      <c r="R842" s="4">
        <v>58.08</v>
      </c>
      <c r="S842" s="4">
        <v>0.61</v>
      </c>
      <c r="T842" s="4" t="s">
        <v>2528</v>
      </c>
      <c r="U842" s="4" t="s">
        <v>2534</v>
      </c>
      <c r="V842" s="4" t="s">
        <v>2537</v>
      </c>
    </row>
    <row r="843" spans="1:22" x14ac:dyDescent="0.25">
      <c r="A843" s="5" t="s">
        <v>860</v>
      </c>
      <c r="B843" s="4" t="s">
        <v>2002</v>
      </c>
      <c r="C843" s="4" t="s">
        <v>2010</v>
      </c>
      <c r="D843" s="4" t="s">
        <v>2012</v>
      </c>
      <c r="E843" s="4" t="s">
        <v>2332</v>
      </c>
      <c r="F843" s="4" t="s">
        <v>2502</v>
      </c>
      <c r="G843" s="4">
        <v>2012</v>
      </c>
      <c r="H843" s="4">
        <v>144.22999999999999</v>
      </c>
      <c r="I843" s="4">
        <v>10</v>
      </c>
      <c r="J843" s="4">
        <v>0</v>
      </c>
      <c r="K843" s="4">
        <v>1</v>
      </c>
      <c r="L843" s="4">
        <v>0</v>
      </c>
      <c r="M843" s="4">
        <v>2.7</v>
      </c>
      <c r="N843" s="4" t="s">
        <v>2509</v>
      </c>
      <c r="O843" s="4" t="s">
        <v>2518</v>
      </c>
      <c r="P843" s="4" t="s">
        <v>2523</v>
      </c>
      <c r="Q843" s="4" t="s">
        <v>2524</v>
      </c>
      <c r="R843" s="4">
        <v>73.209999999999994</v>
      </c>
      <c r="S843" s="4">
        <v>0.86</v>
      </c>
      <c r="T843" s="4" t="s">
        <v>2526</v>
      </c>
      <c r="U843" s="4" t="s">
        <v>2532</v>
      </c>
      <c r="V843" s="4" t="s">
        <v>2537</v>
      </c>
    </row>
    <row r="844" spans="1:22" x14ac:dyDescent="0.25">
      <c r="A844" s="5" t="s">
        <v>861</v>
      </c>
      <c r="B844" s="4" t="s">
        <v>2002</v>
      </c>
      <c r="C844" s="4" t="s">
        <v>2009</v>
      </c>
      <c r="D844" s="4" t="s">
        <v>2013</v>
      </c>
      <c r="E844" s="4" t="s">
        <v>2283</v>
      </c>
      <c r="F844" s="4" t="s">
        <v>2506</v>
      </c>
      <c r="G844" s="4">
        <v>2002</v>
      </c>
      <c r="H844" s="4">
        <v>10.89</v>
      </c>
      <c r="I844" s="4">
        <v>6</v>
      </c>
      <c r="J844" s="4">
        <v>1</v>
      </c>
      <c r="K844" s="4">
        <v>0</v>
      </c>
      <c r="L844" s="4">
        <v>1</v>
      </c>
      <c r="M844" s="4">
        <v>4.8</v>
      </c>
      <c r="N844" s="4" t="s">
        <v>2509</v>
      </c>
      <c r="O844" s="4" t="s">
        <v>2517</v>
      </c>
      <c r="P844" s="4" t="s">
        <v>2523</v>
      </c>
      <c r="Q844" s="4" t="s">
        <v>2525</v>
      </c>
      <c r="R844" s="4">
        <v>60.07</v>
      </c>
      <c r="S844" s="4">
        <v>0.97</v>
      </c>
      <c r="T844" s="4" t="s">
        <v>2526</v>
      </c>
      <c r="U844" s="4" t="s">
        <v>2530</v>
      </c>
      <c r="V844" s="4" t="s">
        <v>2536</v>
      </c>
    </row>
    <row r="845" spans="1:22" x14ac:dyDescent="0.25">
      <c r="A845" s="5" t="s">
        <v>862</v>
      </c>
      <c r="B845" s="4" t="s">
        <v>2007</v>
      </c>
      <c r="C845" s="4" t="s">
        <v>2009</v>
      </c>
      <c r="D845" s="4" t="s">
        <v>2012</v>
      </c>
      <c r="E845" s="4" t="s">
        <v>2318</v>
      </c>
      <c r="F845" s="4" t="s">
        <v>2508</v>
      </c>
      <c r="G845" s="4">
        <v>2008</v>
      </c>
      <c r="H845" s="4">
        <v>152.88999999999999</v>
      </c>
      <c r="I845" s="4">
        <v>3</v>
      </c>
      <c r="J845" s="4">
        <v>3</v>
      </c>
      <c r="K845" s="4">
        <v>0</v>
      </c>
      <c r="L845" s="4">
        <v>1</v>
      </c>
      <c r="M845" s="4">
        <v>4.2</v>
      </c>
      <c r="N845" s="4" t="s">
        <v>2509</v>
      </c>
      <c r="O845" s="4" t="s">
        <v>2516</v>
      </c>
      <c r="P845" s="4" t="s">
        <v>2523</v>
      </c>
      <c r="Q845" s="4" t="s">
        <v>2524</v>
      </c>
      <c r="R845" s="4">
        <v>86.93</v>
      </c>
      <c r="S845" s="4">
        <v>4.3899999999999997</v>
      </c>
      <c r="T845" s="4" t="s">
        <v>2527</v>
      </c>
      <c r="U845" s="4" t="s">
        <v>2531</v>
      </c>
      <c r="V845" s="4" t="s">
        <v>2537</v>
      </c>
    </row>
    <row r="846" spans="1:22" x14ac:dyDescent="0.25">
      <c r="A846" s="5" t="s">
        <v>863</v>
      </c>
      <c r="B846" s="4" t="s">
        <v>2004</v>
      </c>
      <c r="C846" s="4" t="s">
        <v>2010</v>
      </c>
      <c r="D846" s="4" t="s">
        <v>2013</v>
      </c>
      <c r="E846" s="4" t="s">
        <v>2417</v>
      </c>
      <c r="F846" s="4" t="s">
        <v>2508</v>
      </c>
      <c r="G846" s="4">
        <v>2011</v>
      </c>
      <c r="H846" s="4">
        <v>83.83</v>
      </c>
      <c r="I846" s="4">
        <v>7</v>
      </c>
      <c r="J846" s="4">
        <v>5</v>
      </c>
      <c r="K846" s="4">
        <v>0</v>
      </c>
      <c r="L846" s="4">
        <v>1</v>
      </c>
      <c r="M846" s="4">
        <v>2.1</v>
      </c>
      <c r="N846" s="4" t="s">
        <v>2509</v>
      </c>
      <c r="O846" s="4" t="s">
        <v>2519</v>
      </c>
      <c r="P846" s="4" t="s">
        <v>2522</v>
      </c>
      <c r="Q846" s="4" t="s">
        <v>2524</v>
      </c>
      <c r="R846" s="4">
        <v>28.81</v>
      </c>
      <c r="S846" s="4">
        <v>1.79</v>
      </c>
      <c r="T846" s="4" t="s">
        <v>2527</v>
      </c>
      <c r="U846" s="4" t="s">
        <v>2533</v>
      </c>
      <c r="V846" s="4" t="s">
        <v>2537</v>
      </c>
    </row>
    <row r="847" spans="1:22" x14ac:dyDescent="0.25">
      <c r="A847" s="5" t="s">
        <v>864</v>
      </c>
      <c r="B847" s="4" t="s">
        <v>2003</v>
      </c>
      <c r="C847" s="4" t="s">
        <v>2010</v>
      </c>
      <c r="D847" s="4" t="s">
        <v>2013</v>
      </c>
      <c r="E847" s="4" t="s">
        <v>2171</v>
      </c>
      <c r="F847" s="4" t="s">
        <v>2501</v>
      </c>
      <c r="G847" s="4">
        <v>2005</v>
      </c>
      <c r="H847" s="4">
        <v>170.66</v>
      </c>
      <c r="I847" s="4">
        <v>7</v>
      </c>
      <c r="J847" s="4">
        <v>1</v>
      </c>
      <c r="K847" s="4">
        <v>0</v>
      </c>
      <c r="L847" s="4">
        <v>1</v>
      </c>
      <c r="M847" s="4">
        <v>3.4</v>
      </c>
      <c r="N847" s="4" t="s">
        <v>2509</v>
      </c>
      <c r="O847" s="4" t="s">
        <v>2516</v>
      </c>
      <c r="P847" s="4" t="s">
        <v>2523</v>
      </c>
      <c r="Q847" s="4" t="s">
        <v>2524</v>
      </c>
      <c r="R847" s="4">
        <v>68.98</v>
      </c>
      <c r="S847" s="4">
        <v>3.63</v>
      </c>
      <c r="T847" s="4" t="s">
        <v>2527</v>
      </c>
      <c r="U847" s="4" t="s">
        <v>2532</v>
      </c>
      <c r="V847" s="4" t="s">
        <v>2537</v>
      </c>
    </row>
    <row r="848" spans="1:22" x14ac:dyDescent="0.25">
      <c r="A848" s="5" t="s">
        <v>865</v>
      </c>
      <c r="B848" s="4" t="s">
        <v>2008</v>
      </c>
      <c r="C848" s="4" t="s">
        <v>2009</v>
      </c>
      <c r="D848" s="4" t="s">
        <v>2013</v>
      </c>
      <c r="E848" s="4" t="s">
        <v>2286</v>
      </c>
      <c r="F848" s="4" t="s">
        <v>2506</v>
      </c>
      <c r="G848" s="4">
        <v>2023</v>
      </c>
      <c r="H848" s="4">
        <v>133.22</v>
      </c>
      <c r="I848" s="4">
        <v>1</v>
      </c>
      <c r="J848" s="4">
        <v>3</v>
      </c>
      <c r="K848" s="4">
        <v>1</v>
      </c>
      <c r="L848" s="4">
        <v>0</v>
      </c>
      <c r="M848" s="4">
        <v>4.5</v>
      </c>
      <c r="N848" s="4" t="s">
        <v>2513</v>
      </c>
      <c r="O848" s="4" t="s">
        <v>2519</v>
      </c>
      <c r="P848" s="4" t="s">
        <v>2522</v>
      </c>
      <c r="Q848" s="4" t="s">
        <v>2524</v>
      </c>
      <c r="R848" s="4">
        <v>18.399999999999999</v>
      </c>
      <c r="S848" s="4">
        <v>3.05</v>
      </c>
      <c r="T848" s="4" t="s">
        <v>2526</v>
      </c>
      <c r="U848" s="4" t="s">
        <v>2534</v>
      </c>
      <c r="V848" s="4" t="s">
        <v>2537</v>
      </c>
    </row>
    <row r="849" spans="1:22" x14ac:dyDescent="0.25">
      <c r="A849" s="5" t="s">
        <v>866</v>
      </c>
      <c r="B849" s="4" t="s">
        <v>2002</v>
      </c>
      <c r="C849" s="4" t="s">
        <v>2010</v>
      </c>
      <c r="D849" s="4" t="s">
        <v>2012</v>
      </c>
      <c r="E849" s="4" t="s">
        <v>2189</v>
      </c>
      <c r="F849" s="4" t="s">
        <v>2501</v>
      </c>
      <c r="G849" s="4">
        <v>2008</v>
      </c>
      <c r="H849" s="4">
        <v>118.28</v>
      </c>
      <c r="I849" s="4">
        <v>9</v>
      </c>
      <c r="J849" s="4">
        <v>0</v>
      </c>
      <c r="K849" s="4">
        <v>0</v>
      </c>
      <c r="L849" s="4">
        <v>1</v>
      </c>
      <c r="M849" s="4">
        <v>4.2</v>
      </c>
      <c r="N849" s="4" t="s">
        <v>2509</v>
      </c>
      <c r="O849" s="4" t="s">
        <v>2517</v>
      </c>
      <c r="P849" s="4" t="s">
        <v>2521</v>
      </c>
      <c r="Q849" s="4" t="s">
        <v>2524</v>
      </c>
      <c r="R849" s="4">
        <v>91.89</v>
      </c>
      <c r="S849" s="4">
        <v>1.92</v>
      </c>
      <c r="T849" s="4" t="s">
        <v>2527</v>
      </c>
      <c r="U849" s="4" t="s">
        <v>2534</v>
      </c>
      <c r="V849" s="4" t="s">
        <v>2535</v>
      </c>
    </row>
    <row r="850" spans="1:22" x14ac:dyDescent="0.25">
      <c r="A850" s="5" t="s">
        <v>867</v>
      </c>
      <c r="B850" s="4" t="s">
        <v>2001</v>
      </c>
      <c r="C850" s="4" t="s">
        <v>2011</v>
      </c>
      <c r="D850" s="4" t="s">
        <v>2012</v>
      </c>
      <c r="E850" s="4" t="s">
        <v>2253</v>
      </c>
      <c r="F850" s="4" t="s">
        <v>2505</v>
      </c>
      <c r="G850" s="4">
        <v>2021</v>
      </c>
      <c r="H850" s="4">
        <v>138.05000000000001</v>
      </c>
      <c r="I850" s="4">
        <v>5</v>
      </c>
      <c r="J850" s="4">
        <v>3</v>
      </c>
      <c r="K850" s="4">
        <v>0</v>
      </c>
      <c r="L850" s="4">
        <v>1</v>
      </c>
      <c r="M850" s="4">
        <v>1.2</v>
      </c>
      <c r="N850" s="4" t="s">
        <v>2509</v>
      </c>
      <c r="O850" s="4" t="s">
        <v>2517</v>
      </c>
      <c r="P850" s="4" t="s">
        <v>2520</v>
      </c>
      <c r="Q850" s="4" t="s">
        <v>2525</v>
      </c>
      <c r="R850" s="4">
        <v>30.93</v>
      </c>
      <c r="S850" s="4">
        <v>1.64</v>
      </c>
      <c r="T850" s="4" t="s">
        <v>2526</v>
      </c>
      <c r="U850" s="4" t="s">
        <v>2533</v>
      </c>
      <c r="V850" s="4" t="s">
        <v>2535</v>
      </c>
    </row>
    <row r="851" spans="1:22" x14ac:dyDescent="0.25">
      <c r="A851" s="5" t="s">
        <v>868</v>
      </c>
      <c r="B851" s="4" t="s">
        <v>2003</v>
      </c>
      <c r="C851" s="4" t="s">
        <v>2010</v>
      </c>
      <c r="D851" s="4" t="s">
        <v>2013</v>
      </c>
      <c r="E851" s="4" t="s">
        <v>2386</v>
      </c>
      <c r="F851" s="4" t="s">
        <v>2501</v>
      </c>
      <c r="G851" s="4">
        <v>1994</v>
      </c>
      <c r="H851" s="4">
        <v>67.680000000000007</v>
      </c>
      <c r="I851" s="4">
        <v>10</v>
      </c>
      <c r="J851" s="4">
        <v>1</v>
      </c>
      <c r="K851" s="4">
        <v>0</v>
      </c>
      <c r="L851" s="4">
        <v>1</v>
      </c>
      <c r="M851" s="4">
        <v>3</v>
      </c>
      <c r="N851" s="4" t="s">
        <v>2509</v>
      </c>
      <c r="O851" s="4" t="s">
        <v>2516</v>
      </c>
      <c r="P851" s="4" t="s">
        <v>2520</v>
      </c>
      <c r="Q851" s="4" t="s">
        <v>2525</v>
      </c>
      <c r="R851" s="4">
        <v>87.63</v>
      </c>
      <c r="S851" s="4">
        <v>3.11</v>
      </c>
      <c r="T851" s="4" t="s">
        <v>2527</v>
      </c>
      <c r="U851" s="4" t="s">
        <v>2533</v>
      </c>
      <c r="V851" s="4" t="s">
        <v>2535</v>
      </c>
    </row>
    <row r="852" spans="1:22" x14ac:dyDescent="0.25">
      <c r="A852" s="5" t="s">
        <v>869</v>
      </c>
      <c r="B852" s="4" t="s">
        <v>2005</v>
      </c>
      <c r="C852" s="4" t="s">
        <v>2011</v>
      </c>
      <c r="D852" s="4" t="s">
        <v>2013</v>
      </c>
      <c r="E852" s="4" t="s">
        <v>2357</v>
      </c>
      <c r="F852" s="4" t="s">
        <v>2506</v>
      </c>
      <c r="G852" s="4">
        <v>2009</v>
      </c>
      <c r="H852" s="4">
        <v>162.37</v>
      </c>
      <c r="I852" s="4">
        <v>1</v>
      </c>
      <c r="J852" s="4">
        <v>0</v>
      </c>
      <c r="K852" s="4">
        <v>1</v>
      </c>
      <c r="L852" s="4">
        <v>0</v>
      </c>
      <c r="M852" s="4">
        <v>3.3</v>
      </c>
      <c r="N852" s="4" t="s">
        <v>2513</v>
      </c>
      <c r="O852" s="4" t="s">
        <v>2515</v>
      </c>
      <c r="P852" s="4" t="s">
        <v>2521</v>
      </c>
      <c r="Q852" s="4" t="s">
        <v>2524</v>
      </c>
      <c r="R852" s="4">
        <v>36.97</v>
      </c>
      <c r="S852" s="4">
        <v>4.8099999999999996</v>
      </c>
      <c r="T852" s="4" t="s">
        <v>2528</v>
      </c>
      <c r="U852" s="4" t="s">
        <v>2534</v>
      </c>
      <c r="V852" s="4" t="s">
        <v>2536</v>
      </c>
    </row>
    <row r="853" spans="1:22" x14ac:dyDescent="0.25">
      <c r="A853" s="5" t="s">
        <v>870</v>
      </c>
      <c r="B853" s="4" t="s">
        <v>2007</v>
      </c>
      <c r="C853" s="4" t="s">
        <v>2010</v>
      </c>
      <c r="D853" s="4" t="s">
        <v>2012</v>
      </c>
      <c r="E853" s="4" t="s">
        <v>2221</v>
      </c>
      <c r="F853" s="4" t="s">
        <v>2505</v>
      </c>
      <c r="G853" s="4">
        <v>1992</v>
      </c>
      <c r="H853" s="4">
        <v>144.61000000000001</v>
      </c>
      <c r="I853" s="4">
        <v>10</v>
      </c>
      <c r="J853" s="4">
        <v>4</v>
      </c>
      <c r="K853" s="4">
        <v>1</v>
      </c>
      <c r="L853" s="4">
        <v>0</v>
      </c>
      <c r="M853" s="4">
        <v>1</v>
      </c>
      <c r="N853" s="4" t="s">
        <v>2509</v>
      </c>
      <c r="O853" s="4" t="s">
        <v>2515</v>
      </c>
      <c r="P853" s="4" t="s">
        <v>2520</v>
      </c>
      <c r="Q853" s="4" t="s">
        <v>2525</v>
      </c>
      <c r="R853" s="4">
        <v>16.52</v>
      </c>
      <c r="S853" s="4">
        <v>2</v>
      </c>
      <c r="T853" s="4" t="s">
        <v>2527</v>
      </c>
      <c r="U853" s="4" t="s">
        <v>2531</v>
      </c>
      <c r="V853" s="4" t="s">
        <v>2537</v>
      </c>
    </row>
    <row r="854" spans="1:22" x14ac:dyDescent="0.25">
      <c r="A854" s="5" t="s">
        <v>871</v>
      </c>
      <c r="B854" s="4" t="s">
        <v>2001</v>
      </c>
      <c r="C854" s="4" t="s">
        <v>2009</v>
      </c>
      <c r="D854" s="4" t="s">
        <v>2013</v>
      </c>
      <c r="E854" s="4" t="s">
        <v>2253</v>
      </c>
      <c r="F854" s="4" t="s">
        <v>2506</v>
      </c>
      <c r="G854" s="4">
        <v>2023</v>
      </c>
      <c r="H854" s="4">
        <v>32.79</v>
      </c>
      <c r="I854" s="4">
        <v>4</v>
      </c>
      <c r="J854" s="4">
        <v>0</v>
      </c>
      <c r="K854" s="4">
        <v>0</v>
      </c>
      <c r="L854" s="4">
        <v>1</v>
      </c>
      <c r="M854" s="4">
        <v>1.4</v>
      </c>
      <c r="N854" s="4" t="s">
        <v>2509</v>
      </c>
      <c r="O854" s="4" t="s">
        <v>2519</v>
      </c>
      <c r="P854" s="4" t="s">
        <v>2522</v>
      </c>
      <c r="Q854" s="4" t="s">
        <v>2525</v>
      </c>
      <c r="R854" s="4">
        <v>94.94</v>
      </c>
      <c r="S854" s="4">
        <v>1.1499999999999999</v>
      </c>
      <c r="T854" s="4" t="s">
        <v>2528</v>
      </c>
      <c r="U854" s="4" t="s">
        <v>2532</v>
      </c>
      <c r="V854" s="4" t="s">
        <v>2536</v>
      </c>
    </row>
    <row r="855" spans="1:22" x14ac:dyDescent="0.25">
      <c r="A855" s="5" t="s">
        <v>872</v>
      </c>
      <c r="B855" s="4" t="s">
        <v>2003</v>
      </c>
      <c r="C855" s="4" t="s">
        <v>2009</v>
      </c>
      <c r="D855" s="4" t="s">
        <v>2013</v>
      </c>
      <c r="E855" s="4" t="s">
        <v>2339</v>
      </c>
      <c r="F855" s="4" t="s">
        <v>2501</v>
      </c>
      <c r="G855" s="4">
        <v>2009</v>
      </c>
      <c r="H855" s="4">
        <v>67.81</v>
      </c>
      <c r="I855" s="4">
        <v>5</v>
      </c>
      <c r="J855" s="4">
        <v>1</v>
      </c>
      <c r="K855" s="4">
        <v>0</v>
      </c>
      <c r="L855" s="4">
        <v>1</v>
      </c>
      <c r="M855" s="4">
        <v>4</v>
      </c>
      <c r="N855" s="4" t="s">
        <v>2509</v>
      </c>
      <c r="O855" s="4" t="s">
        <v>2518</v>
      </c>
      <c r="P855" s="4" t="s">
        <v>2521</v>
      </c>
      <c r="Q855" s="4" t="s">
        <v>2524</v>
      </c>
      <c r="R855" s="4">
        <v>12.44</v>
      </c>
      <c r="S855" s="4">
        <v>1.23</v>
      </c>
      <c r="T855" s="4" t="s">
        <v>2527</v>
      </c>
      <c r="U855" s="4" t="s">
        <v>2533</v>
      </c>
      <c r="V855" s="4" t="s">
        <v>2537</v>
      </c>
    </row>
    <row r="856" spans="1:22" x14ac:dyDescent="0.25">
      <c r="A856" s="5" t="s">
        <v>873</v>
      </c>
      <c r="B856" s="4" t="s">
        <v>2004</v>
      </c>
      <c r="C856" s="4" t="s">
        <v>2009</v>
      </c>
      <c r="D856" s="4" t="s">
        <v>2012</v>
      </c>
      <c r="E856" s="4" t="s">
        <v>2318</v>
      </c>
      <c r="F856" s="4" t="s">
        <v>2507</v>
      </c>
      <c r="G856" s="4">
        <v>1995</v>
      </c>
      <c r="H856" s="4">
        <v>57.16</v>
      </c>
      <c r="I856" s="4">
        <v>2</v>
      </c>
      <c r="J856" s="4">
        <v>3</v>
      </c>
      <c r="K856" s="4">
        <v>1</v>
      </c>
      <c r="L856" s="4">
        <v>0</v>
      </c>
      <c r="M856" s="4">
        <v>3.8</v>
      </c>
      <c r="N856" s="4" t="s">
        <v>2511</v>
      </c>
      <c r="O856" s="4" t="s">
        <v>2517</v>
      </c>
      <c r="P856" s="4" t="s">
        <v>2521</v>
      </c>
      <c r="Q856" s="4" t="s">
        <v>2524</v>
      </c>
      <c r="R856" s="4">
        <v>84.56</v>
      </c>
      <c r="S856" s="4">
        <v>1.48</v>
      </c>
      <c r="T856" s="4" t="s">
        <v>2527</v>
      </c>
      <c r="U856" s="4" t="s">
        <v>2530</v>
      </c>
      <c r="V856" s="4" t="s">
        <v>2537</v>
      </c>
    </row>
    <row r="857" spans="1:22" x14ac:dyDescent="0.25">
      <c r="A857" s="5" t="s">
        <v>874</v>
      </c>
      <c r="B857" s="4" t="s">
        <v>2005</v>
      </c>
      <c r="C857" s="4" t="s">
        <v>2011</v>
      </c>
      <c r="D857" s="4" t="s">
        <v>2013</v>
      </c>
      <c r="E857" s="4" t="s">
        <v>2076</v>
      </c>
      <c r="F857" s="4" t="s">
        <v>2504</v>
      </c>
      <c r="G857" s="4">
        <v>2015</v>
      </c>
      <c r="H857" s="4">
        <v>94.69</v>
      </c>
      <c r="I857" s="4">
        <v>3</v>
      </c>
      <c r="J857" s="4">
        <v>2</v>
      </c>
      <c r="K857" s="4">
        <v>0</v>
      </c>
      <c r="L857" s="4">
        <v>1</v>
      </c>
      <c r="M857" s="4">
        <v>2.8</v>
      </c>
      <c r="N857" s="4" t="s">
        <v>2509</v>
      </c>
      <c r="O857" s="4" t="s">
        <v>2519</v>
      </c>
      <c r="P857" s="4" t="s">
        <v>2521</v>
      </c>
      <c r="Q857" s="4" t="s">
        <v>2525</v>
      </c>
      <c r="R857" s="4">
        <v>29.78</v>
      </c>
      <c r="S857" s="4">
        <v>3.23</v>
      </c>
      <c r="T857" s="4" t="s">
        <v>2526</v>
      </c>
      <c r="U857" s="4" t="s">
        <v>2532</v>
      </c>
      <c r="V857" s="4" t="s">
        <v>2535</v>
      </c>
    </row>
    <row r="858" spans="1:22" x14ac:dyDescent="0.25">
      <c r="A858" s="5" t="s">
        <v>875</v>
      </c>
      <c r="B858" s="4" t="s">
        <v>2003</v>
      </c>
      <c r="C858" s="4" t="s">
        <v>2010</v>
      </c>
      <c r="D858" s="4" t="s">
        <v>2012</v>
      </c>
      <c r="E858" s="4" t="s">
        <v>2323</v>
      </c>
      <c r="F858" s="4" t="s">
        <v>2506</v>
      </c>
      <c r="G858" s="4">
        <v>1998</v>
      </c>
      <c r="H858" s="4">
        <v>123.41</v>
      </c>
      <c r="I858" s="4">
        <v>8</v>
      </c>
      <c r="J858" s="4">
        <v>1</v>
      </c>
      <c r="K858" s="4">
        <v>0</v>
      </c>
      <c r="L858" s="4">
        <v>1</v>
      </c>
      <c r="M858" s="4">
        <v>1.2</v>
      </c>
      <c r="N858" s="4" t="s">
        <v>2509</v>
      </c>
      <c r="O858" s="4" t="s">
        <v>2518</v>
      </c>
      <c r="P858" s="4" t="s">
        <v>2521</v>
      </c>
      <c r="Q858" s="4" t="s">
        <v>2524</v>
      </c>
      <c r="R858" s="4">
        <v>37.99</v>
      </c>
      <c r="S858" s="4">
        <v>4.12</v>
      </c>
      <c r="T858" s="4" t="s">
        <v>2527</v>
      </c>
      <c r="U858" s="4" t="s">
        <v>2532</v>
      </c>
      <c r="V858" s="4" t="s">
        <v>2535</v>
      </c>
    </row>
    <row r="859" spans="1:22" x14ac:dyDescent="0.25">
      <c r="A859" s="5" t="s">
        <v>876</v>
      </c>
      <c r="B859" s="4" t="s">
        <v>2001</v>
      </c>
      <c r="C859" s="4" t="s">
        <v>2009</v>
      </c>
      <c r="D859" s="4" t="s">
        <v>2012</v>
      </c>
      <c r="E859" s="4" t="s">
        <v>2355</v>
      </c>
      <c r="F859" s="4" t="s">
        <v>2501</v>
      </c>
      <c r="G859" s="4">
        <v>2019</v>
      </c>
      <c r="H859" s="4">
        <v>18.37</v>
      </c>
      <c r="I859" s="4">
        <v>10</v>
      </c>
      <c r="J859" s="4">
        <v>4</v>
      </c>
      <c r="K859" s="4">
        <v>0</v>
      </c>
      <c r="L859" s="4">
        <v>1</v>
      </c>
      <c r="M859" s="4">
        <v>4.9000000000000004</v>
      </c>
      <c r="N859" s="4" t="s">
        <v>2509</v>
      </c>
      <c r="O859" s="4" t="s">
        <v>2517</v>
      </c>
      <c r="P859" s="4" t="s">
        <v>2520</v>
      </c>
      <c r="Q859" s="4" t="s">
        <v>2525</v>
      </c>
      <c r="R859" s="4">
        <v>35.729999999999997</v>
      </c>
      <c r="S859" s="4">
        <v>1.49</v>
      </c>
      <c r="T859" s="4" t="s">
        <v>2529</v>
      </c>
      <c r="U859" s="4" t="s">
        <v>2534</v>
      </c>
      <c r="V859" s="4" t="s">
        <v>2537</v>
      </c>
    </row>
    <row r="860" spans="1:22" x14ac:dyDescent="0.25">
      <c r="A860" s="5" t="s">
        <v>877</v>
      </c>
      <c r="B860" s="4" t="s">
        <v>2001</v>
      </c>
      <c r="C860" s="4" t="s">
        <v>2011</v>
      </c>
      <c r="D860" s="4" t="s">
        <v>2013</v>
      </c>
      <c r="E860" s="4" t="s">
        <v>2418</v>
      </c>
      <c r="F860" s="4" t="s">
        <v>2508</v>
      </c>
      <c r="G860" s="4">
        <v>1990</v>
      </c>
      <c r="H860" s="4">
        <v>44.39</v>
      </c>
      <c r="I860" s="4">
        <v>2</v>
      </c>
      <c r="J860" s="4">
        <v>3</v>
      </c>
      <c r="K860" s="4">
        <v>0</v>
      </c>
      <c r="L860" s="4">
        <v>1</v>
      </c>
      <c r="M860" s="4">
        <v>4.5</v>
      </c>
      <c r="N860" s="4" t="s">
        <v>2509</v>
      </c>
      <c r="O860" s="4" t="s">
        <v>2517</v>
      </c>
      <c r="P860" s="4" t="s">
        <v>2523</v>
      </c>
      <c r="Q860" s="4" t="s">
        <v>2525</v>
      </c>
      <c r="R860" s="4">
        <v>70.099999999999994</v>
      </c>
      <c r="S860" s="4">
        <v>0.88</v>
      </c>
      <c r="T860" s="4" t="s">
        <v>2526</v>
      </c>
      <c r="U860" s="4" t="s">
        <v>2530</v>
      </c>
      <c r="V860" s="4" t="s">
        <v>2536</v>
      </c>
    </row>
    <row r="861" spans="1:22" x14ac:dyDescent="0.25">
      <c r="A861" s="5" t="s">
        <v>878</v>
      </c>
      <c r="B861" s="4" t="s">
        <v>2002</v>
      </c>
      <c r="C861" s="4" t="s">
        <v>2010</v>
      </c>
      <c r="D861" s="4" t="s">
        <v>2013</v>
      </c>
      <c r="E861" s="4" t="s">
        <v>2265</v>
      </c>
      <c r="F861" s="4" t="s">
        <v>2507</v>
      </c>
      <c r="G861" s="4">
        <v>2006</v>
      </c>
      <c r="H861" s="4">
        <v>138.63</v>
      </c>
      <c r="I861" s="4">
        <v>8</v>
      </c>
      <c r="J861" s="4">
        <v>3</v>
      </c>
      <c r="K861" s="4">
        <v>0</v>
      </c>
      <c r="L861" s="4">
        <v>1</v>
      </c>
      <c r="M861" s="4">
        <v>2.2999999999999998</v>
      </c>
      <c r="N861" s="4" t="s">
        <v>2509</v>
      </c>
      <c r="O861" s="4" t="s">
        <v>2519</v>
      </c>
      <c r="P861" s="4" t="s">
        <v>2520</v>
      </c>
      <c r="Q861" s="4" t="s">
        <v>2524</v>
      </c>
      <c r="R861" s="4">
        <v>55.5</v>
      </c>
      <c r="S861" s="4">
        <v>0.2</v>
      </c>
      <c r="T861" s="4" t="s">
        <v>2526</v>
      </c>
      <c r="U861" s="4" t="s">
        <v>2531</v>
      </c>
      <c r="V861" s="4" t="s">
        <v>2537</v>
      </c>
    </row>
    <row r="862" spans="1:22" x14ac:dyDescent="0.25">
      <c r="A862" s="5" t="s">
        <v>879</v>
      </c>
      <c r="B862" s="4" t="s">
        <v>2001</v>
      </c>
      <c r="C862" s="4" t="s">
        <v>2009</v>
      </c>
      <c r="D862" s="4" t="s">
        <v>2013</v>
      </c>
      <c r="E862" s="4" t="s">
        <v>2419</v>
      </c>
      <c r="F862" s="4" t="s">
        <v>2504</v>
      </c>
      <c r="G862" s="4">
        <v>2021</v>
      </c>
      <c r="H862" s="4">
        <v>76.27</v>
      </c>
      <c r="I862" s="4">
        <v>1</v>
      </c>
      <c r="J862" s="4">
        <v>5</v>
      </c>
      <c r="K862" s="4">
        <v>0</v>
      </c>
      <c r="L862" s="4">
        <v>1</v>
      </c>
      <c r="M862" s="4">
        <v>1.5</v>
      </c>
      <c r="N862" s="4" t="s">
        <v>2509</v>
      </c>
      <c r="O862" s="4" t="s">
        <v>2515</v>
      </c>
      <c r="P862" s="4" t="s">
        <v>2520</v>
      </c>
      <c r="Q862" s="4" t="s">
        <v>2525</v>
      </c>
      <c r="R862" s="4">
        <v>5.03</v>
      </c>
      <c r="S862" s="4">
        <v>3.75</v>
      </c>
      <c r="T862" s="4" t="s">
        <v>2527</v>
      </c>
      <c r="U862" s="4" t="s">
        <v>2531</v>
      </c>
      <c r="V862" s="4" t="s">
        <v>2535</v>
      </c>
    </row>
    <row r="863" spans="1:22" x14ac:dyDescent="0.25">
      <c r="A863" s="5" t="s">
        <v>880</v>
      </c>
      <c r="B863" s="4" t="s">
        <v>2006</v>
      </c>
      <c r="C863" s="4" t="s">
        <v>2009</v>
      </c>
      <c r="D863" s="4" t="s">
        <v>2012</v>
      </c>
      <c r="E863" s="4" t="s">
        <v>2368</v>
      </c>
      <c r="F863" s="4" t="s">
        <v>2504</v>
      </c>
      <c r="G863" s="4">
        <v>2017</v>
      </c>
      <c r="H863" s="4">
        <v>146.66</v>
      </c>
      <c r="I863" s="4">
        <v>10</v>
      </c>
      <c r="J863" s="4">
        <v>0</v>
      </c>
      <c r="K863" s="4">
        <v>1</v>
      </c>
      <c r="L863" s="4">
        <v>0</v>
      </c>
      <c r="M863" s="4">
        <v>4.0999999999999996</v>
      </c>
      <c r="N863" s="4" t="s">
        <v>2510</v>
      </c>
      <c r="O863" s="4" t="s">
        <v>2518</v>
      </c>
      <c r="P863" s="4" t="s">
        <v>2523</v>
      </c>
      <c r="Q863" s="4" t="s">
        <v>2524</v>
      </c>
      <c r="R863" s="4">
        <v>27.05</v>
      </c>
      <c r="S863" s="4">
        <v>0.19</v>
      </c>
      <c r="T863" s="4" t="s">
        <v>2527</v>
      </c>
      <c r="U863" s="4" t="s">
        <v>2533</v>
      </c>
      <c r="V863" s="4" t="s">
        <v>2535</v>
      </c>
    </row>
    <row r="864" spans="1:22" x14ac:dyDescent="0.25">
      <c r="A864" s="5" t="s">
        <v>881</v>
      </c>
      <c r="B864" s="4" t="s">
        <v>2006</v>
      </c>
      <c r="C864" s="4" t="s">
        <v>2010</v>
      </c>
      <c r="D864" s="4" t="s">
        <v>2013</v>
      </c>
      <c r="E864" s="4" t="s">
        <v>2051</v>
      </c>
      <c r="F864" s="4" t="s">
        <v>2507</v>
      </c>
      <c r="G864" s="4">
        <v>1998</v>
      </c>
      <c r="H864" s="4">
        <v>97.95</v>
      </c>
      <c r="I864" s="4">
        <v>4</v>
      </c>
      <c r="J864" s="4">
        <v>0</v>
      </c>
      <c r="K864" s="4">
        <v>0</v>
      </c>
      <c r="L864" s="4">
        <v>1</v>
      </c>
      <c r="M864" s="4">
        <v>1.5</v>
      </c>
      <c r="N864" s="4" t="s">
        <v>2509</v>
      </c>
      <c r="O864" s="4" t="s">
        <v>2516</v>
      </c>
      <c r="P864" s="4" t="s">
        <v>2522</v>
      </c>
      <c r="Q864" s="4" t="s">
        <v>2525</v>
      </c>
      <c r="R864" s="4">
        <v>45.72</v>
      </c>
      <c r="S864" s="4">
        <v>0.85</v>
      </c>
      <c r="T864" s="4" t="s">
        <v>2527</v>
      </c>
      <c r="U864" s="4" t="s">
        <v>2533</v>
      </c>
      <c r="V864" s="4" t="s">
        <v>2537</v>
      </c>
    </row>
    <row r="865" spans="1:22" x14ac:dyDescent="0.25">
      <c r="A865" s="5" t="s">
        <v>882</v>
      </c>
      <c r="B865" s="4" t="s">
        <v>2004</v>
      </c>
      <c r="C865" s="4" t="s">
        <v>2009</v>
      </c>
      <c r="D865" s="4" t="s">
        <v>2012</v>
      </c>
      <c r="E865" s="4" t="s">
        <v>2293</v>
      </c>
      <c r="F865" s="4" t="s">
        <v>2501</v>
      </c>
      <c r="G865" s="4">
        <v>1993</v>
      </c>
      <c r="H865" s="4">
        <v>111.88</v>
      </c>
      <c r="I865" s="4">
        <v>7</v>
      </c>
      <c r="J865" s="4">
        <v>5</v>
      </c>
      <c r="K865" s="4">
        <v>0</v>
      </c>
      <c r="L865" s="4">
        <v>1</v>
      </c>
      <c r="M865" s="4">
        <v>3.5</v>
      </c>
      <c r="N865" s="4" t="s">
        <v>2509</v>
      </c>
      <c r="O865" s="4" t="s">
        <v>2519</v>
      </c>
      <c r="P865" s="4" t="s">
        <v>2523</v>
      </c>
      <c r="Q865" s="4" t="s">
        <v>2525</v>
      </c>
      <c r="R865" s="4">
        <v>9.36</v>
      </c>
      <c r="S865" s="4">
        <v>2.44</v>
      </c>
      <c r="T865" s="4" t="s">
        <v>2529</v>
      </c>
      <c r="U865" s="4" t="s">
        <v>2532</v>
      </c>
      <c r="V865" s="4" t="s">
        <v>2537</v>
      </c>
    </row>
    <row r="866" spans="1:22" x14ac:dyDescent="0.25">
      <c r="A866" s="5" t="s">
        <v>883</v>
      </c>
      <c r="B866" s="4" t="s">
        <v>2008</v>
      </c>
      <c r="C866" s="4" t="s">
        <v>2011</v>
      </c>
      <c r="D866" s="4" t="s">
        <v>2013</v>
      </c>
      <c r="E866" s="4" t="s">
        <v>2166</v>
      </c>
      <c r="F866" s="4" t="s">
        <v>2507</v>
      </c>
      <c r="G866" s="4">
        <v>2008</v>
      </c>
      <c r="H866" s="4">
        <v>143.87</v>
      </c>
      <c r="I866" s="4">
        <v>6</v>
      </c>
      <c r="J866" s="4">
        <v>4</v>
      </c>
      <c r="K866" s="4">
        <v>1</v>
      </c>
      <c r="L866" s="4">
        <v>0</v>
      </c>
      <c r="M866" s="4">
        <v>3.1</v>
      </c>
      <c r="N866" s="4" t="s">
        <v>2509</v>
      </c>
      <c r="O866" s="4" t="s">
        <v>2517</v>
      </c>
      <c r="P866" s="4" t="s">
        <v>2521</v>
      </c>
      <c r="Q866" s="4" t="s">
        <v>2524</v>
      </c>
      <c r="R866" s="4">
        <v>30.5</v>
      </c>
      <c r="S866" s="4">
        <v>1.19</v>
      </c>
      <c r="T866" s="4" t="s">
        <v>2527</v>
      </c>
      <c r="U866" s="4" t="s">
        <v>2533</v>
      </c>
      <c r="V866" s="4" t="s">
        <v>2537</v>
      </c>
    </row>
    <row r="867" spans="1:22" x14ac:dyDescent="0.25">
      <c r="A867" s="5" t="s">
        <v>884</v>
      </c>
      <c r="B867" s="4" t="s">
        <v>2006</v>
      </c>
      <c r="C867" s="4" t="s">
        <v>2010</v>
      </c>
      <c r="D867" s="4" t="s">
        <v>2012</v>
      </c>
      <c r="E867" s="4" t="s">
        <v>2398</v>
      </c>
      <c r="F867" s="4" t="s">
        <v>2504</v>
      </c>
      <c r="G867" s="4">
        <v>2016</v>
      </c>
      <c r="H867" s="4">
        <v>63.73</v>
      </c>
      <c r="I867" s="4">
        <v>9</v>
      </c>
      <c r="J867" s="4">
        <v>3</v>
      </c>
      <c r="K867" s="4">
        <v>1</v>
      </c>
      <c r="L867" s="4">
        <v>0</v>
      </c>
      <c r="M867" s="4">
        <v>2.2000000000000002</v>
      </c>
      <c r="N867" s="4" t="s">
        <v>2514</v>
      </c>
      <c r="O867" s="4" t="s">
        <v>2519</v>
      </c>
      <c r="P867" s="4" t="s">
        <v>2521</v>
      </c>
      <c r="Q867" s="4" t="s">
        <v>2524</v>
      </c>
      <c r="R867" s="4">
        <v>71.040000000000006</v>
      </c>
      <c r="S867" s="4">
        <v>1.83</v>
      </c>
      <c r="T867" s="4" t="s">
        <v>2526</v>
      </c>
      <c r="U867" s="4" t="s">
        <v>2531</v>
      </c>
      <c r="V867" s="4" t="s">
        <v>2536</v>
      </c>
    </row>
    <row r="868" spans="1:22" x14ac:dyDescent="0.25">
      <c r="A868" s="5" t="s">
        <v>885</v>
      </c>
      <c r="B868" s="4" t="s">
        <v>2006</v>
      </c>
      <c r="C868" s="4" t="s">
        <v>2009</v>
      </c>
      <c r="D868" s="4" t="s">
        <v>2013</v>
      </c>
      <c r="E868" s="4" t="s">
        <v>2024</v>
      </c>
      <c r="F868" s="4" t="s">
        <v>2504</v>
      </c>
      <c r="G868" s="4">
        <v>2016</v>
      </c>
      <c r="H868" s="4">
        <v>160.22</v>
      </c>
      <c r="I868" s="4">
        <v>9</v>
      </c>
      <c r="J868" s="4">
        <v>1</v>
      </c>
      <c r="K868" s="4">
        <v>0</v>
      </c>
      <c r="L868" s="4">
        <v>1</v>
      </c>
      <c r="M868" s="4">
        <v>1.6</v>
      </c>
      <c r="N868" s="4" t="s">
        <v>2509</v>
      </c>
      <c r="O868" s="4" t="s">
        <v>2519</v>
      </c>
      <c r="P868" s="4" t="s">
        <v>2523</v>
      </c>
      <c r="Q868" s="4" t="s">
        <v>2524</v>
      </c>
      <c r="R868" s="4">
        <v>37.450000000000003</v>
      </c>
      <c r="S868" s="4">
        <v>3.65</v>
      </c>
      <c r="T868" s="4" t="s">
        <v>2526</v>
      </c>
      <c r="U868" s="4" t="s">
        <v>2533</v>
      </c>
      <c r="V868" s="4" t="s">
        <v>2536</v>
      </c>
    </row>
    <row r="869" spans="1:22" x14ac:dyDescent="0.25">
      <c r="A869" s="5" t="s">
        <v>886</v>
      </c>
      <c r="B869" s="4" t="s">
        <v>2002</v>
      </c>
      <c r="C869" s="4" t="s">
        <v>2009</v>
      </c>
      <c r="D869" s="4" t="s">
        <v>2013</v>
      </c>
      <c r="E869" s="4" t="s">
        <v>2420</v>
      </c>
      <c r="F869" s="4" t="s">
        <v>2502</v>
      </c>
      <c r="G869" s="4">
        <v>1999</v>
      </c>
      <c r="H869" s="4">
        <v>146.79</v>
      </c>
      <c r="I869" s="4">
        <v>5</v>
      </c>
      <c r="J869" s="4">
        <v>3</v>
      </c>
      <c r="K869" s="4">
        <v>0</v>
      </c>
      <c r="L869" s="4">
        <v>1</v>
      </c>
      <c r="M869" s="4">
        <v>2</v>
      </c>
      <c r="N869" s="4" t="s">
        <v>2509</v>
      </c>
      <c r="O869" s="4" t="s">
        <v>2518</v>
      </c>
      <c r="P869" s="4" t="s">
        <v>2520</v>
      </c>
      <c r="Q869" s="4" t="s">
        <v>2525</v>
      </c>
      <c r="R869" s="4">
        <v>71.39</v>
      </c>
      <c r="S869" s="4">
        <v>2.2200000000000002</v>
      </c>
      <c r="T869" s="4" t="s">
        <v>2529</v>
      </c>
      <c r="U869" s="4" t="s">
        <v>2534</v>
      </c>
      <c r="V869" s="4" t="s">
        <v>2536</v>
      </c>
    </row>
    <row r="870" spans="1:22" x14ac:dyDescent="0.25">
      <c r="A870" s="5" t="s">
        <v>887</v>
      </c>
      <c r="B870" s="4" t="s">
        <v>2001</v>
      </c>
      <c r="C870" s="4" t="s">
        <v>2010</v>
      </c>
      <c r="D870" s="4" t="s">
        <v>2012</v>
      </c>
      <c r="E870" s="4" t="s">
        <v>2341</v>
      </c>
      <c r="F870" s="4" t="s">
        <v>2501</v>
      </c>
      <c r="G870" s="4">
        <v>2018</v>
      </c>
      <c r="H870" s="4">
        <v>46.3</v>
      </c>
      <c r="I870" s="4">
        <v>2</v>
      </c>
      <c r="J870" s="4">
        <v>1</v>
      </c>
      <c r="K870" s="4">
        <v>1</v>
      </c>
      <c r="L870" s="4">
        <v>0</v>
      </c>
      <c r="M870" s="4">
        <v>3.4</v>
      </c>
      <c r="N870" s="4" t="s">
        <v>2509</v>
      </c>
      <c r="O870" s="4" t="s">
        <v>2518</v>
      </c>
      <c r="P870" s="4" t="s">
        <v>2520</v>
      </c>
      <c r="Q870" s="4" t="s">
        <v>2525</v>
      </c>
      <c r="R870" s="4">
        <v>39.94</v>
      </c>
      <c r="S870" s="4">
        <v>2.98</v>
      </c>
      <c r="T870" s="4" t="s">
        <v>2529</v>
      </c>
      <c r="U870" s="4" t="s">
        <v>2530</v>
      </c>
      <c r="V870" s="4" t="s">
        <v>2535</v>
      </c>
    </row>
    <row r="871" spans="1:22" x14ac:dyDescent="0.25">
      <c r="A871" s="5" t="s">
        <v>888</v>
      </c>
      <c r="B871" s="4" t="s">
        <v>2005</v>
      </c>
      <c r="C871" s="4" t="s">
        <v>2009</v>
      </c>
      <c r="D871" s="4" t="s">
        <v>2012</v>
      </c>
      <c r="E871" s="4" t="s">
        <v>2026</v>
      </c>
      <c r="F871" s="4" t="s">
        <v>2508</v>
      </c>
      <c r="G871" s="4">
        <v>1996</v>
      </c>
      <c r="H871" s="4">
        <v>126.06</v>
      </c>
      <c r="I871" s="4">
        <v>8</v>
      </c>
      <c r="J871" s="4">
        <v>5</v>
      </c>
      <c r="K871" s="4">
        <v>0</v>
      </c>
      <c r="L871" s="4">
        <v>1</v>
      </c>
      <c r="M871" s="4">
        <v>4</v>
      </c>
      <c r="N871" s="4" t="s">
        <v>2509</v>
      </c>
      <c r="O871" s="4" t="s">
        <v>2519</v>
      </c>
      <c r="P871" s="4" t="s">
        <v>2521</v>
      </c>
      <c r="Q871" s="4" t="s">
        <v>2525</v>
      </c>
      <c r="R871" s="4">
        <v>13.43</v>
      </c>
      <c r="S871" s="4">
        <v>3.7</v>
      </c>
      <c r="T871" s="4" t="s">
        <v>2529</v>
      </c>
      <c r="U871" s="4" t="s">
        <v>2533</v>
      </c>
      <c r="V871" s="4" t="s">
        <v>2536</v>
      </c>
    </row>
    <row r="872" spans="1:22" x14ac:dyDescent="0.25">
      <c r="A872" s="5" t="s">
        <v>889</v>
      </c>
      <c r="B872" s="4" t="s">
        <v>2001</v>
      </c>
      <c r="C872" s="4" t="s">
        <v>2009</v>
      </c>
      <c r="D872" s="4" t="s">
        <v>2013</v>
      </c>
      <c r="E872" s="4" t="s">
        <v>2267</v>
      </c>
      <c r="F872" s="4" t="s">
        <v>2504</v>
      </c>
      <c r="G872" s="4">
        <v>2001</v>
      </c>
      <c r="H872" s="4">
        <v>111.27</v>
      </c>
      <c r="I872" s="4">
        <v>7</v>
      </c>
      <c r="J872" s="4">
        <v>3</v>
      </c>
      <c r="K872" s="4">
        <v>0</v>
      </c>
      <c r="L872" s="4">
        <v>1</v>
      </c>
      <c r="M872" s="4">
        <v>3.6</v>
      </c>
      <c r="N872" s="4" t="s">
        <v>2509</v>
      </c>
      <c r="O872" s="4" t="s">
        <v>2519</v>
      </c>
      <c r="P872" s="4" t="s">
        <v>2521</v>
      </c>
      <c r="Q872" s="4" t="s">
        <v>2524</v>
      </c>
      <c r="R872" s="4">
        <v>25.44</v>
      </c>
      <c r="S872" s="4">
        <v>1.27</v>
      </c>
      <c r="T872" s="4" t="s">
        <v>2527</v>
      </c>
      <c r="U872" s="4" t="s">
        <v>2532</v>
      </c>
      <c r="V872" s="4" t="s">
        <v>2537</v>
      </c>
    </row>
    <row r="873" spans="1:22" x14ac:dyDescent="0.25">
      <c r="A873" s="5" t="s">
        <v>890</v>
      </c>
      <c r="B873" s="4" t="s">
        <v>2008</v>
      </c>
      <c r="C873" s="4" t="s">
        <v>2009</v>
      </c>
      <c r="D873" s="4" t="s">
        <v>2013</v>
      </c>
      <c r="E873" s="4" t="s">
        <v>2259</v>
      </c>
      <c r="F873" s="4" t="s">
        <v>2503</v>
      </c>
      <c r="G873" s="4">
        <v>1991</v>
      </c>
      <c r="H873" s="4">
        <v>168.44</v>
      </c>
      <c r="I873" s="4">
        <v>1</v>
      </c>
      <c r="J873" s="4">
        <v>3</v>
      </c>
      <c r="K873" s="4">
        <v>1</v>
      </c>
      <c r="L873" s="4">
        <v>0</v>
      </c>
      <c r="M873" s="4">
        <v>1</v>
      </c>
      <c r="N873" s="4" t="s">
        <v>2514</v>
      </c>
      <c r="O873" s="4" t="s">
        <v>2517</v>
      </c>
      <c r="P873" s="4" t="s">
        <v>2522</v>
      </c>
      <c r="Q873" s="4" t="s">
        <v>2524</v>
      </c>
      <c r="R873" s="4">
        <v>88.53</v>
      </c>
      <c r="S873" s="4">
        <v>1.52</v>
      </c>
      <c r="T873" s="4" t="s">
        <v>2528</v>
      </c>
      <c r="U873" s="4" t="s">
        <v>2532</v>
      </c>
      <c r="V873" s="4" t="s">
        <v>2536</v>
      </c>
    </row>
    <row r="874" spans="1:22" x14ac:dyDescent="0.25">
      <c r="A874" s="5" t="s">
        <v>891</v>
      </c>
      <c r="B874" s="4" t="s">
        <v>2008</v>
      </c>
      <c r="C874" s="4" t="s">
        <v>2009</v>
      </c>
      <c r="D874" s="4" t="s">
        <v>2013</v>
      </c>
      <c r="E874" s="4" t="s">
        <v>2066</v>
      </c>
      <c r="F874" s="4" t="s">
        <v>2504</v>
      </c>
      <c r="G874" s="4">
        <v>2022</v>
      </c>
      <c r="H874" s="4">
        <v>23.86</v>
      </c>
      <c r="I874" s="4">
        <v>9</v>
      </c>
      <c r="J874" s="4">
        <v>0</v>
      </c>
      <c r="K874" s="4">
        <v>0</v>
      </c>
      <c r="L874" s="4">
        <v>1</v>
      </c>
      <c r="M874" s="4">
        <v>3.4</v>
      </c>
      <c r="N874" s="4" t="s">
        <v>2509</v>
      </c>
      <c r="O874" s="4" t="s">
        <v>2518</v>
      </c>
      <c r="P874" s="4" t="s">
        <v>2521</v>
      </c>
      <c r="Q874" s="4" t="s">
        <v>2525</v>
      </c>
      <c r="R874" s="4">
        <v>53.39</v>
      </c>
      <c r="S874" s="4">
        <v>4.63</v>
      </c>
      <c r="T874" s="4" t="s">
        <v>2528</v>
      </c>
      <c r="U874" s="4" t="s">
        <v>2534</v>
      </c>
      <c r="V874" s="4" t="s">
        <v>2535</v>
      </c>
    </row>
    <row r="875" spans="1:22" x14ac:dyDescent="0.25">
      <c r="A875" s="5" t="s">
        <v>892</v>
      </c>
      <c r="B875" s="4" t="s">
        <v>2006</v>
      </c>
      <c r="C875" s="4" t="s">
        <v>2011</v>
      </c>
      <c r="D875" s="4" t="s">
        <v>2013</v>
      </c>
      <c r="E875" s="4" t="s">
        <v>2254</v>
      </c>
      <c r="F875" s="4" t="s">
        <v>2508</v>
      </c>
      <c r="G875" s="4">
        <v>2002</v>
      </c>
      <c r="H875" s="4">
        <v>28.78</v>
      </c>
      <c r="I875" s="4">
        <v>4</v>
      </c>
      <c r="J875" s="4">
        <v>2</v>
      </c>
      <c r="K875" s="4">
        <v>1</v>
      </c>
      <c r="L875" s="4">
        <v>0</v>
      </c>
      <c r="M875" s="4">
        <v>2.2999999999999998</v>
      </c>
      <c r="N875" s="4" t="s">
        <v>2513</v>
      </c>
      <c r="O875" s="4" t="s">
        <v>2519</v>
      </c>
      <c r="P875" s="4" t="s">
        <v>2522</v>
      </c>
      <c r="Q875" s="4" t="s">
        <v>2524</v>
      </c>
      <c r="R875" s="4">
        <v>57.5</v>
      </c>
      <c r="S875" s="4">
        <v>2.4500000000000002</v>
      </c>
      <c r="T875" s="4" t="s">
        <v>2529</v>
      </c>
      <c r="U875" s="4" t="s">
        <v>2534</v>
      </c>
      <c r="V875" s="4" t="s">
        <v>2536</v>
      </c>
    </row>
    <row r="876" spans="1:22" x14ac:dyDescent="0.25">
      <c r="A876" s="5" t="s">
        <v>893</v>
      </c>
      <c r="B876" s="4" t="s">
        <v>2002</v>
      </c>
      <c r="C876" s="4" t="s">
        <v>2009</v>
      </c>
      <c r="D876" s="4" t="s">
        <v>2012</v>
      </c>
      <c r="E876" s="4" t="s">
        <v>2421</v>
      </c>
      <c r="F876" s="4" t="s">
        <v>2508</v>
      </c>
      <c r="G876" s="4">
        <v>2005</v>
      </c>
      <c r="H876" s="4">
        <v>136.51</v>
      </c>
      <c r="I876" s="4">
        <v>3</v>
      </c>
      <c r="J876" s="4">
        <v>2</v>
      </c>
      <c r="K876" s="4">
        <v>1</v>
      </c>
      <c r="L876" s="4">
        <v>0</v>
      </c>
      <c r="M876" s="4">
        <v>2.4</v>
      </c>
      <c r="N876" s="4" t="s">
        <v>2513</v>
      </c>
      <c r="O876" s="4" t="s">
        <v>2516</v>
      </c>
      <c r="P876" s="4" t="s">
        <v>2520</v>
      </c>
      <c r="Q876" s="4" t="s">
        <v>2525</v>
      </c>
      <c r="R876" s="4">
        <v>5.83</v>
      </c>
      <c r="S876" s="4">
        <v>2.2999999999999998</v>
      </c>
      <c r="T876" s="4" t="s">
        <v>2526</v>
      </c>
      <c r="U876" s="4" t="s">
        <v>2531</v>
      </c>
      <c r="V876" s="4" t="s">
        <v>2535</v>
      </c>
    </row>
    <row r="877" spans="1:22" x14ac:dyDescent="0.25">
      <c r="A877" s="5" t="s">
        <v>894</v>
      </c>
      <c r="B877" s="4" t="s">
        <v>2003</v>
      </c>
      <c r="C877" s="4" t="s">
        <v>2011</v>
      </c>
      <c r="D877" s="4" t="s">
        <v>2012</v>
      </c>
      <c r="E877" s="4" t="s">
        <v>2323</v>
      </c>
      <c r="F877" s="4" t="s">
        <v>2505</v>
      </c>
      <c r="G877" s="4">
        <v>2003</v>
      </c>
      <c r="H877" s="4">
        <v>54.87</v>
      </c>
      <c r="I877" s="4">
        <v>0</v>
      </c>
      <c r="J877" s="4">
        <v>0</v>
      </c>
      <c r="K877" s="4">
        <v>1</v>
      </c>
      <c r="L877" s="4">
        <v>0</v>
      </c>
      <c r="M877" s="4">
        <v>4.5</v>
      </c>
      <c r="N877" s="4" t="s">
        <v>2510</v>
      </c>
      <c r="O877" s="4" t="s">
        <v>2517</v>
      </c>
      <c r="P877" s="4" t="s">
        <v>2522</v>
      </c>
      <c r="Q877" s="4" t="s">
        <v>2524</v>
      </c>
      <c r="R877" s="4">
        <v>21.22</v>
      </c>
      <c r="S877" s="4">
        <v>4.96</v>
      </c>
      <c r="T877" s="4" t="s">
        <v>2528</v>
      </c>
      <c r="U877" s="4" t="s">
        <v>2533</v>
      </c>
      <c r="V877" s="4" t="s">
        <v>2535</v>
      </c>
    </row>
    <row r="878" spans="1:22" x14ac:dyDescent="0.25">
      <c r="A878" s="5" t="s">
        <v>895</v>
      </c>
      <c r="B878" s="4" t="s">
        <v>2008</v>
      </c>
      <c r="C878" s="4" t="s">
        <v>2011</v>
      </c>
      <c r="D878" s="4" t="s">
        <v>2012</v>
      </c>
      <c r="E878" s="4" t="s">
        <v>2422</v>
      </c>
      <c r="F878" s="4" t="s">
        <v>2503</v>
      </c>
      <c r="G878" s="4">
        <v>2000</v>
      </c>
      <c r="H878" s="4">
        <v>82.4</v>
      </c>
      <c r="I878" s="4">
        <v>5</v>
      </c>
      <c r="J878" s="4">
        <v>0</v>
      </c>
      <c r="K878" s="4">
        <v>1</v>
      </c>
      <c r="L878" s="4">
        <v>0</v>
      </c>
      <c r="M878" s="4">
        <v>3.4</v>
      </c>
      <c r="N878" s="4" t="s">
        <v>2511</v>
      </c>
      <c r="O878" s="4" t="s">
        <v>2519</v>
      </c>
      <c r="P878" s="4" t="s">
        <v>2520</v>
      </c>
      <c r="Q878" s="4" t="s">
        <v>2525</v>
      </c>
      <c r="R878" s="4">
        <v>55.7</v>
      </c>
      <c r="S878" s="4">
        <v>2.0099999999999998</v>
      </c>
      <c r="T878" s="4" t="s">
        <v>2529</v>
      </c>
      <c r="U878" s="4" t="s">
        <v>2534</v>
      </c>
      <c r="V878" s="4" t="s">
        <v>2535</v>
      </c>
    </row>
    <row r="879" spans="1:22" x14ac:dyDescent="0.25">
      <c r="A879" s="5" t="s">
        <v>896</v>
      </c>
      <c r="B879" s="4" t="s">
        <v>2004</v>
      </c>
      <c r="C879" s="4" t="s">
        <v>2011</v>
      </c>
      <c r="D879" s="4" t="s">
        <v>2013</v>
      </c>
      <c r="E879" s="4" t="s">
        <v>2405</v>
      </c>
      <c r="F879" s="4" t="s">
        <v>2505</v>
      </c>
      <c r="G879" s="4">
        <v>1993</v>
      </c>
      <c r="H879" s="4">
        <v>91.24</v>
      </c>
      <c r="I879" s="4">
        <v>1</v>
      </c>
      <c r="J879" s="4">
        <v>3</v>
      </c>
      <c r="K879" s="4">
        <v>1</v>
      </c>
      <c r="L879" s="4">
        <v>0</v>
      </c>
      <c r="M879" s="4">
        <v>2.5</v>
      </c>
      <c r="N879" s="4" t="s">
        <v>2511</v>
      </c>
      <c r="O879" s="4" t="s">
        <v>2517</v>
      </c>
      <c r="P879" s="4" t="s">
        <v>2520</v>
      </c>
      <c r="Q879" s="4" t="s">
        <v>2524</v>
      </c>
      <c r="R879" s="4">
        <v>11.69</v>
      </c>
      <c r="S879" s="4">
        <v>3.68</v>
      </c>
      <c r="T879" s="4" t="s">
        <v>2526</v>
      </c>
      <c r="U879" s="4" t="s">
        <v>2530</v>
      </c>
      <c r="V879" s="4" t="s">
        <v>2536</v>
      </c>
    </row>
    <row r="880" spans="1:22" x14ac:dyDescent="0.25">
      <c r="A880" s="5" t="s">
        <v>897</v>
      </c>
      <c r="B880" s="4" t="s">
        <v>2006</v>
      </c>
      <c r="C880" s="4" t="s">
        <v>2010</v>
      </c>
      <c r="D880" s="4" t="s">
        <v>2013</v>
      </c>
      <c r="E880" s="4" t="s">
        <v>2080</v>
      </c>
      <c r="F880" s="4" t="s">
        <v>2508</v>
      </c>
      <c r="G880" s="4">
        <v>2016</v>
      </c>
      <c r="H880" s="4">
        <v>135.13999999999999</v>
      </c>
      <c r="I880" s="4">
        <v>10</v>
      </c>
      <c r="J880" s="4">
        <v>2</v>
      </c>
      <c r="K880" s="4">
        <v>1</v>
      </c>
      <c r="L880" s="4">
        <v>0</v>
      </c>
      <c r="M880" s="4">
        <v>1.6</v>
      </c>
      <c r="N880" s="4" t="s">
        <v>2513</v>
      </c>
      <c r="O880" s="4" t="s">
        <v>2516</v>
      </c>
      <c r="P880" s="4" t="s">
        <v>2521</v>
      </c>
      <c r="Q880" s="4" t="s">
        <v>2524</v>
      </c>
      <c r="R880" s="4">
        <v>7.2</v>
      </c>
      <c r="S880" s="4">
        <v>0.73</v>
      </c>
      <c r="T880" s="4" t="s">
        <v>2527</v>
      </c>
      <c r="U880" s="4" t="s">
        <v>2534</v>
      </c>
      <c r="V880" s="4" t="s">
        <v>2536</v>
      </c>
    </row>
    <row r="881" spans="1:22" x14ac:dyDescent="0.25">
      <c r="A881" s="5" t="s">
        <v>898</v>
      </c>
      <c r="B881" s="4" t="s">
        <v>2002</v>
      </c>
      <c r="C881" s="4" t="s">
        <v>2009</v>
      </c>
      <c r="D881" s="4" t="s">
        <v>2012</v>
      </c>
      <c r="E881" s="4" t="s">
        <v>2423</v>
      </c>
      <c r="F881" s="4" t="s">
        <v>2503</v>
      </c>
      <c r="G881" s="4">
        <v>2012</v>
      </c>
      <c r="H881" s="4">
        <v>127.23</v>
      </c>
      <c r="I881" s="4">
        <v>9</v>
      </c>
      <c r="J881" s="4">
        <v>4</v>
      </c>
      <c r="K881" s="4">
        <v>1</v>
      </c>
      <c r="L881" s="4">
        <v>0</v>
      </c>
      <c r="M881" s="4">
        <v>2.5</v>
      </c>
      <c r="N881" s="4" t="s">
        <v>2512</v>
      </c>
      <c r="O881" s="4" t="s">
        <v>2515</v>
      </c>
      <c r="P881" s="4" t="s">
        <v>2522</v>
      </c>
      <c r="Q881" s="4" t="s">
        <v>2525</v>
      </c>
      <c r="R881" s="4">
        <v>59.06</v>
      </c>
      <c r="S881" s="4">
        <v>2.64</v>
      </c>
      <c r="T881" s="4" t="s">
        <v>2527</v>
      </c>
      <c r="U881" s="4" t="s">
        <v>2532</v>
      </c>
      <c r="V881" s="4" t="s">
        <v>2537</v>
      </c>
    </row>
    <row r="882" spans="1:22" x14ac:dyDescent="0.25">
      <c r="A882" s="5" t="s">
        <v>899</v>
      </c>
      <c r="B882" s="4" t="s">
        <v>2001</v>
      </c>
      <c r="C882" s="4" t="s">
        <v>2010</v>
      </c>
      <c r="D882" s="4" t="s">
        <v>2013</v>
      </c>
      <c r="E882" s="4" t="s">
        <v>2304</v>
      </c>
      <c r="F882" s="4" t="s">
        <v>2508</v>
      </c>
      <c r="G882" s="4">
        <v>2024</v>
      </c>
      <c r="H882" s="4">
        <v>168.26</v>
      </c>
      <c r="I882" s="4">
        <v>0</v>
      </c>
      <c r="J882" s="4">
        <v>3</v>
      </c>
      <c r="K882" s="4">
        <v>1</v>
      </c>
      <c r="L882" s="4">
        <v>0</v>
      </c>
      <c r="M882" s="4">
        <v>2.4</v>
      </c>
      <c r="N882" s="4" t="s">
        <v>2512</v>
      </c>
      <c r="O882" s="4" t="s">
        <v>2515</v>
      </c>
      <c r="P882" s="4" t="s">
        <v>2523</v>
      </c>
      <c r="Q882" s="4" t="s">
        <v>2524</v>
      </c>
      <c r="R882" s="4">
        <v>71.599999999999994</v>
      </c>
      <c r="S882" s="4">
        <v>4</v>
      </c>
      <c r="T882" s="4" t="s">
        <v>2528</v>
      </c>
      <c r="U882" s="4" t="s">
        <v>2533</v>
      </c>
      <c r="V882" s="4" t="s">
        <v>2535</v>
      </c>
    </row>
    <row r="883" spans="1:22" x14ac:dyDescent="0.25">
      <c r="A883" s="5" t="s">
        <v>900</v>
      </c>
      <c r="B883" s="4" t="s">
        <v>2003</v>
      </c>
      <c r="C883" s="4" t="s">
        <v>2009</v>
      </c>
      <c r="D883" s="4" t="s">
        <v>2013</v>
      </c>
      <c r="E883" s="4" t="s">
        <v>2355</v>
      </c>
      <c r="F883" s="4" t="s">
        <v>2506</v>
      </c>
      <c r="G883" s="4">
        <v>1997</v>
      </c>
      <c r="H883" s="4">
        <v>90.22</v>
      </c>
      <c r="I883" s="4">
        <v>2</v>
      </c>
      <c r="J883" s="4">
        <v>4</v>
      </c>
      <c r="K883" s="4">
        <v>1</v>
      </c>
      <c r="L883" s="4">
        <v>0</v>
      </c>
      <c r="M883" s="4">
        <v>4.9000000000000004</v>
      </c>
      <c r="N883" s="4" t="s">
        <v>2512</v>
      </c>
      <c r="O883" s="4" t="s">
        <v>2518</v>
      </c>
      <c r="P883" s="4" t="s">
        <v>2520</v>
      </c>
      <c r="Q883" s="4" t="s">
        <v>2525</v>
      </c>
      <c r="R883" s="4">
        <v>8.0299999999999994</v>
      </c>
      <c r="S883" s="4">
        <v>3.08</v>
      </c>
      <c r="T883" s="4" t="s">
        <v>2529</v>
      </c>
      <c r="U883" s="4" t="s">
        <v>2532</v>
      </c>
      <c r="V883" s="4" t="s">
        <v>2535</v>
      </c>
    </row>
    <row r="884" spans="1:22" x14ac:dyDescent="0.25">
      <c r="A884" s="5" t="s">
        <v>901</v>
      </c>
      <c r="B884" s="4" t="s">
        <v>2004</v>
      </c>
      <c r="C884" s="4" t="s">
        <v>2011</v>
      </c>
      <c r="D884" s="4" t="s">
        <v>2013</v>
      </c>
      <c r="E884" s="4" t="s">
        <v>2388</v>
      </c>
      <c r="F884" s="4" t="s">
        <v>2502</v>
      </c>
      <c r="G884" s="4">
        <v>1990</v>
      </c>
      <c r="H884" s="4">
        <v>45.15</v>
      </c>
      <c r="I884" s="4">
        <v>4</v>
      </c>
      <c r="J884" s="4">
        <v>1</v>
      </c>
      <c r="K884" s="4">
        <v>0</v>
      </c>
      <c r="L884" s="4">
        <v>1</v>
      </c>
      <c r="M884" s="4">
        <v>1.7</v>
      </c>
      <c r="N884" s="4" t="s">
        <v>2509</v>
      </c>
      <c r="O884" s="4" t="s">
        <v>2517</v>
      </c>
      <c r="P884" s="4" t="s">
        <v>2520</v>
      </c>
      <c r="Q884" s="4" t="s">
        <v>2525</v>
      </c>
      <c r="R884" s="4">
        <v>91.26</v>
      </c>
      <c r="S884" s="4">
        <v>1.53</v>
      </c>
      <c r="T884" s="4" t="s">
        <v>2529</v>
      </c>
      <c r="U884" s="4" t="s">
        <v>2532</v>
      </c>
      <c r="V884" s="4" t="s">
        <v>2536</v>
      </c>
    </row>
    <row r="885" spans="1:22" x14ac:dyDescent="0.25">
      <c r="A885" s="5" t="s">
        <v>902</v>
      </c>
      <c r="B885" s="4" t="s">
        <v>2002</v>
      </c>
      <c r="C885" s="4" t="s">
        <v>2009</v>
      </c>
      <c r="D885" s="4" t="s">
        <v>2013</v>
      </c>
      <c r="E885" s="4" t="s">
        <v>2284</v>
      </c>
      <c r="F885" s="4" t="s">
        <v>2501</v>
      </c>
      <c r="G885" s="4">
        <v>1996</v>
      </c>
      <c r="H885" s="4">
        <v>30.28</v>
      </c>
      <c r="I885" s="4">
        <v>1</v>
      </c>
      <c r="J885" s="4">
        <v>0</v>
      </c>
      <c r="K885" s="4">
        <v>0</v>
      </c>
      <c r="L885" s="4">
        <v>1</v>
      </c>
      <c r="M885" s="4">
        <v>2.7</v>
      </c>
      <c r="N885" s="4" t="s">
        <v>2509</v>
      </c>
      <c r="O885" s="4" t="s">
        <v>2515</v>
      </c>
      <c r="P885" s="4" t="s">
        <v>2522</v>
      </c>
      <c r="Q885" s="4" t="s">
        <v>2524</v>
      </c>
      <c r="R885" s="4">
        <v>70.88</v>
      </c>
      <c r="S885" s="4">
        <v>1.1100000000000001</v>
      </c>
      <c r="T885" s="4" t="s">
        <v>2527</v>
      </c>
      <c r="U885" s="4" t="s">
        <v>2531</v>
      </c>
      <c r="V885" s="4" t="s">
        <v>2536</v>
      </c>
    </row>
    <row r="886" spans="1:22" x14ac:dyDescent="0.25">
      <c r="A886" s="5" t="s">
        <v>903</v>
      </c>
      <c r="B886" s="4" t="s">
        <v>2004</v>
      </c>
      <c r="C886" s="4" t="s">
        <v>2010</v>
      </c>
      <c r="D886" s="4" t="s">
        <v>2013</v>
      </c>
      <c r="E886" s="4" t="s">
        <v>2299</v>
      </c>
      <c r="F886" s="4" t="s">
        <v>2504</v>
      </c>
      <c r="G886" s="4">
        <v>2005</v>
      </c>
      <c r="H886" s="4">
        <v>154.33000000000001</v>
      </c>
      <c r="I886" s="4">
        <v>9</v>
      </c>
      <c r="J886" s="4">
        <v>3</v>
      </c>
      <c r="K886" s="4">
        <v>0</v>
      </c>
      <c r="L886" s="4">
        <v>1</v>
      </c>
      <c r="M886" s="4">
        <v>2.8</v>
      </c>
      <c r="N886" s="4" t="s">
        <v>2509</v>
      </c>
      <c r="O886" s="4" t="s">
        <v>2519</v>
      </c>
      <c r="P886" s="4" t="s">
        <v>2520</v>
      </c>
      <c r="Q886" s="4" t="s">
        <v>2524</v>
      </c>
      <c r="R886" s="4">
        <v>28.13</v>
      </c>
      <c r="S886" s="4">
        <v>2.78</v>
      </c>
      <c r="T886" s="4" t="s">
        <v>2529</v>
      </c>
      <c r="U886" s="4" t="s">
        <v>2533</v>
      </c>
      <c r="V886" s="4" t="s">
        <v>2535</v>
      </c>
    </row>
    <row r="887" spans="1:22" x14ac:dyDescent="0.25">
      <c r="A887" s="5" t="s">
        <v>904</v>
      </c>
      <c r="B887" s="4" t="s">
        <v>2004</v>
      </c>
      <c r="C887" s="4" t="s">
        <v>2010</v>
      </c>
      <c r="D887" s="4" t="s">
        <v>2012</v>
      </c>
      <c r="E887" s="4" t="s">
        <v>2067</v>
      </c>
      <c r="F887" s="4" t="s">
        <v>2503</v>
      </c>
      <c r="G887" s="4">
        <v>1994</v>
      </c>
      <c r="H887" s="4">
        <v>161.82</v>
      </c>
      <c r="I887" s="4">
        <v>6</v>
      </c>
      <c r="J887" s="4">
        <v>1</v>
      </c>
      <c r="K887" s="4">
        <v>0</v>
      </c>
      <c r="L887" s="4">
        <v>1</v>
      </c>
      <c r="M887" s="4">
        <v>4.2</v>
      </c>
      <c r="N887" s="4" t="s">
        <v>2509</v>
      </c>
      <c r="O887" s="4" t="s">
        <v>2515</v>
      </c>
      <c r="P887" s="4" t="s">
        <v>2520</v>
      </c>
      <c r="Q887" s="4" t="s">
        <v>2524</v>
      </c>
      <c r="R887" s="4">
        <v>46.98</v>
      </c>
      <c r="S887" s="4">
        <v>0.79</v>
      </c>
      <c r="T887" s="4" t="s">
        <v>2529</v>
      </c>
      <c r="U887" s="4" t="s">
        <v>2534</v>
      </c>
      <c r="V887" s="4" t="s">
        <v>2535</v>
      </c>
    </row>
    <row r="888" spans="1:22" x14ac:dyDescent="0.25">
      <c r="A888" s="5" t="s">
        <v>905</v>
      </c>
      <c r="B888" s="4" t="s">
        <v>2004</v>
      </c>
      <c r="C888" s="4" t="s">
        <v>2010</v>
      </c>
      <c r="D888" s="4" t="s">
        <v>2012</v>
      </c>
      <c r="E888" s="4" t="s">
        <v>2089</v>
      </c>
      <c r="F888" s="4" t="s">
        <v>2505</v>
      </c>
      <c r="G888" s="4">
        <v>2022</v>
      </c>
      <c r="H888" s="4">
        <v>31.17</v>
      </c>
      <c r="I888" s="4">
        <v>2</v>
      </c>
      <c r="J888" s="4">
        <v>4</v>
      </c>
      <c r="K888" s="4">
        <v>0</v>
      </c>
      <c r="L888" s="4">
        <v>1</v>
      </c>
      <c r="M888" s="4">
        <v>4.4000000000000004</v>
      </c>
      <c r="N888" s="4" t="s">
        <v>2509</v>
      </c>
      <c r="O888" s="4" t="s">
        <v>2517</v>
      </c>
      <c r="P888" s="4" t="s">
        <v>2520</v>
      </c>
      <c r="Q888" s="4" t="s">
        <v>2525</v>
      </c>
      <c r="R888" s="4">
        <v>90.88</v>
      </c>
      <c r="S888" s="4">
        <v>2.08</v>
      </c>
      <c r="T888" s="4" t="s">
        <v>2526</v>
      </c>
      <c r="U888" s="4" t="s">
        <v>2534</v>
      </c>
      <c r="V888" s="4" t="s">
        <v>2536</v>
      </c>
    </row>
    <row r="889" spans="1:22" x14ac:dyDescent="0.25">
      <c r="A889" s="5" t="s">
        <v>906</v>
      </c>
      <c r="B889" s="4" t="s">
        <v>2006</v>
      </c>
      <c r="C889" s="4" t="s">
        <v>2011</v>
      </c>
      <c r="D889" s="4" t="s">
        <v>2013</v>
      </c>
      <c r="E889" s="4" t="s">
        <v>2394</v>
      </c>
      <c r="F889" s="4" t="s">
        <v>2506</v>
      </c>
      <c r="G889" s="4">
        <v>2012</v>
      </c>
      <c r="H889" s="4">
        <v>102.61</v>
      </c>
      <c r="I889" s="4">
        <v>4</v>
      </c>
      <c r="J889" s="4">
        <v>1</v>
      </c>
      <c r="K889" s="4">
        <v>1</v>
      </c>
      <c r="L889" s="4">
        <v>0</v>
      </c>
      <c r="M889" s="4">
        <v>2</v>
      </c>
      <c r="N889" s="4" t="s">
        <v>2512</v>
      </c>
      <c r="O889" s="4" t="s">
        <v>2517</v>
      </c>
      <c r="P889" s="4" t="s">
        <v>2521</v>
      </c>
      <c r="Q889" s="4" t="s">
        <v>2525</v>
      </c>
      <c r="R889" s="4">
        <v>63.29</v>
      </c>
      <c r="S889" s="4">
        <v>1.25</v>
      </c>
      <c r="T889" s="4" t="s">
        <v>2529</v>
      </c>
      <c r="U889" s="4" t="s">
        <v>2533</v>
      </c>
      <c r="V889" s="4" t="s">
        <v>2537</v>
      </c>
    </row>
    <row r="890" spans="1:22" x14ac:dyDescent="0.25">
      <c r="A890" s="5" t="s">
        <v>907</v>
      </c>
      <c r="B890" s="4" t="s">
        <v>2008</v>
      </c>
      <c r="C890" s="4" t="s">
        <v>2011</v>
      </c>
      <c r="D890" s="4" t="s">
        <v>2012</v>
      </c>
      <c r="E890" s="4" t="s">
        <v>2237</v>
      </c>
      <c r="F890" s="4" t="s">
        <v>2503</v>
      </c>
      <c r="G890" s="4">
        <v>2006</v>
      </c>
      <c r="H890" s="4">
        <v>17.25</v>
      </c>
      <c r="I890" s="4">
        <v>0</v>
      </c>
      <c r="J890" s="4">
        <v>5</v>
      </c>
      <c r="K890" s="4">
        <v>1</v>
      </c>
      <c r="L890" s="4">
        <v>0</v>
      </c>
      <c r="M890" s="4">
        <v>3.5</v>
      </c>
      <c r="N890" s="4" t="s">
        <v>2514</v>
      </c>
      <c r="O890" s="4" t="s">
        <v>2518</v>
      </c>
      <c r="P890" s="4" t="s">
        <v>2522</v>
      </c>
      <c r="Q890" s="4" t="s">
        <v>2524</v>
      </c>
      <c r="R890" s="4">
        <v>45.75</v>
      </c>
      <c r="S890" s="4">
        <v>0.88</v>
      </c>
      <c r="T890" s="4" t="s">
        <v>2526</v>
      </c>
      <c r="U890" s="4" t="s">
        <v>2532</v>
      </c>
      <c r="V890" s="4" t="s">
        <v>2537</v>
      </c>
    </row>
    <row r="891" spans="1:22" x14ac:dyDescent="0.25">
      <c r="A891" s="5" t="s">
        <v>908</v>
      </c>
      <c r="B891" s="4" t="s">
        <v>2008</v>
      </c>
      <c r="C891" s="4" t="s">
        <v>2010</v>
      </c>
      <c r="D891" s="4" t="s">
        <v>2013</v>
      </c>
      <c r="E891" s="4" t="s">
        <v>2150</v>
      </c>
      <c r="F891" s="4" t="s">
        <v>2507</v>
      </c>
      <c r="G891" s="4">
        <v>2019</v>
      </c>
      <c r="H891" s="4">
        <v>177.73</v>
      </c>
      <c r="I891" s="4">
        <v>6</v>
      </c>
      <c r="J891" s="4">
        <v>4</v>
      </c>
      <c r="K891" s="4">
        <v>1</v>
      </c>
      <c r="L891" s="4">
        <v>0</v>
      </c>
      <c r="M891" s="4">
        <v>1.2</v>
      </c>
      <c r="N891" s="4" t="s">
        <v>2510</v>
      </c>
      <c r="O891" s="4" t="s">
        <v>2519</v>
      </c>
      <c r="P891" s="4" t="s">
        <v>2523</v>
      </c>
      <c r="Q891" s="4" t="s">
        <v>2525</v>
      </c>
      <c r="R891" s="4">
        <v>84.72</v>
      </c>
      <c r="S891" s="4">
        <v>1.27</v>
      </c>
      <c r="T891" s="4" t="s">
        <v>2526</v>
      </c>
      <c r="U891" s="4" t="s">
        <v>2533</v>
      </c>
      <c r="V891" s="4" t="s">
        <v>2537</v>
      </c>
    </row>
    <row r="892" spans="1:22" x14ac:dyDescent="0.25">
      <c r="A892" s="5" t="s">
        <v>909</v>
      </c>
      <c r="B892" s="4" t="s">
        <v>2003</v>
      </c>
      <c r="C892" s="4" t="s">
        <v>2009</v>
      </c>
      <c r="D892" s="4" t="s">
        <v>2013</v>
      </c>
      <c r="E892" s="4" t="s">
        <v>2389</v>
      </c>
      <c r="F892" s="4" t="s">
        <v>2504</v>
      </c>
      <c r="G892" s="4">
        <v>1993</v>
      </c>
      <c r="H892" s="4">
        <v>159.72</v>
      </c>
      <c r="I892" s="4">
        <v>3</v>
      </c>
      <c r="J892" s="4">
        <v>2</v>
      </c>
      <c r="K892" s="4">
        <v>1</v>
      </c>
      <c r="L892" s="4">
        <v>0</v>
      </c>
      <c r="M892" s="4">
        <v>3.4</v>
      </c>
      <c r="N892" s="4" t="s">
        <v>2513</v>
      </c>
      <c r="O892" s="4" t="s">
        <v>2515</v>
      </c>
      <c r="P892" s="4" t="s">
        <v>2520</v>
      </c>
      <c r="Q892" s="4" t="s">
        <v>2524</v>
      </c>
      <c r="R892" s="4">
        <v>45.95</v>
      </c>
      <c r="S892" s="4">
        <v>4</v>
      </c>
      <c r="T892" s="4" t="s">
        <v>2526</v>
      </c>
      <c r="U892" s="4" t="s">
        <v>2533</v>
      </c>
      <c r="V892" s="4" t="s">
        <v>2536</v>
      </c>
    </row>
    <row r="893" spans="1:22" x14ac:dyDescent="0.25">
      <c r="A893" s="5" t="s">
        <v>910</v>
      </c>
      <c r="B893" s="4" t="s">
        <v>2003</v>
      </c>
      <c r="C893" s="4" t="s">
        <v>2011</v>
      </c>
      <c r="D893" s="4" t="s">
        <v>2013</v>
      </c>
      <c r="E893" s="4" t="s">
        <v>2118</v>
      </c>
      <c r="F893" s="4" t="s">
        <v>2502</v>
      </c>
      <c r="G893" s="4">
        <v>2019</v>
      </c>
      <c r="H893" s="4">
        <v>135.79</v>
      </c>
      <c r="I893" s="4">
        <v>2</v>
      </c>
      <c r="J893" s="4">
        <v>4</v>
      </c>
      <c r="K893" s="4">
        <v>0</v>
      </c>
      <c r="L893" s="4">
        <v>1</v>
      </c>
      <c r="M893" s="4">
        <v>1.2</v>
      </c>
      <c r="N893" s="4" t="s">
        <v>2509</v>
      </c>
      <c r="O893" s="4" t="s">
        <v>2519</v>
      </c>
      <c r="P893" s="4" t="s">
        <v>2521</v>
      </c>
      <c r="Q893" s="4" t="s">
        <v>2524</v>
      </c>
      <c r="R893" s="4">
        <v>82.48</v>
      </c>
      <c r="S893" s="4">
        <v>4.8600000000000003</v>
      </c>
      <c r="T893" s="4" t="s">
        <v>2526</v>
      </c>
      <c r="U893" s="4" t="s">
        <v>2533</v>
      </c>
      <c r="V893" s="4" t="s">
        <v>2535</v>
      </c>
    </row>
    <row r="894" spans="1:22" x14ac:dyDescent="0.25">
      <c r="A894" s="5" t="s">
        <v>911</v>
      </c>
      <c r="B894" s="4" t="s">
        <v>2008</v>
      </c>
      <c r="C894" s="4" t="s">
        <v>2010</v>
      </c>
      <c r="D894" s="4" t="s">
        <v>2012</v>
      </c>
      <c r="E894" s="4" t="s">
        <v>2424</v>
      </c>
      <c r="F894" s="4" t="s">
        <v>2503</v>
      </c>
      <c r="G894" s="4">
        <v>2001</v>
      </c>
      <c r="H894" s="4">
        <v>119.84</v>
      </c>
      <c r="I894" s="4">
        <v>5</v>
      </c>
      <c r="J894" s="4">
        <v>0</v>
      </c>
      <c r="K894" s="4">
        <v>0</v>
      </c>
      <c r="L894" s="4">
        <v>1</v>
      </c>
      <c r="M894" s="4">
        <v>4.5999999999999996</v>
      </c>
      <c r="N894" s="4" t="s">
        <v>2509</v>
      </c>
      <c r="O894" s="4" t="s">
        <v>2517</v>
      </c>
      <c r="P894" s="4" t="s">
        <v>2520</v>
      </c>
      <c r="Q894" s="4" t="s">
        <v>2525</v>
      </c>
      <c r="R894" s="4">
        <v>9.1300000000000008</v>
      </c>
      <c r="S894" s="4">
        <v>1.1499999999999999</v>
      </c>
      <c r="T894" s="4" t="s">
        <v>2528</v>
      </c>
      <c r="U894" s="4" t="s">
        <v>2533</v>
      </c>
      <c r="V894" s="4" t="s">
        <v>2536</v>
      </c>
    </row>
    <row r="895" spans="1:22" x14ac:dyDescent="0.25">
      <c r="A895" s="5" t="s">
        <v>912</v>
      </c>
      <c r="B895" s="4" t="s">
        <v>2004</v>
      </c>
      <c r="C895" s="4" t="s">
        <v>2010</v>
      </c>
      <c r="D895" s="4" t="s">
        <v>2013</v>
      </c>
      <c r="E895" s="4" t="s">
        <v>2333</v>
      </c>
      <c r="F895" s="4" t="s">
        <v>2507</v>
      </c>
      <c r="G895" s="4">
        <v>2003</v>
      </c>
      <c r="H895" s="4">
        <v>126.45</v>
      </c>
      <c r="I895" s="4">
        <v>8</v>
      </c>
      <c r="J895" s="4">
        <v>3</v>
      </c>
      <c r="K895" s="4">
        <v>0</v>
      </c>
      <c r="L895" s="4">
        <v>1</v>
      </c>
      <c r="M895" s="4">
        <v>2.5</v>
      </c>
      <c r="N895" s="4" t="s">
        <v>2509</v>
      </c>
      <c r="O895" s="4" t="s">
        <v>2515</v>
      </c>
      <c r="P895" s="4" t="s">
        <v>2521</v>
      </c>
      <c r="Q895" s="4" t="s">
        <v>2525</v>
      </c>
      <c r="R895" s="4">
        <v>55.4</v>
      </c>
      <c r="S895" s="4">
        <v>0.21</v>
      </c>
      <c r="T895" s="4" t="s">
        <v>2528</v>
      </c>
      <c r="U895" s="4" t="s">
        <v>2530</v>
      </c>
      <c r="V895" s="4" t="s">
        <v>2537</v>
      </c>
    </row>
    <row r="896" spans="1:22" x14ac:dyDescent="0.25">
      <c r="A896" s="5" t="s">
        <v>913</v>
      </c>
      <c r="B896" s="4" t="s">
        <v>2004</v>
      </c>
      <c r="C896" s="4" t="s">
        <v>2009</v>
      </c>
      <c r="D896" s="4" t="s">
        <v>2013</v>
      </c>
      <c r="E896" s="4" t="s">
        <v>2417</v>
      </c>
      <c r="F896" s="4" t="s">
        <v>2503</v>
      </c>
      <c r="G896" s="4">
        <v>2020</v>
      </c>
      <c r="H896" s="4">
        <v>77.540000000000006</v>
      </c>
      <c r="I896" s="4">
        <v>10</v>
      </c>
      <c r="J896" s="4">
        <v>5</v>
      </c>
      <c r="K896" s="4">
        <v>1</v>
      </c>
      <c r="L896" s="4">
        <v>0</v>
      </c>
      <c r="M896" s="4">
        <v>4.7</v>
      </c>
      <c r="N896" s="4" t="s">
        <v>2514</v>
      </c>
      <c r="O896" s="4" t="s">
        <v>2518</v>
      </c>
      <c r="P896" s="4" t="s">
        <v>2520</v>
      </c>
      <c r="Q896" s="4" t="s">
        <v>2524</v>
      </c>
      <c r="R896" s="4">
        <v>42.52</v>
      </c>
      <c r="S896" s="4">
        <v>2.1</v>
      </c>
      <c r="T896" s="4" t="s">
        <v>2527</v>
      </c>
      <c r="U896" s="4" t="s">
        <v>2532</v>
      </c>
      <c r="V896" s="4" t="s">
        <v>2536</v>
      </c>
    </row>
    <row r="897" spans="1:22" x14ac:dyDescent="0.25">
      <c r="A897" s="5" t="s">
        <v>914</v>
      </c>
      <c r="B897" s="4" t="s">
        <v>2008</v>
      </c>
      <c r="C897" s="4" t="s">
        <v>2009</v>
      </c>
      <c r="D897" s="4" t="s">
        <v>2012</v>
      </c>
      <c r="E897" s="4" t="s">
        <v>2130</v>
      </c>
      <c r="F897" s="4" t="s">
        <v>2501</v>
      </c>
      <c r="G897" s="4">
        <v>1990</v>
      </c>
      <c r="H897" s="4">
        <v>91.54</v>
      </c>
      <c r="I897" s="4">
        <v>1</v>
      </c>
      <c r="J897" s="4">
        <v>2</v>
      </c>
      <c r="K897" s="4">
        <v>1</v>
      </c>
      <c r="L897" s="4">
        <v>0</v>
      </c>
      <c r="M897" s="4">
        <v>3.3</v>
      </c>
      <c r="N897" s="4" t="s">
        <v>2510</v>
      </c>
      <c r="O897" s="4" t="s">
        <v>2519</v>
      </c>
      <c r="P897" s="4" t="s">
        <v>2521</v>
      </c>
      <c r="Q897" s="4" t="s">
        <v>2524</v>
      </c>
      <c r="R897" s="4">
        <v>38.42</v>
      </c>
      <c r="S897" s="4">
        <v>1.89</v>
      </c>
      <c r="T897" s="4" t="s">
        <v>2529</v>
      </c>
      <c r="U897" s="4" t="s">
        <v>2534</v>
      </c>
      <c r="V897" s="4" t="s">
        <v>2536</v>
      </c>
    </row>
    <row r="898" spans="1:22" x14ac:dyDescent="0.25">
      <c r="A898" s="5" t="s">
        <v>915</v>
      </c>
      <c r="B898" s="4" t="s">
        <v>2006</v>
      </c>
      <c r="C898" s="4" t="s">
        <v>2010</v>
      </c>
      <c r="D898" s="4" t="s">
        <v>2012</v>
      </c>
      <c r="E898" s="4" t="s">
        <v>2178</v>
      </c>
      <c r="F898" s="4" t="s">
        <v>2508</v>
      </c>
      <c r="G898" s="4">
        <v>2017</v>
      </c>
      <c r="H898" s="4">
        <v>9.11</v>
      </c>
      <c r="I898" s="4">
        <v>7</v>
      </c>
      <c r="J898" s="4">
        <v>5</v>
      </c>
      <c r="K898" s="4">
        <v>1</v>
      </c>
      <c r="L898" s="4">
        <v>0</v>
      </c>
      <c r="M898" s="4">
        <v>2.6</v>
      </c>
      <c r="N898" s="4" t="s">
        <v>2509</v>
      </c>
      <c r="O898" s="4" t="s">
        <v>2517</v>
      </c>
      <c r="P898" s="4" t="s">
        <v>2522</v>
      </c>
      <c r="Q898" s="4" t="s">
        <v>2524</v>
      </c>
      <c r="R898" s="4">
        <v>55.03</v>
      </c>
      <c r="S898" s="4">
        <v>0.28999999999999998</v>
      </c>
      <c r="T898" s="4" t="s">
        <v>2529</v>
      </c>
      <c r="U898" s="4" t="s">
        <v>2530</v>
      </c>
      <c r="V898" s="4" t="s">
        <v>2536</v>
      </c>
    </row>
    <row r="899" spans="1:22" x14ac:dyDescent="0.25">
      <c r="A899" s="5" t="s">
        <v>916</v>
      </c>
      <c r="B899" s="4" t="s">
        <v>2004</v>
      </c>
      <c r="C899" s="4" t="s">
        <v>2010</v>
      </c>
      <c r="D899" s="4" t="s">
        <v>2012</v>
      </c>
      <c r="E899" s="4" t="s">
        <v>2082</v>
      </c>
      <c r="F899" s="4" t="s">
        <v>2505</v>
      </c>
      <c r="G899" s="4">
        <v>2002</v>
      </c>
      <c r="H899" s="4">
        <v>127.72</v>
      </c>
      <c r="I899" s="4">
        <v>7</v>
      </c>
      <c r="J899" s="4">
        <v>0</v>
      </c>
      <c r="K899" s="4">
        <v>0</v>
      </c>
      <c r="L899" s="4">
        <v>1</v>
      </c>
      <c r="M899" s="4">
        <v>1.9</v>
      </c>
      <c r="N899" s="4" t="s">
        <v>2509</v>
      </c>
      <c r="O899" s="4" t="s">
        <v>2518</v>
      </c>
      <c r="P899" s="4" t="s">
        <v>2523</v>
      </c>
      <c r="Q899" s="4" t="s">
        <v>2524</v>
      </c>
      <c r="R899" s="4">
        <v>65.94</v>
      </c>
      <c r="S899" s="4">
        <v>0.82</v>
      </c>
      <c r="T899" s="4" t="s">
        <v>2529</v>
      </c>
      <c r="U899" s="4" t="s">
        <v>2532</v>
      </c>
      <c r="V899" s="4" t="s">
        <v>2535</v>
      </c>
    </row>
    <row r="900" spans="1:22" x14ac:dyDescent="0.25">
      <c r="A900" s="5" t="s">
        <v>917</v>
      </c>
      <c r="B900" s="4" t="s">
        <v>2001</v>
      </c>
      <c r="C900" s="4" t="s">
        <v>2010</v>
      </c>
      <c r="D900" s="4" t="s">
        <v>2013</v>
      </c>
      <c r="E900" s="4" t="s">
        <v>2425</v>
      </c>
      <c r="F900" s="4" t="s">
        <v>2505</v>
      </c>
      <c r="G900" s="4">
        <v>2003</v>
      </c>
      <c r="H900" s="4">
        <v>176.68</v>
      </c>
      <c r="I900" s="4">
        <v>0</v>
      </c>
      <c r="J900" s="4">
        <v>0</v>
      </c>
      <c r="K900" s="4">
        <v>0</v>
      </c>
      <c r="L900" s="4">
        <v>1</v>
      </c>
      <c r="M900" s="4">
        <v>2.9</v>
      </c>
      <c r="N900" s="4" t="s">
        <v>2509</v>
      </c>
      <c r="O900" s="4" t="s">
        <v>2517</v>
      </c>
      <c r="P900" s="4" t="s">
        <v>2520</v>
      </c>
      <c r="Q900" s="4" t="s">
        <v>2525</v>
      </c>
      <c r="R900" s="4">
        <v>71.97</v>
      </c>
      <c r="S900" s="4">
        <v>1.85</v>
      </c>
      <c r="T900" s="4" t="s">
        <v>2527</v>
      </c>
      <c r="U900" s="4" t="s">
        <v>2530</v>
      </c>
      <c r="V900" s="4" t="s">
        <v>2537</v>
      </c>
    </row>
    <row r="901" spans="1:22" x14ac:dyDescent="0.25">
      <c r="A901" s="5" t="s">
        <v>918</v>
      </c>
      <c r="B901" s="4" t="s">
        <v>2004</v>
      </c>
      <c r="C901" s="4" t="s">
        <v>2009</v>
      </c>
      <c r="D901" s="4" t="s">
        <v>2012</v>
      </c>
      <c r="E901" s="4" t="s">
        <v>2307</v>
      </c>
      <c r="F901" s="4" t="s">
        <v>2507</v>
      </c>
      <c r="G901" s="4">
        <v>2000</v>
      </c>
      <c r="H901" s="4">
        <v>118.19</v>
      </c>
      <c r="I901" s="4">
        <v>10</v>
      </c>
      <c r="J901" s="4">
        <v>2</v>
      </c>
      <c r="K901" s="4">
        <v>1</v>
      </c>
      <c r="L901" s="4">
        <v>0</v>
      </c>
      <c r="M901" s="4">
        <v>4</v>
      </c>
      <c r="N901" s="4" t="s">
        <v>2509</v>
      </c>
      <c r="O901" s="4" t="s">
        <v>2518</v>
      </c>
      <c r="P901" s="4" t="s">
        <v>2523</v>
      </c>
      <c r="Q901" s="4" t="s">
        <v>2525</v>
      </c>
      <c r="R901" s="4">
        <v>43.8</v>
      </c>
      <c r="S901" s="4">
        <v>0.77</v>
      </c>
      <c r="T901" s="4" t="s">
        <v>2527</v>
      </c>
      <c r="U901" s="4" t="s">
        <v>2531</v>
      </c>
      <c r="V901" s="4" t="s">
        <v>2537</v>
      </c>
    </row>
    <row r="902" spans="1:22" x14ac:dyDescent="0.25">
      <c r="A902" s="5" t="s">
        <v>919</v>
      </c>
      <c r="B902" s="4" t="s">
        <v>2008</v>
      </c>
      <c r="C902" s="4" t="s">
        <v>2010</v>
      </c>
      <c r="D902" s="4" t="s">
        <v>2012</v>
      </c>
      <c r="E902" s="4" t="s">
        <v>2275</v>
      </c>
      <c r="F902" s="4" t="s">
        <v>2506</v>
      </c>
      <c r="G902" s="4">
        <v>2020</v>
      </c>
      <c r="H902" s="4">
        <v>26.31</v>
      </c>
      <c r="I902" s="4">
        <v>8</v>
      </c>
      <c r="J902" s="4">
        <v>5</v>
      </c>
      <c r="K902" s="4">
        <v>1</v>
      </c>
      <c r="L902" s="4">
        <v>0</v>
      </c>
      <c r="M902" s="4">
        <v>3.4</v>
      </c>
      <c r="N902" s="4" t="s">
        <v>2509</v>
      </c>
      <c r="O902" s="4" t="s">
        <v>2519</v>
      </c>
      <c r="P902" s="4" t="s">
        <v>2520</v>
      </c>
      <c r="Q902" s="4" t="s">
        <v>2525</v>
      </c>
      <c r="R902" s="4">
        <v>29.82</v>
      </c>
      <c r="S902" s="4">
        <v>3.16</v>
      </c>
      <c r="T902" s="4" t="s">
        <v>2529</v>
      </c>
      <c r="U902" s="4" t="s">
        <v>2532</v>
      </c>
      <c r="V902" s="4" t="s">
        <v>2537</v>
      </c>
    </row>
    <row r="903" spans="1:22" x14ac:dyDescent="0.25">
      <c r="A903" s="5" t="s">
        <v>920</v>
      </c>
      <c r="B903" s="4" t="s">
        <v>2002</v>
      </c>
      <c r="C903" s="4" t="s">
        <v>2010</v>
      </c>
      <c r="D903" s="4" t="s">
        <v>2013</v>
      </c>
      <c r="E903" s="4" t="s">
        <v>2254</v>
      </c>
      <c r="F903" s="4" t="s">
        <v>2504</v>
      </c>
      <c r="G903" s="4">
        <v>2012</v>
      </c>
      <c r="H903" s="4">
        <v>50.16</v>
      </c>
      <c r="I903" s="4">
        <v>8</v>
      </c>
      <c r="J903" s="4">
        <v>0</v>
      </c>
      <c r="K903" s="4">
        <v>1</v>
      </c>
      <c r="L903" s="4">
        <v>0</v>
      </c>
      <c r="M903" s="4">
        <v>4.9000000000000004</v>
      </c>
      <c r="N903" s="4" t="s">
        <v>2513</v>
      </c>
      <c r="O903" s="4" t="s">
        <v>2516</v>
      </c>
      <c r="P903" s="4" t="s">
        <v>2522</v>
      </c>
      <c r="Q903" s="4" t="s">
        <v>2525</v>
      </c>
      <c r="R903" s="4">
        <v>13.16</v>
      </c>
      <c r="S903" s="4">
        <v>2.52</v>
      </c>
      <c r="T903" s="4" t="s">
        <v>2527</v>
      </c>
      <c r="U903" s="4" t="s">
        <v>2533</v>
      </c>
      <c r="V903" s="4" t="s">
        <v>2536</v>
      </c>
    </row>
    <row r="904" spans="1:22" x14ac:dyDescent="0.25">
      <c r="A904" s="5" t="s">
        <v>921</v>
      </c>
      <c r="B904" s="4" t="s">
        <v>2006</v>
      </c>
      <c r="C904" s="4" t="s">
        <v>2011</v>
      </c>
      <c r="D904" s="4" t="s">
        <v>2012</v>
      </c>
      <c r="E904" s="4" t="s">
        <v>2217</v>
      </c>
      <c r="F904" s="4" t="s">
        <v>2503</v>
      </c>
      <c r="G904" s="4">
        <v>2002</v>
      </c>
      <c r="H904" s="4">
        <v>174.91</v>
      </c>
      <c r="I904" s="4">
        <v>1</v>
      </c>
      <c r="J904" s="4">
        <v>3</v>
      </c>
      <c r="K904" s="4">
        <v>1</v>
      </c>
      <c r="L904" s="4">
        <v>0</v>
      </c>
      <c r="M904" s="4">
        <v>2.2999999999999998</v>
      </c>
      <c r="N904" s="4" t="s">
        <v>2510</v>
      </c>
      <c r="O904" s="4" t="s">
        <v>2516</v>
      </c>
      <c r="P904" s="4" t="s">
        <v>2522</v>
      </c>
      <c r="Q904" s="4" t="s">
        <v>2525</v>
      </c>
      <c r="R904" s="4">
        <v>74.7</v>
      </c>
      <c r="S904" s="4">
        <v>4.25</v>
      </c>
      <c r="T904" s="4" t="s">
        <v>2527</v>
      </c>
      <c r="U904" s="4" t="s">
        <v>2530</v>
      </c>
      <c r="V904" s="4" t="s">
        <v>2535</v>
      </c>
    </row>
    <row r="905" spans="1:22" x14ac:dyDescent="0.25">
      <c r="A905" s="5" t="s">
        <v>922</v>
      </c>
      <c r="B905" s="4" t="s">
        <v>2005</v>
      </c>
      <c r="C905" s="4" t="s">
        <v>2009</v>
      </c>
      <c r="D905" s="4" t="s">
        <v>2013</v>
      </c>
      <c r="E905" s="4" t="s">
        <v>2387</v>
      </c>
      <c r="F905" s="4" t="s">
        <v>2507</v>
      </c>
      <c r="G905" s="4">
        <v>2000</v>
      </c>
      <c r="H905" s="4">
        <v>52.52</v>
      </c>
      <c r="I905" s="4">
        <v>5</v>
      </c>
      <c r="J905" s="4">
        <v>4</v>
      </c>
      <c r="K905" s="4">
        <v>0</v>
      </c>
      <c r="L905" s="4">
        <v>1</v>
      </c>
      <c r="M905" s="4">
        <v>2.2000000000000002</v>
      </c>
      <c r="N905" s="4" t="s">
        <v>2509</v>
      </c>
      <c r="O905" s="4" t="s">
        <v>2516</v>
      </c>
      <c r="P905" s="4" t="s">
        <v>2521</v>
      </c>
      <c r="Q905" s="4" t="s">
        <v>2525</v>
      </c>
      <c r="R905" s="4">
        <v>9.18</v>
      </c>
      <c r="S905" s="4">
        <v>4.3099999999999996</v>
      </c>
      <c r="T905" s="4" t="s">
        <v>2527</v>
      </c>
      <c r="U905" s="4" t="s">
        <v>2530</v>
      </c>
      <c r="V905" s="4" t="s">
        <v>2536</v>
      </c>
    </row>
    <row r="906" spans="1:22" x14ac:dyDescent="0.25">
      <c r="A906" s="5" t="s">
        <v>923</v>
      </c>
      <c r="B906" s="4" t="s">
        <v>2003</v>
      </c>
      <c r="C906" s="4" t="s">
        <v>2010</v>
      </c>
      <c r="D906" s="4" t="s">
        <v>2012</v>
      </c>
      <c r="E906" s="4" t="s">
        <v>2358</v>
      </c>
      <c r="F906" s="4" t="s">
        <v>2502</v>
      </c>
      <c r="G906" s="4">
        <v>2009</v>
      </c>
      <c r="H906" s="4">
        <v>24.65</v>
      </c>
      <c r="I906" s="4">
        <v>0</v>
      </c>
      <c r="J906" s="4">
        <v>1</v>
      </c>
      <c r="K906" s="4">
        <v>0</v>
      </c>
      <c r="L906" s="4">
        <v>1</v>
      </c>
      <c r="M906" s="4">
        <v>3.1</v>
      </c>
      <c r="N906" s="4" t="s">
        <v>2509</v>
      </c>
      <c r="O906" s="4" t="s">
        <v>2516</v>
      </c>
      <c r="P906" s="4" t="s">
        <v>2521</v>
      </c>
      <c r="Q906" s="4" t="s">
        <v>2524</v>
      </c>
      <c r="R906" s="4">
        <v>53.65</v>
      </c>
      <c r="S906" s="4">
        <v>0.67</v>
      </c>
      <c r="T906" s="4" t="s">
        <v>2526</v>
      </c>
      <c r="U906" s="4" t="s">
        <v>2534</v>
      </c>
      <c r="V906" s="4" t="s">
        <v>2536</v>
      </c>
    </row>
    <row r="907" spans="1:22" x14ac:dyDescent="0.25">
      <c r="A907" s="5" t="s">
        <v>924</v>
      </c>
      <c r="B907" s="4" t="s">
        <v>2007</v>
      </c>
      <c r="C907" s="4" t="s">
        <v>2011</v>
      </c>
      <c r="D907" s="4" t="s">
        <v>2012</v>
      </c>
      <c r="E907" s="4" t="s">
        <v>2061</v>
      </c>
      <c r="F907" s="4" t="s">
        <v>2501</v>
      </c>
      <c r="G907" s="4">
        <v>1993</v>
      </c>
      <c r="H907" s="4">
        <v>63.97</v>
      </c>
      <c r="I907" s="4">
        <v>4</v>
      </c>
      <c r="J907" s="4">
        <v>5</v>
      </c>
      <c r="K907" s="4">
        <v>0</v>
      </c>
      <c r="L907" s="4">
        <v>1</v>
      </c>
      <c r="M907" s="4">
        <v>2.7</v>
      </c>
      <c r="N907" s="4" t="s">
        <v>2509</v>
      </c>
      <c r="O907" s="4" t="s">
        <v>2518</v>
      </c>
      <c r="P907" s="4" t="s">
        <v>2520</v>
      </c>
      <c r="Q907" s="4" t="s">
        <v>2525</v>
      </c>
      <c r="R907" s="4">
        <v>63.31</v>
      </c>
      <c r="S907" s="4">
        <v>4</v>
      </c>
      <c r="T907" s="4" t="s">
        <v>2527</v>
      </c>
      <c r="U907" s="4" t="s">
        <v>2532</v>
      </c>
      <c r="V907" s="4" t="s">
        <v>2535</v>
      </c>
    </row>
    <row r="908" spans="1:22" x14ac:dyDescent="0.25">
      <c r="A908" s="5" t="s">
        <v>925</v>
      </c>
      <c r="B908" s="4" t="s">
        <v>2008</v>
      </c>
      <c r="C908" s="4" t="s">
        <v>2010</v>
      </c>
      <c r="D908" s="4" t="s">
        <v>2013</v>
      </c>
      <c r="E908" s="4" t="s">
        <v>2315</v>
      </c>
      <c r="F908" s="4" t="s">
        <v>2504</v>
      </c>
      <c r="G908" s="4">
        <v>2024</v>
      </c>
      <c r="H908" s="4">
        <v>27.09</v>
      </c>
      <c r="I908" s="4">
        <v>1</v>
      </c>
      <c r="J908" s="4">
        <v>3</v>
      </c>
      <c r="K908" s="4">
        <v>0</v>
      </c>
      <c r="L908" s="4">
        <v>1</v>
      </c>
      <c r="M908" s="4">
        <v>4.8</v>
      </c>
      <c r="N908" s="4" t="s">
        <v>2509</v>
      </c>
      <c r="O908" s="4" t="s">
        <v>2517</v>
      </c>
      <c r="P908" s="4" t="s">
        <v>2523</v>
      </c>
      <c r="Q908" s="4" t="s">
        <v>2525</v>
      </c>
      <c r="R908" s="4">
        <v>98.75</v>
      </c>
      <c r="S908" s="4">
        <v>3.46</v>
      </c>
      <c r="T908" s="4" t="s">
        <v>2528</v>
      </c>
      <c r="U908" s="4" t="s">
        <v>2534</v>
      </c>
      <c r="V908" s="4" t="s">
        <v>2536</v>
      </c>
    </row>
    <row r="909" spans="1:22" x14ac:dyDescent="0.25">
      <c r="A909" s="5" t="s">
        <v>926</v>
      </c>
      <c r="B909" s="4" t="s">
        <v>2003</v>
      </c>
      <c r="C909" s="4" t="s">
        <v>2010</v>
      </c>
      <c r="D909" s="4" t="s">
        <v>2013</v>
      </c>
      <c r="E909" s="4" t="s">
        <v>2151</v>
      </c>
      <c r="F909" s="4" t="s">
        <v>2505</v>
      </c>
      <c r="G909" s="4">
        <v>2022</v>
      </c>
      <c r="H909" s="4">
        <v>156.49</v>
      </c>
      <c r="I909" s="4">
        <v>5</v>
      </c>
      <c r="J909" s="4">
        <v>2</v>
      </c>
      <c r="K909" s="4">
        <v>1</v>
      </c>
      <c r="L909" s="4">
        <v>0</v>
      </c>
      <c r="M909" s="4">
        <v>1.1000000000000001</v>
      </c>
      <c r="N909" s="4" t="s">
        <v>2512</v>
      </c>
      <c r="O909" s="4" t="s">
        <v>2518</v>
      </c>
      <c r="P909" s="4" t="s">
        <v>2522</v>
      </c>
      <c r="Q909" s="4" t="s">
        <v>2524</v>
      </c>
      <c r="R909" s="4">
        <v>62.8</v>
      </c>
      <c r="S909" s="4">
        <v>2.68</v>
      </c>
      <c r="T909" s="4" t="s">
        <v>2527</v>
      </c>
      <c r="U909" s="4" t="s">
        <v>2531</v>
      </c>
      <c r="V909" s="4" t="s">
        <v>2535</v>
      </c>
    </row>
    <row r="910" spans="1:22" x14ac:dyDescent="0.25">
      <c r="A910" s="5" t="s">
        <v>927</v>
      </c>
      <c r="B910" s="4" t="s">
        <v>2007</v>
      </c>
      <c r="C910" s="4" t="s">
        <v>2010</v>
      </c>
      <c r="D910" s="4" t="s">
        <v>2012</v>
      </c>
      <c r="E910" s="4" t="s">
        <v>2136</v>
      </c>
      <c r="F910" s="4" t="s">
        <v>2508</v>
      </c>
      <c r="G910" s="4">
        <v>1998</v>
      </c>
      <c r="H910" s="4">
        <v>90.86</v>
      </c>
      <c r="I910" s="4">
        <v>7</v>
      </c>
      <c r="J910" s="4">
        <v>2</v>
      </c>
      <c r="K910" s="4">
        <v>0</v>
      </c>
      <c r="L910" s="4">
        <v>1</v>
      </c>
      <c r="M910" s="4">
        <v>4.7</v>
      </c>
      <c r="N910" s="4" t="s">
        <v>2509</v>
      </c>
      <c r="O910" s="4" t="s">
        <v>2519</v>
      </c>
      <c r="P910" s="4" t="s">
        <v>2522</v>
      </c>
      <c r="Q910" s="4" t="s">
        <v>2524</v>
      </c>
      <c r="R910" s="4">
        <v>89.6</v>
      </c>
      <c r="S910" s="4">
        <v>0.92</v>
      </c>
      <c r="T910" s="4" t="s">
        <v>2526</v>
      </c>
      <c r="U910" s="4" t="s">
        <v>2531</v>
      </c>
      <c r="V910" s="4" t="s">
        <v>2537</v>
      </c>
    </row>
    <row r="911" spans="1:22" x14ac:dyDescent="0.25">
      <c r="A911" s="5" t="s">
        <v>928</v>
      </c>
      <c r="B911" s="4" t="s">
        <v>2004</v>
      </c>
      <c r="C911" s="4" t="s">
        <v>2011</v>
      </c>
      <c r="D911" s="4" t="s">
        <v>2012</v>
      </c>
      <c r="E911" s="4" t="s">
        <v>2119</v>
      </c>
      <c r="F911" s="4" t="s">
        <v>2506</v>
      </c>
      <c r="G911" s="4">
        <v>2010</v>
      </c>
      <c r="H911" s="4">
        <v>109.44</v>
      </c>
      <c r="I911" s="4">
        <v>10</v>
      </c>
      <c r="J911" s="4">
        <v>2</v>
      </c>
      <c r="K911" s="4">
        <v>1</v>
      </c>
      <c r="L911" s="4">
        <v>0</v>
      </c>
      <c r="M911" s="4">
        <v>3.9</v>
      </c>
      <c r="N911" s="4" t="s">
        <v>2510</v>
      </c>
      <c r="O911" s="4" t="s">
        <v>2519</v>
      </c>
      <c r="P911" s="4" t="s">
        <v>2523</v>
      </c>
      <c r="Q911" s="4" t="s">
        <v>2525</v>
      </c>
      <c r="R911" s="4">
        <v>20.5</v>
      </c>
      <c r="S911" s="4">
        <v>4.66</v>
      </c>
      <c r="T911" s="4" t="s">
        <v>2527</v>
      </c>
      <c r="U911" s="4" t="s">
        <v>2530</v>
      </c>
      <c r="V911" s="4" t="s">
        <v>2536</v>
      </c>
    </row>
    <row r="912" spans="1:22" x14ac:dyDescent="0.25">
      <c r="A912" s="5" t="s">
        <v>929</v>
      </c>
      <c r="B912" s="4" t="s">
        <v>2004</v>
      </c>
      <c r="C912" s="4" t="s">
        <v>2010</v>
      </c>
      <c r="D912" s="4" t="s">
        <v>2012</v>
      </c>
      <c r="E912" s="4" t="s">
        <v>2402</v>
      </c>
      <c r="F912" s="4" t="s">
        <v>2505</v>
      </c>
      <c r="G912" s="4">
        <v>2019</v>
      </c>
      <c r="H912" s="4">
        <v>95.05</v>
      </c>
      <c r="I912" s="4">
        <v>7</v>
      </c>
      <c r="J912" s="4">
        <v>1</v>
      </c>
      <c r="K912" s="4">
        <v>0</v>
      </c>
      <c r="L912" s="4">
        <v>1</v>
      </c>
      <c r="M912" s="4">
        <v>1.1000000000000001</v>
      </c>
      <c r="N912" s="4" t="s">
        <v>2509</v>
      </c>
      <c r="O912" s="4" t="s">
        <v>2518</v>
      </c>
      <c r="P912" s="4" t="s">
        <v>2521</v>
      </c>
      <c r="Q912" s="4" t="s">
        <v>2525</v>
      </c>
      <c r="R912" s="4">
        <v>83.53</v>
      </c>
      <c r="S912" s="4">
        <v>3.22</v>
      </c>
      <c r="T912" s="4" t="s">
        <v>2529</v>
      </c>
      <c r="U912" s="4" t="s">
        <v>2530</v>
      </c>
      <c r="V912" s="4" t="s">
        <v>2536</v>
      </c>
    </row>
    <row r="913" spans="1:22" x14ac:dyDescent="0.25">
      <c r="A913" s="5" t="s">
        <v>930</v>
      </c>
      <c r="B913" s="4" t="s">
        <v>2005</v>
      </c>
      <c r="C913" s="4" t="s">
        <v>2009</v>
      </c>
      <c r="D913" s="4" t="s">
        <v>2012</v>
      </c>
      <c r="E913" s="4" t="s">
        <v>2426</v>
      </c>
      <c r="F913" s="4" t="s">
        <v>2503</v>
      </c>
      <c r="G913" s="4">
        <v>2018</v>
      </c>
      <c r="H913" s="4">
        <v>66.83</v>
      </c>
      <c r="I913" s="4">
        <v>4</v>
      </c>
      <c r="J913" s="4">
        <v>5</v>
      </c>
      <c r="K913" s="4">
        <v>1</v>
      </c>
      <c r="L913" s="4">
        <v>0</v>
      </c>
      <c r="M913" s="4">
        <v>3.8</v>
      </c>
      <c r="N913" s="4" t="s">
        <v>2514</v>
      </c>
      <c r="O913" s="4" t="s">
        <v>2517</v>
      </c>
      <c r="P913" s="4" t="s">
        <v>2521</v>
      </c>
      <c r="Q913" s="4" t="s">
        <v>2525</v>
      </c>
      <c r="R913" s="4">
        <v>10.119999999999999</v>
      </c>
      <c r="S913" s="4">
        <v>0.32</v>
      </c>
      <c r="T913" s="4" t="s">
        <v>2528</v>
      </c>
      <c r="U913" s="4" t="s">
        <v>2534</v>
      </c>
      <c r="V913" s="4" t="s">
        <v>2535</v>
      </c>
    </row>
    <row r="914" spans="1:22" x14ac:dyDescent="0.25">
      <c r="A914" s="5" t="s">
        <v>931</v>
      </c>
      <c r="B914" s="4" t="s">
        <v>2001</v>
      </c>
      <c r="C914" s="4" t="s">
        <v>2011</v>
      </c>
      <c r="D914" s="4" t="s">
        <v>2013</v>
      </c>
      <c r="E914" s="4" t="s">
        <v>2145</v>
      </c>
      <c r="F914" s="4" t="s">
        <v>2501</v>
      </c>
      <c r="G914" s="4">
        <v>2017</v>
      </c>
      <c r="H914" s="4">
        <v>41.36</v>
      </c>
      <c r="I914" s="4">
        <v>2</v>
      </c>
      <c r="J914" s="4">
        <v>0</v>
      </c>
      <c r="K914" s="4">
        <v>1</v>
      </c>
      <c r="L914" s="4">
        <v>0</v>
      </c>
      <c r="M914" s="4">
        <v>4.2</v>
      </c>
      <c r="N914" s="4" t="s">
        <v>2509</v>
      </c>
      <c r="O914" s="4" t="s">
        <v>2519</v>
      </c>
      <c r="P914" s="4" t="s">
        <v>2520</v>
      </c>
      <c r="Q914" s="4" t="s">
        <v>2525</v>
      </c>
      <c r="R914" s="4">
        <v>91.7</v>
      </c>
      <c r="S914" s="4">
        <v>0.72</v>
      </c>
      <c r="T914" s="4" t="s">
        <v>2528</v>
      </c>
      <c r="U914" s="4" t="s">
        <v>2530</v>
      </c>
      <c r="V914" s="4" t="s">
        <v>2536</v>
      </c>
    </row>
    <row r="915" spans="1:22" x14ac:dyDescent="0.25">
      <c r="A915" s="5" t="s">
        <v>932</v>
      </c>
      <c r="B915" s="4" t="s">
        <v>2007</v>
      </c>
      <c r="C915" s="4" t="s">
        <v>2011</v>
      </c>
      <c r="D915" s="4" t="s">
        <v>2012</v>
      </c>
      <c r="E915" s="4" t="s">
        <v>2157</v>
      </c>
      <c r="F915" s="4" t="s">
        <v>2503</v>
      </c>
      <c r="G915" s="4">
        <v>2006</v>
      </c>
      <c r="H915" s="4">
        <v>119.15</v>
      </c>
      <c r="I915" s="4">
        <v>5</v>
      </c>
      <c r="J915" s="4">
        <v>2</v>
      </c>
      <c r="K915" s="4">
        <v>0</v>
      </c>
      <c r="L915" s="4">
        <v>1</v>
      </c>
      <c r="M915" s="4">
        <v>4.0999999999999996</v>
      </c>
      <c r="N915" s="4" t="s">
        <v>2509</v>
      </c>
      <c r="O915" s="4" t="s">
        <v>2515</v>
      </c>
      <c r="P915" s="4" t="s">
        <v>2522</v>
      </c>
      <c r="Q915" s="4" t="s">
        <v>2525</v>
      </c>
      <c r="R915" s="4">
        <v>61.37</v>
      </c>
      <c r="S915" s="4">
        <v>3.74</v>
      </c>
      <c r="T915" s="4" t="s">
        <v>2526</v>
      </c>
      <c r="U915" s="4" t="s">
        <v>2531</v>
      </c>
      <c r="V915" s="4" t="s">
        <v>2536</v>
      </c>
    </row>
    <row r="916" spans="1:22" x14ac:dyDescent="0.25">
      <c r="A916" s="5" t="s">
        <v>933</v>
      </c>
      <c r="B916" s="4" t="s">
        <v>2003</v>
      </c>
      <c r="C916" s="4" t="s">
        <v>2010</v>
      </c>
      <c r="D916" s="4" t="s">
        <v>2012</v>
      </c>
      <c r="E916" s="4" t="s">
        <v>2289</v>
      </c>
      <c r="F916" s="4" t="s">
        <v>2508</v>
      </c>
      <c r="G916" s="4">
        <v>2006</v>
      </c>
      <c r="H916" s="4">
        <v>110.87</v>
      </c>
      <c r="I916" s="4">
        <v>2</v>
      </c>
      <c r="J916" s="4">
        <v>4</v>
      </c>
      <c r="K916" s="4">
        <v>0</v>
      </c>
      <c r="L916" s="4">
        <v>1</v>
      </c>
      <c r="M916" s="4">
        <v>4.5</v>
      </c>
      <c r="N916" s="4" t="s">
        <v>2509</v>
      </c>
      <c r="O916" s="4" t="s">
        <v>2515</v>
      </c>
      <c r="P916" s="4" t="s">
        <v>2522</v>
      </c>
      <c r="Q916" s="4" t="s">
        <v>2525</v>
      </c>
      <c r="R916" s="4">
        <v>10.039999999999999</v>
      </c>
      <c r="S916" s="4">
        <v>4.0999999999999996</v>
      </c>
      <c r="T916" s="4" t="s">
        <v>2528</v>
      </c>
      <c r="U916" s="4" t="s">
        <v>2531</v>
      </c>
      <c r="V916" s="4" t="s">
        <v>2535</v>
      </c>
    </row>
    <row r="917" spans="1:22" x14ac:dyDescent="0.25">
      <c r="A917" s="5" t="s">
        <v>934</v>
      </c>
      <c r="B917" s="4" t="s">
        <v>2005</v>
      </c>
      <c r="C917" s="4" t="s">
        <v>2009</v>
      </c>
      <c r="D917" s="4" t="s">
        <v>2012</v>
      </c>
      <c r="E917" s="4" t="s">
        <v>2427</v>
      </c>
      <c r="F917" s="4" t="s">
        <v>2503</v>
      </c>
      <c r="G917" s="4">
        <v>2018</v>
      </c>
      <c r="H917" s="4">
        <v>18.03</v>
      </c>
      <c r="I917" s="4">
        <v>4</v>
      </c>
      <c r="J917" s="4">
        <v>1</v>
      </c>
      <c r="K917" s="4">
        <v>1</v>
      </c>
      <c r="L917" s="4">
        <v>0</v>
      </c>
      <c r="M917" s="4">
        <v>3</v>
      </c>
      <c r="N917" s="4" t="s">
        <v>2510</v>
      </c>
      <c r="O917" s="4" t="s">
        <v>2518</v>
      </c>
      <c r="P917" s="4" t="s">
        <v>2523</v>
      </c>
      <c r="Q917" s="4" t="s">
        <v>2524</v>
      </c>
      <c r="R917" s="4">
        <v>58.9</v>
      </c>
      <c r="S917" s="4">
        <v>0.69</v>
      </c>
      <c r="T917" s="4" t="s">
        <v>2529</v>
      </c>
      <c r="U917" s="4" t="s">
        <v>2531</v>
      </c>
      <c r="V917" s="4" t="s">
        <v>2535</v>
      </c>
    </row>
    <row r="918" spans="1:22" x14ac:dyDescent="0.25">
      <c r="A918" s="5" t="s">
        <v>935</v>
      </c>
      <c r="B918" s="4" t="s">
        <v>2006</v>
      </c>
      <c r="C918" s="4" t="s">
        <v>2011</v>
      </c>
      <c r="D918" s="4" t="s">
        <v>2013</v>
      </c>
      <c r="E918" s="4" t="s">
        <v>2402</v>
      </c>
      <c r="F918" s="4" t="s">
        <v>2508</v>
      </c>
      <c r="G918" s="4">
        <v>2021</v>
      </c>
      <c r="H918" s="4">
        <v>174.08</v>
      </c>
      <c r="I918" s="4">
        <v>3</v>
      </c>
      <c r="J918" s="4">
        <v>3</v>
      </c>
      <c r="K918" s="4">
        <v>1</v>
      </c>
      <c r="L918" s="4">
        <v>0</v>
      </c>
      <c r="M918" s="4">
        <v>3.7</v>
      </c>
      <c r="N918" s="4" t="s">
        <v>2514</v>
      </c>
      <c r="O918" s="4" t="s">
        <v>2518</v>
      </c>
      <c r="P918" s="4" t="s">
        <v>2523</v>
      </c>
      <c r="Q918" s="4" t="s">
        <v>2524</v>
      </c>
      <c r="R918" s="4">
        <v>69.77</v>
      </c>
      <c r="S918" s="4">
        <v>3.33</v>
      </c>
      <c r="T918" s="4" t="s">
        <v>2528</v>
      </c>
      <c r="U918" s="4" t="s">
        <v>2534</v>
      </c>
      <c r="V918" s="4" t="s">
        <v>2536</v>
      </c>
    </row>
    <row r="919" spans="1:22" x14ac:dyDescent="0.25">
      <c r="A919" s="5" t="s">
        <v>936</v>
      </c>
      <c r="B919" s="4" t="s">
        <v>2002</v>
      </c>
      <c r="C919" s="4" t="s">
        <v>2009</v>
      </c>
      <c r="D919" s="4" t="s">
        <v>2012</v>
      </c>
      <c r="E919" s="4" t="s">
        <v>2428</v>
      </c>
      <c r="F919" s="4" t="s">
        <v>2503</v>
      </c>
      <c r="G919" s="4">
        <v>1994</v>
      </c>
      <c r="H919" s="4">
        <v>23.57</v>
      </c>
      <c r="I919" s="4">
        <v>2</v>
      </c>
      <c r="J919" s="4">
        <v>4</v>
      </c>
      <c r="K919" s="4">
        <v>1</v>
      </c>
      <c r="L919" s="4">
        <v>0</v>
      </c>
      <c r="M919" s="4">
        <v>2.5</v>
      </c>
      <c r="N919" s="4" t="s">
        <v>2512</v>
      </c>
      <c r="O919" s="4" t="s">
        <v>2519</v>
      </c>
      <c r="P919" s="4" t="s">
        <v>2522</v>
      </c>
      <c r="Q919" s="4" t="s">
        <v>2524</v>
      </c>
      <c r="R919" s="4">
        <v>70.83</v>
      </c>
      <c r="S919" s="4">
        <v>3.67</v>
      </c>
      <c r="T919" s="4" t="s">
        <v>2526</v>
      </c>
      <c r="U919" s="4" t="s">
        <v>2533</v>
      </c>
      <c r="V919" s="4" t="s">
        <v>2537</v>
      </c>
    </row>
    <row r="920" spans="1:22" x14ac:dyDescent="0.25">
      <c r="A920" s="5" t="s">
        <v>937</v>
      </c>
      <c r="B920" s="4" t="s">
        <v>2006</v>
      </c>
      <c r="C920" s="4" t="s">
        <v>2010</v>
      </c>
      <c r="D920" s="4" t="s">
        <v>2013</v>
      </c>
      <c r="E920" s="4" t="s">
        <v>2209</v>
      </c>
      <c r="F920" s="4" t="s">
        <v>2508</v>
      </c>
      <c r="G920" s="4">
        <v>2000</v>
      </c>
      <c r="H920" s="4">
        <v>177.31</v>
      </c>
      <c r="I920" s="4">
        <v>6</v>
      </c>
      <c r="J920" s="4">
        <v>1</v>
      </c>
      <c r="K920" s="4">
        <v>0</v>
      </c>
      <c r="L920" s="4">
        <v>1</v>
      </c>
      <c r="M920" s="4">
        <v>2.8</v>
      </c>
      <c r="N920" s="4" t="s">
        <v>2509</v>
      </c>
      <c r="O920" s="4" t="s">
        <v>2519</v>
      </c>
      <c r="P920" s="4" t="s">
        <v>2521</v>
      </c>
      <c r="Q920" s="4" t="s">
        <v>2525</v>
      </c>
      <c r="R920" s="4">
        <v>45.24</v>
      </c>
      <c r="S920" s="4">
        <v>1.06</v>
      </c>
      <c r="T920" s="4" t="s">
        <v>2529</v>
      </c>
      <c r="U920" s="4" t="s">
        <v>2531</v>
      </c>
      <c r="V920" s="4" t="s">
        <v>2536</v>
      </c>
    </row>
    <row r="921" spans="1:22" x14ac:dyDescent="0.25">
      <c r="A921" s="5" t="s">
        <v>938</v>
      </c>
      <c r="B921" s="4" t="s">
        <v>2007</v>
      </c>
      <c r="C921" s="4" t="s">
        <v>2010</v>
      </c>
      <c r="D921" s="4" t="s">
        <v>2013</v>
      </c>
      <c r="E921" s="4" t="s">
        <v>2312</v>
      </c>
      <c r="F921" s="4" t="s">
        <v>2504</v>
      </c>
      <c r="G921" s="4">
        <v>2012</v>
      </c>
      <c r="H921" s="4">
        <v>70.319999999999993</v>
      </c>
      <c r="I921" s="4">
        <v>9</v>
      </c>
      <c r="J921" s="4">
        <v>4</v>
      </c>
      <c r="K921" s="4">
        <v>1</v>
      </c>
      <c r="L921" s="4">
        <v>0</v>
      </c>
      <c r="M921" s="4">
        <v>1.9</v>
      </c>
      <c r="N921" s="4" t="s">
        <v>2509</v>
      </c>
      <c r="O921" s="4" t="s">
        <v>2518</v>
      </c>
      <c r="P921" s="4" t="s">
        <v>2522</v>
      </c>
      <c r="Q921" s="4" t="s">
        <v>2525</v>
      </c>
      <c r="R921" s="4">
        <v>69.760000000000005</v>
      </c>
      <c r="S921" s="4">
        <v>1.35</v>
      </c>
      <c r="T921" s="4" t="s">
        <v>2528</v>
      </c>
      <c r="U921" s="4" t="s">
        <v>2530</v>
      </c>
      <c r="V921" s="4" t="s">
        <v>2535</v>
      </c>
    </row>
    <row r="922" spans="1:22" x14ac:dyDescent="0.25">
      <c r="A922" s="5" t="s">
        <v>939</v>
      </c>
      <c r="B922" s="4" t="s">
        <v>2002</v>
      </c>
      <c r="C922" s="4" t="s">
        <v>2010</v>
      </c>
      <c r="D922" s="4" t="s">
        <v>2013</v>
      </c>
      <c r="E922" s="4" t="s">
        <v>2125</v>
      </c>
      <c r="F922" s="4" t="s">
        <v>2504</v>
      </c>
      <c r="G922" s="4">
        <v>2003</v>
      </c>
      <c r="H922" s="4">
        <v>164.46</v>
      </c>
      <c r="I922" s="4">
        <v>7</v>
      </c>
      <c r="J922" s="4">
        <v>1</v>
      </c>
      <c r="K922" s="4">
        <v>1</v>
      </c>
      <c r="L922" s="4">
        <v>0</v>
      </c>
      <c r="M922" s="4">
        <v>4.5</v>
      </c>
      <c r="N922" s="4" t="s">
        <v>2510</v>
      </c>
      <c r="O922" s="4" t="s">
        <v>2517</v>
      </c>
      <c r="P922" s="4" t="s">
        <v>2520</v>
      </c>
      <c r="Q922" s="4" t="s">
        <v>2525</v>
      </c>
      <c r="R922" s="4">
        <v>86.99</v>
      </c>
      <c r="S922" s="4">
        <v>3.84</v>
      </c>
      <c r="T922" s="4" t="s">
        <v>2528</v>
      </c>
      <c r="U922" s="4" t="s">
        <v>2530</v>
      </c>
      <c r="V922" s="4" t="s">
        <v>2537</v>
      </c>
    </row>
    <row r="923" spans="1:22" x14ac:dyDescent="0.25">
      <c r="A923" s="5" t="s">
        <v>940</v>
      </c>
      <c r="B923" s="4" t="s">
        <v>2003</v>
      </c>
      <c r="C923" s="4" t="s">
        <v>2011</v>
      </c>
      <c r="D923" s="4" t="s">
        <v>2013</v>
      </c>
      <c r="E923" s="4" t="s">
        <v>2429</v>
      </c>
      <c r="F923" s="4" t="s">
        <v>2502</v>
      </c>
      <c r="G923" s="4">
        <v>2023</v>
      </c>
      <c r="H923" s="4">
        <v>128.68</v>
      </c>
      <c r="I923" s="4">
        <v>6</v>
      </c>
      <c r="J923" s="4">
        <v>4</v>
      </c>
      <c r="K923" s="4">
        <v>1</v>
      </c>
      <c r="L923" s="4">
        <v>0</v>
      </c>
      <c r="M923" s="4">
        <v>2.9</v>
      </c>
      <c r="N923" s="4" t="s">
        <v>2509</v>
      </c>
      <c r="O923" s="4" t="s">
        <v>2515</v>
      </c>
      <c r="P923" s="4" t="s">
        <v>2523</v>
      </c>
      <c r="Q923" s="4" t="s">
        <v>2525</v>
      </c>
      <c r="R923" s="4">
        <v>91.69</v>
      </c>
      <c r="S923" s="4">
        <v>1.6</v>
      </c>
      <c r="T923" s="4" t="s">
        <v>2529</v>
      </c>
      <c r="U923" s="4" t="s">
        <v>2530</v>
      </c>
      <c r="V923" s="4" t="s">
        <v>2537</v>
      </c>
    </row>
    <row r="924" spans="1:22" x14ac:dyDescent="0.25">
      <c r="A924" s="5" t="s">
        <v>941</v>
      </c>
      <c r="B924" s="4" t="s">
        <v>2008</v>
      </c>
      <c r="C924" s="4" t="s">
        <v>2009</v>
      </c>
      <c r="D924" s="4" t="s">
        <v>2012</v>
      </c>
      <c r="E924" s="4" t="s">
        <v>2329</v>
      </c>
      <c r="F924" s="4" t="s">
        <v>2504</v>
      </c>
      <c r="G924" s="4">
        <v>1995</v>
      </c>
      <c r="H924" s="4">
        <v>48.38</v>
      </c>
      <c r="I924" s="4">
        <v>7</v>
      </c>
      <c r="J924" s="4">
        <v>0</v>
      </c>
      <c r="K924" s="4">
        <v>0</v>
      </c>
      <c r="L924" s="4">
        <v>1</v>
      </c>
      <c r="M924" s="4">
        <v>1.8</v>
      </c>
      <c r="N924" s="4" t="s">
        <v>2509</v>
      </c>
      <c r="O924" s="4" t="s">
        <v>2517</v>
      </c>
      <c r="P924" s="4" t="s">
        <v>2520</v>
      </c>
      <c r="Q924" s="4" t="s">
        <v>2524</v>
      </c>
      <c r="R924" s="4">
        <v>70.59</v>
      </c>
      <c r="S924" s="4">
        <v>1.84</v>
      </c>
      <c r="T924" s="4" t="s">
        <v>2528</v>
      </c>
      <c r="U924" s="4" t="s">
        <v>2531</v>
      </c>
      <c r="V924" s="4" t="s">
        <v>2536</v>
      </c>
    </row>
    <row r="925" spans="1:22" x14ac:dyDescent="0.25">
      <c r="A925" s="5" t="s">
        <v>942</v>
      </c>
      <c r="B925" s="4" t="s">
        <v>2006</v>
      </c>
      <c r="C925" s="4" t="s">
        <v>2009</v>
      </c>
      <c r="D925" s="4" t="s">
        <v>2013</v>
      </c>
      <c r="E925" s="4" t="s">
        <v>2312</v>
      </c>
      <c r="F925" s="4" t="s">
        <v>2502</v>
      </c>
      <c r="G925" s="4">
        <v>1997</v>
      </c>
      <c r="H925" s="4">
        <v>14.22</v>
      </c>
      <c r="I925" s="4">
        <v>0</v>
      </c>
      <c r="J925" s="4">
        <v>3</v>
      </c>
      <c r="K925" s="4">
        <v>0</v>
      </c>
      <c r="L925" s="4">
        <v>1</v>
      </c>
      <c r="M925" s="4">
        <v>4.3</v>
      </c>
      <c r="N925" s="4" t="s">
        <v>2509</v>
      </c>
      <c r="O925" s="4" t="s">
        <v>2517</v>
      </c>
      <c r="P925" s="4" t="s">
        <v>2521</v>
      </c>
      <c r="Q925" s="4" t="s">
        <v>2524</v>
      </c>
      <c r="R925" s="4">
        <v>49.49</v>
      </c>
      <c r="S925" s="4">
        <v>4.53</v>
      </c>
      <c r="T925" s="4" t="s">
        <v>2527</v>
      </c>
      <c r="U925" s="4" t="s">
        <v>2534</v>
      </c>
      <c r="V925" s="4" t="s">
        <v>2536</v>
      </c>
    </row>
    <row r="926" spans="1:22" x14ac:dyDescent="0.25">
      <c r="A926" s="5" t="s">
        <v>943</v>
      </c>
      <c r="B926" s="4" t="s">
        <v>2001</v>
      </c>
      <c r="C926" s="4" t="s">
        <v>2010</v>
      </c>
      <c r="D926" s="4" t="s">
        <v>2012</v>
      </c>
      <c r="E926" s="4" t="s">
        <v>2364</v>
      </c>
      <c r="F926" s="4" t="s">
        <v>2502</v>
      </c>
      <c r="G926" s="4">
        <v>2014</v>
      </c>
      <c r="H926" s="4">
        <v>41.79</v>
      </c>
      <c r="I926" s="4">
        <v>0</v>
      </c>
      <c r="J926" s="4">
        <v>1</v>
      </c>
      <c r="K926" s="4">
        <v>0</v>
      </c>
      <c r="L926" s="4">
        <v>1</v>
      </c>
      <c r="M926" s="4">
        <v>1.4</v>
      </c>
      <c r="N926" s="4" t="s">
        <v>2509</v>
      </c>
      <c r="O926" s="4" t="s">
        <v>2519</v>
      </c>
      <c r="P926" s="4" t="s">
        <v>2520</v>
      </c>
      <c r="Q926" s="4" t="s">
        <v>2524</v>
      </c>
      <c r="R926" s="4">
        <v>67.540000000000006</v>
      </c>
      <c r="S926" s="4">
        <v>3.98</v>
      </c>
      <c r="T926" s="4" t="s">
        <v>2528</v>
      </c>
      <c r="U926" s="4" t="s">
        <v>2534</v>
      </c>
      <c r="V926" s="4" t="s">
        <v>2537</v>
      </c>
    </row>
    <row r="927" spans="1:22" x14ac:dyDescent="0.25">
      <c r="A927" s="5" t="s">
        <v>944</v>
      </c>
      <c r="B927" s="4" t="s">
        <v>2006</v>
      </c>
      <c r="C927" s="4" t="s">
        <v>2011</v>
      </c>
      <c r="D927" s="4" t="s">
        <v>2013</v>
      </c>
      <c r="E927" s="4" t="s">
        <v>2204</v>
      </c>
      <c r="F927" s="4" t="s">
        <v>2508</v>
      </c>
      <c r="G927" s="4">
        <v>1999</v>
      </c>
      <c r="H927" s="4">
        <v>54.58</v>
      </c>
      <c r="I927" s="4">
        <v>4</v>
      </c>
      <c r="J927" s="4">
        <v>0</v>
      </c>
      <c r="K927" s="4">
        <v>1</v>
      </c>
      <c r="L927" s="4">
        <v>0</v>
      </c>
      <c r="M927" s="4">
        <v>2.7</v>
      </c>
      <c r="N927" s="4" t="s">
        <v>2509</v>
      </c>
      <c r="O927" s="4" t="s">
        <v>2516</v>
      </c>
      <c r="P927" s="4" t="s">
        <v>2520</v>
      </c>
      <c r="Q927" s="4" t="s">
        <v>2524</v>
      </c>
      <c r="R927" s="4">
        <v>77.11</v>
      </c>
      <c r="S927" s="4">
        <v>3.86</v>
      </c>
      <c r="T927" s="4" t="s">
        <v>2528</v>
      </c>
      <c r="U927" s="4" t="s">
        <v>2533</v>
      </c>
      <c r="V927" s="4" t="s">
        <v>2536</v>
      </c>
    </row>
    <row r="928" spans="1:22" x14ac:dyDescent="0.25">
      <c r="A928" s="5" t="s">
        <v>945</v>
      </c>
      <c r="B928" s="4" t="s">
        <v>2004</v>
      </c>
      <c r="C928" s="4" t="s">
        <v>2010</v>
      </c>
      <c r="D928" s="4" t="s">
        <v>2012</v>
      </c>
      <c r="E928" s="4" t="s">
        <v>2219</v>
      </c>
      <c r="F928" s="4" t="s">
        <v>2502</v>
      </c>
      <c r="G928" s="4">
        <v>2009</v>
      </c>
      <c r="H928" s="4">
        <v>144.58000000000001</v>
      </c>
      <c r="I928" s="4">
        <v>6</v>
      </c>
      <c r="J928" s="4">
        <v>4</v>
      </c>
      <c r="K928" s="4">
        <v>0</v>
      </c>
      <c r="L928" s="4">
        <v>1</v>
      </c>
      <c r="M928" s="4">
        <v>1.6</v>
      </c>
      <c r="N928" s="4" t="s">
        <v>2509</v>
      </c>
      <c r="O928" s="4" t="s">
        <v>2518</v>
      </c>
      <c r="P928" s="4" t="s">
        <v>2522</v>
      </c>
      <c r="Q928" s="4" t="s">
        <v>2525</v>
      </c>
      <c r="R928" s="4">
        <v>53.2</v>
      </c>
      <c r="S928" s="4">
        <v>1.45</v>
      </c>
      <c r="T928" s="4" t="s">
        <v>2529</v>
      </c>
      <c r="U928" s="4" t="s">
        <v>2531</v>
      </c>
      <c r="V928" s="4" t="s">
        <v>2536</v>
      </c>
    </row>
    <row r="929" spans="1:22" x14ac:dyDescent="0.25">
      <c r="A929" s="5" t="s">
        <v>946</v>
      </c>
      <c r="B929" s="4" t="s">
        <v>2003</v>
      </c>
      <c r="C929" s="4" t="s">
        <v>2010</v>
      </c>
      <c r="D929" s="4" t="s">
        <v>2012</v>
      </c>
      <c r="E929" s="4" t="s">
        <v>2430</v>
      </c>
      <c r="F929" s="4" t="s">
        <v>2502</v>
      </c>
      <c r="G929" s="4">
        <v>2017</v>
      </c>
      <c r="H929" s="4">
        <v>156.49</v>
      </c>
      <c r="I929" s="4">
        <v>7</v>
      </c>
      <c r="J929" s="4">
        <v>4</v>
      </c>
      <c r="K929" s="4">
        <v>1</v>
      </c>
      <c r="L929" s="4">
        <v>0</v>
      </c>
      <c r="M929" s="4">
        <v>1.8</v>
      </c>
      <c r="N929" s="4" t="s">
        <v>2514</v>
      </c>
      <c r="O929" s="4" t="s">
        <v>2516</v>
      </c>
      <c r="P929" s="4" t="s">
        <v>2522</v>
      </c>
      <c r="Q929" s="4" t="s">
        <v>2525</v>
      </c>
      <c r="R929" s="4">
        <v>31.17</v>
      </c>
      <c r="S929" s="4">
        <v>4.53</v>
      </c>
      <c r="T929" s="4" t="s">
        <v>2527</v>
      </c>
      <c r="U929" s="4" t="s">
        <v>2534</v>
      </c>
      <c r="V929" s="4" t="s">
        <v>2536</v>
      </c>
    </row>
    <row r="930" spans="1:22" x14ac:dyDescent="0.25">
      <c r="A930" s="5" t="s">
        <v>947</v>
      </c>
      <c r="B930" s="4" t="s">
        <v>2008</v>
      </c>
      <c r="C930" s="4" t="s">
        <v>2011</v>
      </c>
      <c r="D930" s="4" t="s">
        <v>2012</v>
      </c>
      <c r="E930" s="4" t="s">
        <v>2431</v>
      </c>
      <c r="F930" s="4" t="s">
        <v>2506</v>
      </c>
      <c r="G930" s="4">
        <v>2009</v>
      </c>
      <c r="H930" s="4">
        <v>64.16</v>
      </c>
      <c r="I930" s="4">
        <v>9</v>
      </c>
      <c r="J930" s="4">
        <v>5</v>
      </c>
      <c r="K930" s="4">
        <v>0</v>
      </c>
      <c r="L930" s="4">
        <v>1</v>
      </c>
      <c r="M930" s="4">
        <v>3</v>
      </c>
      <c r="N930" s="4" t="s">
        <v>2509</v>
      </c>
      <c r="O930" s="4" t="s">
        <v>2517</v>
      </c>
      <c r="P930" s="4" t="s">
        <v>2522</v>
      </c>
      <c r="Q930" s="4" t="s">
        <v>2525</v>
      </c>
      <c r="R930" s="4">
        <v>48.93</v>
      </c>
      <c r="S930" s="4">
        <v>3.34</v>
      </c>
      <c r="T930" s="4" t="s">
        <v>2528</v>
      </c>
      <c r="U930" s="4" t="s">
        <v>2533</v>
      </c>
      <c r="V930" s="4" t="s">
        <v>2536</v>
      </c>
    </row>
    <row r="931" spans="1:22" x14ac:dyDescent="0.25">
      <c r="A931" s="5" t="s">
        <v>948</v>
      </c>
      <c r="B931" s="4" t="s">
        <v>2004</v>
      </c>
      <c r="C931" s="4" t="s">
        <v>2011</v>
      </c>
      <c r="D931" s="4" t="s">
        <v>2012</v>
      </c>
      <c r="E931" s="4" t="s">
        <v>2252</v>
      </c>
      <c r="F931" s="4" t="s">
        <v>2506</v>
      </c>
      <c r="G931" s="4">
        <v>2022</v>
      </c>
      <c r="H931" s="4">
        <v>111.59</v>
      </c>
      <c r="I931" s="4">
        <v>7</v>
      </c>
      <c r="J931" s="4">
        <v>0</v>
      </c>
      <c r="K931" s="4">
        <v>1</v>
      </c>
      <c r="L931" s="4">
        <v>0</v>
      </c>
      <c r="M931" s="4">
        <v>4.3</v>
      </c>
      <c r="N931" s="4" t="s">
        <v>2511</v>
      </c>
      <c r="O931" s="4" t="s">
        <v>2518</v>
      </c>
      <c r="P931" s="4" t="s">
        <v>2522</v>
      </c>
      <c r="Q931" s="4" t="s">
        <v>2524</v>
      </c>
      <c r="R931" s="4">
        <v>98.07</v>
      </c>
      <c r="S931" s="4">
        <v>0.33</v>
      </c>
      <c r="T931" s="4" t="s">
        <v>2529</v>
      </c>
      <c r="U931" s="4" t="s">
        <v>2532</v>
      </c>
      <c r="V931" s="4" t="s">
        <v>2535</v>
      </c>
    </row>
    <row r="932" spans="1:22" x14ac:dyDescent="0.25">
      <c r="A932" s="5" t="s">
        <v>949</v>
      </c>
      <c r="B932" s="4" t="s">
        <v>2008</v>
      </c>
      <c r="C932" s="4" t="s">
        <v>2011</v>
      </c>
      <c r="D932" s="4" t="s">
        <v>2012</v>
      </c>
      <c r="E932" s="4" t="s">
        <v>2207</v>
      </c>
      <c r="F932" s="4" t="s">
        <v>2503</v>
      </c>
      <c r="G932" s="4">
        <v>2018</v>
      </c>
      <c r="H932" s="4">
        <v>19.29</v>
      </c>
      <c r="I932" s="4">
        <v>0</v>
      </c>
      <c r="J932" s="4">
        <v>0</v>
      </c>
      <c r="K932" s="4">
        <v>0</v>
      </c>
      <c r="L932" s="4">
        <v>1</v>
      </c>
      <c r="M932" s="4">
        <v>2</v>
      </c>
      <c r="N932" s="4" t="s">
        <v>2509</v>
      </c>
      <c r="O932" s="4" t="s">
        <v>2516</v>
      </c>
      <c r="P932" s="4" t="s">
        <v>2520</v>
      </c>
      <c r="Q932" s="4" t="s">
        <v>2524</v>
      </c>
      <c r="R932" s="4">
        <v>69.66</v>
      </c>
      <c r="S932" s="4">
        <v>2.52</v>
      </c>
      <c r="T932" s="4" t="s">
        <v>2527</v>
      </c>
      <c r="U932" s="4" t="s">
        <v>2534</v>
      </c>
      <c r="V932" s="4" t="s">
        <v>2535</v>
      </c>
    </row>
    <row r="933" spans="1:22" x14ac:dyDescent="0.25">
      <c r="A933" s="5" t="s">
        <v>950</v>
      </c>
      <c r="B933" s="4" t="s">
        <v>2006</v>
      </c>
      <c r="C933" s="4" t="s">
        <v>2011</v>
      </c>
      <c r="D933" s="4" t="s">
        <v>2012</v>
      </c>
      <c r="E933" s="4" t="s">
        <v>2356</v>
      </c>
      <c r="F933" s="4" t="s">
        <v>2507</v>
      </c>
      <c r="G933" s="4">
        <v>1996</v>
      </c>
      <c r="H933" s="4">
        <v>71.28</v>
      </c>
      <c r="I933" s="4">
        <v>9</v>
      </c>
      <c r="J933" s="4">
        <v>4</v>
      </c>
      <c r="K933" s="4">
        <v>0</v>
      </c>
      <c r="L933" s="4">
        <v>1</v>
      </c>
      <c r="M933" s="4">
        <v>4.8</v>
      </c>
      <c r="N933" s="4" t="s">
        <v>2509</v>
      </c>
      <c r="O933" s="4" t="s">
        <v>2517</v>
      </c>
      <c r="P933" s="4" t="s">
        <v>2521</v>
      </c>
      <c r="Q933" s="4" t="s">
        <v>2525</v>
      </c>
      <c r="R933" s="4">
        <v>74.25</v>
      </c>
      <c r="S933" s="4">
        <v>3.7</v>
      </c>
      <c r="T933" s="4" t="s">
        <v>2529</v>
      </c>
      <c r="U933" s="4" t="s">
        <v>2534</v>
      </c>
      <c r="V933" s="4" t="s">
        <v>2537</v>
      </c>
    </row>
    <row r="934" spans="1:22" x14ac:dyDescent="0.25">
      <c r="A934" s="5" t="s">
        <v>951</v>
      </c>
      <c r="B934" s="4" t="s">
        <v>2004</v>
      </c>
      <c r="C934" s="4" t="s">
        <v>2011</v>
      </c>
      <c r="D934" s="4" t="s">
        <v>2012</v>
      </c>
      <c r="E934" s="4" t="s">
        <v>2380</v>
      </c>
      <c r="F934" s="4" t="s">
        <v>2508</v>
      </c>
      <c r="G934" s="4">
        <v>1993</v>
      </c>
      <c r="H934" s="4">
        <v>143.97999999999999</v>
      </c>
      <c r="I934" s="4">
        <v>9</v>
      </c>
      <c r="J934" s="4">
        <v>2</v>
      </c>
      <c r="K934" s="4">
        <v>1</v>
      </c>
      <c r="L934" s="4">
        <v>0</v>
      </c>
      <c r="M934" s="4">
        <v>1.6</v>
      </c>
      <c r="N934" s="4" t="s">
        <v>2509</v>
      </c>
      <c r="O934" s="4" t="s">
        <v>2518</v>
      </c>
      <c r="P934" s="4" t="s">
        <v>2521</v>
      </c>
      <c r="Q934" s="4" t="s">
        <v>2525</v>
      </c>
      <c r="R934" s="4">
        <v>99.47</v>
      </c>
      <c r="S934" s="4">
        <v>0.47</v>
      </c>
      <c r="T934" s="4" t="s">
        <v>2529</v>
      </c>
      <c r="U934" s="4" t="s">
        <v>2530</v>
      </c>
      <c r="V934" s="4" t="s">
        <v>2535</v>
      </c>
    </row>
    <row r="935" spans="1:22" x14ac:dyDescent="0.25">
      <c r="A935" s="5" t="s">
        <v>952</v>
      </c>
      <c r="B935" s="4" t="s">
        <v>2008</v>
      </c>
      <c r="C935" s="4" t="s">
        <v>2010</v>
      </c>
      <c r="D935" s="4" t="s">
        <v>2012</v>
      </c>
      <c r="E935" s="4" t="s">
        <v>2239</v>
      </c>
      <c r="F935" s="4" t="s">
        <v>2502</v>
      </c>
      <c r="G935" s="4">
        <v>2014</v>
      </c>
      <c r="H935" s="4">
        <v>119.83</v>
      </c>
      <c r="I935" s="4">
        <v>2</v>
      </c>
      <c r="J935" s="4">
        <v>4</v>
      </c>
      <c r="K935" s="4">
        <v>0</v>
      </c>
      <c r="L935" s="4">
        <v>1</v>
      </c>
      <c r="M935" s="4">
        <v>4.5</v>
      </c>
      <c r="N935" s="4" t="s">
        <v>2509</v>
      </c>
      <c r="O935" s="4" t="s">
        <v>2519</v>
      </c>
      <c r="P935" s="4" t="s">
        <v>2522</v>
      </c>
      <c r="Q935" s="4" t="s">
        <v>2524</v>
      </c>
      <c r="R935" s="4">
        <v>49.89</v>
      </c>
      <c r="S935" s="4">
        <v>3.25</v>
      </c>
      <c r="T935" s="4" t="s">
        <v>2527</v>
      </c>
      <c r="U935" s="4" t="s">
        <v>2530</v>
      </c>
      <c r="V935" s="4" t="s">
        <v>2537</v>
      </c>
    </row>
    <row r="936" spans="1:22" x14ac:dyDescent="0.25">
      <c r="A936" s="5" t="s">
        <v>953</v>
      </c>
      <c r="B936" s="4" t="s">
        <v>2002</v>
      </c>
      <c r="C936" s="4" t="s">
        <v>2009</v>
      </c>
      <c r="D936" s="4" t="s">
        <v>2012</v>
      </c>
      <c r="E936" s="4" t="s">
        <v>2039</v>
      </c>
      <c r="F936" s="4" t="s">
        <v>2504</v>
      </c>
      <c r="G936" s="4">
        <v>2011</v>
      </c>
      <c r="H936" s="4">
        <v>70.040000000000006</v>
      </c>
      <c r="I936" s="4">
        <v>7</v>
      </c>
      <c r="J936" s="4">
        <v>4</v>
      </c>
      <c r="K936" s="4">
        <v>0</v>
      </c>
      <c r="L936" s="4">
        <v>1</v>
      </c>
      <c r="M936" s="4">
        <v>3.5</v>
      </c>
      <c r="N936" s="4" t="s">
        <v>2509</v>
      </c>
      <c r="O936" s="4" t="s">
        <v>2516</v>
      </c>
      <c r="P936" s="4" t="s">
        <v>2520</v>
      </c>
      <c r="Q936" s="4" t="s">
        <v>2524</v>
      </c>
      <c r="R936" s="4">
        <v>23.61</v>
      </c>
      <c r="S936" s="4">
        <v>2.75</v>
      </c>
      <c r="T936" s="4" t="s">
        <v>2528</v>
      </c>
      <c r="U936" s="4" t="s">
        <v>2530</v>
      </c>
      <c r="V936" s="4" t="s">
        <v>2535</v>
      </c>
    </row>
    <row r="937" spans="1:22" x14ac:dyDescent="0.25">
      <c r="A937" s="5" t="s">
        <v>954</v>
      </c>
      <c r="B937" s="4" t="s">
        <v>2004</v>
      </c>
      <c r="C937" s="4" t="s">
        <v>2010</v>
      </c>
      <c r="D937" s="4" t="s">
        <v>2013</v>
      </c>
      <c r="E937" s="4" t="s">
        <v>2239</v>
      </c>
      <c r="F937" s="4" t="s">
        <v>2503</v>
      </c>
      <c r="G937" s="4">
        <v>2003</v>
      </c>
      <c r="H937" s="4">
        <v>49.62</v>
      </c>
      <c r="I937" s="4">
        <v>6</v>
      </c>
      <c r="J937" s="4">
        <v>3</v>
      </c>
      <c r="K937" s="4">
        <v>1</v>
      </c>
      <c r="L937" s="4">
        <v>0</v>
      </c>
      <c r="M937" s="4">
        <v>4.4000000000000004</v>
      </c>
      <c r="N937" s="4" t="s">
        <v>2509</v>
      </c>
      <c r="O937" s="4" t="s">
        <v>2516</v>
      </c>
      <c r="P937" s="4" t="s">
        <v>2520</v>
      </c>
      <c r="Q937" s="4" t="s">
        <v>2524</v>
      </c>
      <c r="R937" s="4">
        <v>38.31</v>
      </c>
      <c r="S937" s="4">
        <v>1.25</v>
      </c>
      <c r="T937" s="4" t="s">
        <v>2529</v>
      </c>
      <c r="U937" s="4" t="s">
        <v>2532</v>
      </c>
      <c r="V937" s="4" t="s">
        <v>2537</v>
      </c>
    </row>
    <row r="938" spans="1:22" x14ac:dyDescent="0.25">
      <c r="A938" s="5" t="s">
        <v>955</v>
      </c>
      <c r="B938" s="4" t="s">
        <v>2006</v>
      </c>
      <c r="C938" s="4" t="s">
        <v>2010</v>
      </c>
      <c r="D938" s="4" t="s">
        <v>2012</v>
      </c>
      <c r="E938" s="4" t="s">
        <v>2148</v>
      </c>
      <c r="F938" s="4" t="s">
        <v>2502</v>
      </c>
      <c r="G938" s="4">
        <v>1990</v>
      </c>
      <c r="H938" s="4">
        <v>104.89</v>
      </c>
      <c r="I938" s="4">
        <v>6</v>
      </c>
      <c r="J938" s="4">
        <v>0</v>
      </c>
      <c r="K938" s="4">
        <v>1</v>
      </c>
      <c r="L938" s="4">
        <v>0</v>
      </c>
      <c r="M938" s="4">
        <v>4.5999999999999996</v>
      </c>
      <c r="N938" s="4" t="s">
        <v>2510</v>
      </c>
      <c r="O938" s="4" t="s">
        <v>2518</v>
      </c>
      <c r="P938" s="4" t="s">
        <v>2521</v>
      </c>
      <c r="Q938" s="4" t="s">
        <v>2524</v>
      </c>
      <c r="R938" s="4">
        <v>99.37</v>
      </c>
      <c r="S938" s="4">
        <v>0.12</v>
      </c>
      <c r="T938" s="4" t="s">
        <v>2526</v>
      </c>
      <c r="U938" s="4" t="s">
        <v>2531</v>
      </c>
      <c r="V938" s="4" t="s">
        <v>2536</v>
      </c>
    </row>
    <row r="939" spans="1:22" x14ac:dyDescent="0.25">
      <c r="A939" s="5" t="s">
        <v>956</v>
      </c>
      <c r="B939" s="4" t="s">
        <v>2001</v>
      </c>
      <c r="C939" s="4" t="s">
        <v>2010</v>
      </c>
      <c r="D939" s="4" t="s">
        <v>2013</v>
      </c>
      <c r="E939" s="4" t="s">
        <v>2386</v>
      </c>
      <c r="F939" s="4" t="s">
        <v>2501</v>
      </c>
      <c r="G939" s="4">
        <v>1996</v>
      </c>
      <c r="H939" s="4">
        <v>168.37</v>
      </c>
      <c r="I939" s="4">
        <v>2</v>
      </c>
      <c r="J939" s="4">
        <v>5</v>
      </c>
      <c r="K939" s="4">
        <v>0</v>
      </c>
      <c r="L939" s="4">
        <v>1</v>
      </c>
      <c r="M939" s="4">
        <v>4</v>
      </c>
      <c r="N939" s="4" t="s">
        <v>2509</v>
      </c>
      <c r="O939" s="4" t="s">
        <v>2517</v>
      </c>
      <c r="P939" s="4" t="s">
        <v>2521</v>
      </c>
      <c r="Q939" s="4" t="s">
        <v>2524</v>
      </c>
      <c r="R939" s="4">
        <v>93.64</v>
      </c>
      <c r="S939" s="4">
        <v>2.8</v>
      </c>
      <c r="T939" s="4" t="s">
        <v>2528</v>
      </c>
      <c r="U939" s="4" t="s">
        <v>2531</v>
      </c>
      <c r="V939" s="4" t="s">
        <v>2535</v>
      </c>
    </row>
    <row r="940" spans="1:22" x14ac:dyDescent="0.25">
      <c r="A940" s="5" t="s">
        <v>957</v>
      </c>
      <c r="B940" s="4" t="s">
        <v>2003</v>
      </c>
      <c r="C940" s="4" t="s">
        <v>2011</v>
      </c>
      <c r="D940" s="4" t="s">
        <v>2013</v>
      </c>
      <c r="E940" s="4" t="s">
        <v>2065</v>
      </c>
      <c r="F940" s="4" t="s">
        <v>2503</v>
      </c>
      <c r="G940" s="4">
        <v>2012</v>
      </c>
      <c r="H940" s="4">
        <v>56.16</v>
      </c>
      <c r="I940" s="4">
        <v>10</v>
      </c>
      <c r="J940" s="4">
        <v>0</v>
      </c>
      <c r="K940" s="4">
        <v>1</v>
      </c>
      <c r="L940" s="4">
        <v>0</v>
      </c>
      <c r="M940" s="4">
        <v>3</v>
      </c>
      <c r="N940" s="4" t="s">
        <v>2511</v>
      </c>
      <c r="O940" s="4" t="s">
        <v>2517</v>
      </c>
      <c r="P940" s="4" t="s">
        <v>2520</v>
      </c>
      <c r="Q940" s="4" t="s">
        <v>2524</v>
      </c>
      <c r="R940" s="4">
        <v>27.82</v>
      </c>
      <c r="S940" s="4">
        <v>4.93</v>
      </c>
      <c r="T940" s="4" t="s">
        <v>2526</v>
      </c>
      <c r="U940" s="4" t="s">
        <v>2532</v>
      </c>
      <c r="V940" s="4" t="s">
        <v>2535</v>
      </c>
    </row>
    <row r="941" spans="1:22" x14ac:dyDescent="0.25">
      <c r="A941" s="5" t="s">
        <v>958</v>
      </c>
      <c r="B941" s="4" t="s">
        <v>2005</v>
      </c>
      <c r="C941" s="4" t="s">
        <v>2010</v>
      </c>
      <c r="D941" s="4" t="s">
        <v>2013</v>
      </c>
      <c r="E941" s="4" t="s">
        <v>2208</v>
      </c>
      <c r="F941" s="4" t="s">
        <v>2503</v>
      </c>
      <c r="G941" s="4">
        <v>2022</v>
      </c>
      <c r="H941" s="4">
        <v>105.5</v>
      </c>
      <c r="I941" s="4">
        <v>4</v>
      </c>
      <c r="J941" s="4">
        <v>3</v>
      </c>
      <c r="K941" s="4">
        <v>0</v>
      </c>
      <c r="L941" s="4">
        <v>1</v>
      </c>
      <c r="M941" s="4">
        <v>4.7</v>
      </c>
      <c r="N941" s="4" t="s">
        <v>2509</v>
      </c>
      <c r="O941" s="4" t="s">
        <v>2518</v>
      </c>
      <c r="P941" s="4" t="s">
        <v>2522</v>
      </c>
      <c r="Q941" s="4" t="s">
        <v>2525</v>
      </c>
      <c r="R941" s="4">
        <v>39.86</v>
      </c>
      <c r="S941" s="4">
        <v>0.28999999999999998</v>
      </c>
      <c r="T941" s="4" t="s">
        <v>2527</v>
      </c>
      <c r="U941" s="4" t="s">
        <v>2532</v>
      </c>
      <c r="V941" s="4" t="s">
        <v>2537</v>
      </c>
    </row>
    <row r="942" spans="1:22" x14ac:dyDescent="0.25">
      <c r="A942" s="5" t="s">
        <v>959</v>
      </c>
      <c r="B942" s="4" t="s">
        <v>2006</v>
      </c>
      <c r="C942" s="4" t="s">
        <v>2009</v>
      </c>
      <c r="D942" s="4" t="s">
        <v>2013</v>
      </c>
      <c r="E942" s="4" t="s">
        <v>2432</v>
      </c>
      <c r="F942" s="4" t="s">
        <v>2505</v>
      </c>
      <c r="G942" s="4">
        <v>2006</v>
      </c>
      <c r="H942" s="4">
        <v>119.03</v>
      </c>
      <c r="I942" s="4">
        <v>7</v>
      </c>
      <c r="J942" s="4">
        <v>2</v>
      </c>
      <c r="K942" s="4">
        <v>1</v>
      </c>
      <c r="L942" s="4">
        <v>0</v>
      </c>
      <c r="M942" s="4">
        <v>4</v>
      </c>
      <c r="N942" s="4" t="s">
        <v>2512</v>
      </c>
      <c r="O942" s="4" t="s">
        <v>2515</v>
      </c>
      <c r="P942" s="4" t="s">
        <v>2521</v>
      </c>
      <c r="Q942" s="4" t="s">
        <v>2525</v>
      </c>
      <c r="R942" s="4">
        <v>69.11</v>
      </c>
      <c r="S942" s="4">
        <v>2.36</v>
      </c>
      <c r="T942" s="4" t="s">
        <v>2527</v>
      </c>
      <c r="U942" s="4" t="s">
        <v>2534</v>
      </c>
      <c r="V942" s="4" t="s">
        <v>2536</v>
      </c>
    </row>
    <row r="943" spans="1:22" x14ac:dyDescent="0.25">
      <c r="A943" s="5" t="s">
        <v>960</v>
      </c>
      <c r="B943" s="4" t="s">
        <v>2007</v>
      </c>
      <c r="C943" s="4" t="s">
        <v>2011</v>
      </c>
      <c r="D943" s="4" t="s">
        <v>2012</v>
      </c>
      <c r="E943" s="4" t="s">
        <v>2353</v>
      </c>
      <c r="F943" s="4" t="s">
        <v>2503</v>
      </c>
      <c r="G943" s="4">
        <v>1990</v>
      </c>
      <c r="H943" s="4">
        <v>9.6999999999999993</v>
      </c>
      <c r="I943" s="4">
        <v>4</v>
      </c>
      <c r="J943" s="4">
        <v>2</v>
      </c>
      <c r="K943" s="4">
        <v>1</v>
      </c>
      <c r="L943" s="4">
        <v>0</v>
      </c>
      <c r="M943" s="4">
        <v>2.6</v>
      </c>
      <c r="N943" s="4" t="s">
        <v>2514</v>
      </c>
      <c r="O943" s="4" t="s">
        <v>2519</v>
      </c>
      <c r="P943" s="4" t="s">
        <v>2521</v>
      </c>
      <c r="Q943" s="4" t="s">
        <v>2524</v>
      </c>
      <c r="R943" s="4">
        <v>85.6</v>
      </c>
      <c r="S943" s="4">
        <v>2.59</v>
      </c>
      <c r="T943" s="4" t="s">
        <v>2527</v>
      </c>
      <c r="U943" s="4" t="s">
        <v>2534</v>
      </c>
      <c r="V943" s="4" t="s">
        <v>2536</v>
      </c>
    </row>
    <row r="944" spans="1:22" x14ac:dyDescent="0.25">
      <c r="A944" s="5" t="s">
        <v>961</v>
      </c>
      <c r="B944" s="4" t="s">
        <v>2008</v>
      </c>
      <c r="C944" s="4" t="s">
        <v>2011</v>
      </c>
      <c r="D944" s="4" t="s">
        <v>2012</v>
      </c>
      <c r="E944" s="4" t="s">
        <v>2232</v>
      </c>
      <c r="F944" s="4" t="s">
        <v>2506</v>
      </c>
      <c r="G944" s="4">
        <v>2015</v>
      </c>
      <c r="H944" s="4">
        <v>5.12</v>
      </c>
      <c r="I944" s="4">
        <v>8</v>
      </c>
      <c r="J944" s="4">
        <v>5</v>
      </c>
      <c r="K944" s="4">
        <v>0</v>
      </c>
      <c r="L944" s="4">
        <v>1</v>
      </c>
      <c r="M944" s="4">
        <v>3.7</v>
      </c>
      <c r="N944" s="4" t="s">
        <v>2509</v>
      </c>
      <c r="O944" s="4" t="s">
        <v>2517</v>
      </c>
      <c r="P944" s="4" t="s">
        <v>2523</v>
      </c>
      <c r="Q944" s="4" t="s">
        <v>2525</v>
      </c>
      <c r="R944" s="4">
        <v>61.53</v>
      </c>
      <c r="S944" s="4">
        <v>0.47</v>
      </c>
      <c r="T944" s="4" t="s">
        <v>2528</v>
      </c>
      <c r="U944" s="4" t="s">
        <v>2532</v>
      </c>
      <c r="V944" s="4" t="s">
        <v>2535</v>
      </c>
    </row>
    <row r="945" spans="1:22" x14ac:dyDescent="0.25">
      <c r="A945" s="5" t="s">
        <v>962</v>
      </c>
      <c r="B945" s="4" t="s">
        <v>2002</v>
      </c>
      <c r="C945" s="4" t="s">
        <v>2010</v>
      </c>
      <c r="D945" s="4" t="s">
        <v>2013</v>
      </c>
      <c r="E945" s="4" t="s">
        <v>2174</v>
      </c>
      <c r="F945" s="4" t="s">
        <v>2508</v>
      </c>
      <c r="G945" s="4">
        <v>2006</v>
      </c>
      <c r="H945" s="4">
        <v>124.56</v>
      </c>
      <c r="I945" s="4">
        <v>7</v>
      </c>
      <c r="J945" s="4">
        <v>4</v>
      </c>
      <c r="K945" s="4">
        <v>1</v>
      </c>
      <c r="L945" s="4">
        <v>0</v>
      </c>
      <c r="M945" s="4">
        <v>4.0999999999999996</v>
      </c>
      <c r="N945" s="4" t="s">
        <v>2514</v>
      </c>
      <c r="O945" s="4" t="s">
        <v>2516</v>
      </c>
      <c r="P945" s="4" t="s">
        <v>2520</v>
      </c>
      <c r="Q945" s="4" t="s">
        <v>2524</v>
      </c>
      <c r="R945" s="4">
        <v>24.9</v>
      </c>
      <c r="S945" s="4">
        <v>1.57</v>
      </c>
      <c r="T945" s="4" t="s">
        <v>2528</v>
      </c>
      <c r="U945" s="4" t="s">
        <v>2530</v>
      </c>
      <c r="V945" s="4" t="s">
        <v>2536</v>
      </c>
    </row>
    <row r="946" spans="1:22" x14ac:dyDescent="0.25">
      <c r="A946" s="5" t="s">
        <v>963</v>
      </c>
      <c r="B946" s="4" t="s">
        <v>2002</v>
      </c>
      <c r="C946" s="4" t="s">
        <v>2009</v>
      </c>
      <c r="D946" s="4" t="s">
        <v>2013</v>
      </c>
      <c r="E946" s="4" t="s">
        <v>2024</v>
      </c>
      <c r="F946" s="4" t="s">
        <v>2503</v>
      </c>
      <c r="G946" s="4">
        <v>2008</v>
      </c>
      <c r="H946" s="4">
        <v>118.72</v>
      </c>
      <c r="I946" s="4">
        <v>6</v>
      </c>
      <c r="J946" s="4">
        <v>2</v>
      </c>
      <c r="K946" s="4">
        <v>0</v>
      </c>
      <c r="L946" s="4">
        <v>1</v>
      </c>
      <c r="M946" s="4">
        <v>4.5999999999999996</v>
      </c>
      <c r="N946" s="4" t="s">
        <v>2509</v>
      </c>
      <c r="O946" s="4" t="s">
        <v>2519</v>
      </c>
      <c r="P946" s="4" t="s">
        <v>2520</v>
      </c>
      <c r="Q946" s="4" t="s">
        <v>2525</v>
      </c>
      <c r="R946" s="4">
        <v>20.309999999999999</v>
      </c>
      <c r="S946" s="4">
        <v>4.5</v>
      </c>
      <c r="T946" s="4" t="s">
        <v>2529</v>
      </c>
      <c r="U946" s="4" t="s">
        <v>2532</v>
      </c>
      <c r="V946" s="4" t="s">
        <v>2537</v>
      </c>
    </row>
    <row r="947" spans="1:22" x14ac:dyDescent="0.25">
      <c r="A947" s="5" t="s">
        <v>964</v>
      </c>
      <c r="B947" s="4" t="s">
        <v>2005</v>
      </c>
      <c r="C947" s="4" t="s">
        <v>2010</v>
      </c>
      <c r="D947" s="4" t="s">
        <v>2012</v>
      </c>
      <c r="E947" s="4" t="s">
        <v>2206</v>
      </c>
      <c r="F947" s="4" t="s">
        <v>2502</v>
      </c>
      <c r="G947" s="4">
        <v>2004</v>
      </c>
      <c r="H947" s="4">
        <v>73.47</v>
      </c>
      <c r="I947" s="4">
        <v>1</v>
      </c>
      <c r="J947" s="4">
        <v>5</v>
      </c>
      <c r="K947" s="4">
        <v>0</v>
      </c>
      <c r="L947" s="4">
        <v>1</v>
      </c>
      <c r="M947" s="4">
        <v>3.8</v>
      </c>
      <c r="N947" s="4" t="s">
        <v>2509</v>
      </c>
      <c r="O947" s="4" t="s">
        <v>2519</v>
      </c>
      <c r="P947" s="4" t="s">
        <v>2523</v>
      </c>
      <c r="Q947" s="4" t="s">
        <v>2524</v>
      </c>
      <c r="R947" s="4">
        <v>98.62</v>
      </c>
      <c r="S947" s="4">
        <v>3.18</v>
      </c>
      <c r="T947" s="4" t="s">
        <v>2529</v>
      </c>
      <c r="U947" s="4" t="s">
        <v>2534</v>
      </c>
      <c r="V947" s="4" t="s">
        <v>2535</v>
      </c>
    </row>
    <row r="948" spans="1:22" x14ac:dyDescent="0.25">
      <c r="A948" s="5" t="s">
        <v>965</v>
      </c>
      <c r="B948" s="4" t="s">
        <v>2004</v>
      </c>
      <c r="C948" s="4" t="s">
        <v>2010</v>
      </c>
      <c r="D948" s="4" t="s">
        <v>2012</v>
      </c>
      <c r="E948" s="4" t="s">
        <v>2258</v>
      </c>
      <c r="F948" s="4" t="s">
        <v>2507</v>
      </c>
      <c r="G948" s="4">
        <v>1990</v>
      </c>
      <c r="H948" s="4">
        <v>31.18</v>
      </c>
      <c r="I948" s="4">
        <v>5</v>
      </c>
      <c r="J948" s="4">
        <v>5</v>
      </c>
      <c r="K948" s="4">
        <v>0</v>
      </c>
      <c r="L948" s="4">
        <v>1</v>
      </c>
      <c r="M948" s="4">
        <v>2.2999999999999998</v>
      </c>
      <c r="N948" s="4" t="s">
        <v>2509</v>
      </c>
      <c r="O948" s="4" t="s">
        <v>2516</v>
      </c>
      <c r="P948" s="4" t="s">
        <v>2520</v>
      </c>
      <c r="Q948" s="4" t="s">
        <v>2524</v>
      </c>
      <c r="R948" s="4">
        <v>18.52</v>
      </c>
      <c r="S948" s="4">
        <v>3.28</v>
      </c>
      <c r="T948" s="4" t="s">
        <v>2528</v>
      </c>
      <c r="U948" s="4" t="s">
        <v>2534</v>
      </c>
      <c r="V948" s="4" t="s">
        <v>2536</v>
      </c>
    </row>
    <row r="949" spans="1:22" x14ac:dyDescent="0.25">
      <c r="A949" s="5" t="s">
        <v>966</v>
      </c>
      <c r="B949" s="4" t="s">
        <v>2003</v>
      </c>
      <c r="C949" s="4" t="s">
        <v>2011</v>
      </c>
      <c r="D949" s="4" t="s">
        <v>2013</v>
      </c>
      <c r="E949" s="4" t="s">
        <v>2288</v>
      </c>
      <c r="F949" s="4" t="s">
        <v>2504</v>
      </c>
      <c r="G949" s="4">
        <v>2008</v>
      </c>
      <c r="H949" s="4">
        <v>105.38</v>
      </c>
      <c r="I949" s="4">
        <v>8</v>
      </c>
      <c r="J949" s="4">
        <v>1</v>
      </c>
      <c r="K949" s="4">
        <v>0</v>
      </c>
      <c r="L949" s="4">
        <v>1</v>
      </c>
      <c r="M949" s="4">
        <v>4.7</v>
      </c>
      <c r="N949" s="4" t="s">
        <v>2509</v>
      </c>
      <c r="O949" s="4" t="s">
        <v>2515</v>
      </c>
      <c r="P949" s="4" t="s">
        <v>2523</v>
      </c>
      <c r="Q949" s="4" t="s">
        <v>2524</v>
      </c>
      <c r="R949" s="4">
        <v>36.89</v>
      </c>
      <c r="S949" s="4">
        <v>2.14</v>
      </c>
      <c r="T949" s="4" t="s">
        <v>2528</v>
      </c>
      <c r="U949" s="4" t="s">
        <v>2531</v>
      </c>
      <c r="V949" s="4" t="s">
        <v>2535</v>
      </c>
    </row>
    <row r="950" spans="1:22" x14ac:dyDescent="0.25">
      <c r="A950" s="5" t="s">
        <v>967</v>
      </c>
      <c r="B950" s="4" t="s">
        <v>2003</v>
      </c>
      <c r="C950" s="4" t="s">
        <v>2010</v>
      </c>
      <c r="D950" s="4" t="s">
        <v>2013</v>
      </c>
      <c r="E950" s="4" t="s">
        <v>2062</v>
      </c>
      <c r="F950" s="4" t="s">
        <v>2502</v>
      </c>
      <c r="G950" s="4">
        <v>2023</v>
      </c>
      <c r="H950" s="4">
        <v>75.13</v>
      </c>
      <c r="I950" s="4">
        <v>7</v>
      </c>
      <c r="J950" s="4">
        <v>0</v>
      </c>
      <c r="K950" s="4">
        <v>0</v>
      </c>
      <c r="L950" s="4">
        <v>1</v>
      </c>
      <c r="M950" s="4">
        <v>1.5</v>
      </c>
      <c r="N950" s="4" t="s">
        <v>2509</v>
      </c>
      <c r="O950" s="4" t="s">
        <v>2517</v>
      </c>
      <c r="P950" s="4" t="s">
        <v>2523</v>
      </c>
      <c r="Q950" s="4" t="s">
        <v>2524</v>
      </c>
      <c r="R950" s="4">
        <v>87.65</v>
      </c>
      <c r="S950" s="4">
        <v>0.95</v>
      </c>
      <c r="T950" s="4" t="s">
        <v>2527</v>
      </c>
      <c r="U950" s="4" t="s">
        <v>2532</v>
      </c>
      <c r="V950" s="4" t="s">
        <v>2537</v>
      </c>
    </row>
    <row r="951" spans="1:22" x14ac:dyDescent="0.25">
      <c r="A951" s="5" t="s">
        <v>968</v>
      </c>
      <c r="B951" s="4" t="s">
        <v>2007</v>
      </c>
      <c r="C951" s="4" t="s">
        <v>2009</v>
      </c>
      <c r="D951" s="4" t="s">
        <v>2012</v>
      </c>
      <c r="E951" s="4" t="s">
        <v>2376</v>
      </c>
      <c r="F951" s="4" t="s">
        <v>2503</v>
      </c>
      <c r="G951" s="4">
        <v>2007</v>
      </c>
      <c r="H951" s="4">
        <v>50.39</v>
      </c>
      <c r="I951" s="4">
        <v>0</v>
      </c>
      <c r="J951" s="4">
        <v>0</v>
      </c>
      <c r="K951" s="4">
        <v>0</v>
      </c>
      <c r="L951" s="4">
        <v>1</v>
      </c>
      <c r="M951" s="4">
        <v>1.4</v>
      </c>
      <c r="N951" s="4" t="s">
        <v>2509</v>
      </c>
      <c r="O951" s="4" t="s">
        <v>2518</v>
      </c>
      <c r="P951" s="4" t="s">
        <v>2521</v>
      </c>
      <c r="Q951" s="4" t="s">
        <v>2525</v>
      </c>
      <c r="R951" s="4">
        <v>44.6</v>
      </c>
      <c r="S951" s="4">
        <v>3.7</v>
      </c>
      <c r="T951" s="4" t="s">
        <v>2526</v>
      </c>
      <c r="U951" s="4" t="s">
        <v>2531</v>
      </c>
      <c r="V951" s="4" t="s">
        <v>2537</v>
      </c>
    </row>
    <row r="952" spans="1:22" x14ac:dyDescent="0.25">
      <c r="A952" s="5" t="s">
        <v>969</v>
      </c>
      <c r="B952" s="4" t="s">
        <v>2001</v>
      </c>
      <c r="C952" s="4" t="s">
        <v>2011</v>
      </c>
      <c r="D952" s="4" t="s">
        <v>2013</v>
      </c>
      <c r="E952" s="4" t="s">
        <v>2155</v>
      </c>
      <c r="F952" s="4" t="s">
        <v>2507</v>
      </c>
      <c r="G952" s="4">
        <v>2000</v>
      </c>
      <c r="H952" s="4">
        <v>48.94</v>
      </c>
      <c r="I952" s="4">
        <v>9</v>
      </c>
      <c r="J952" s="4">
        <v>5</v>
      </c>
      <c r="K952" s="4">
        <v>1</v>
      </c>
      <c r="L952" s="4">
        <v>0</v>
      </c>
      <c r="M952" s="4">
        <v>2.4</v>
      </c>
      <c r="N952" s="4" t="s">
        <v>2510</v>
      </c>
      <c r="O952" s="4" t="s">
        <v>2518</v>
      </c>
      <c r="P952" s="4" t="s">
        <v>2523</v>
      </c>
      <c r="Q952" s="4" t="s">
        <v>2524</v>
      </c>
      <c r="R952" s="4">
        <v>92.88</v>
      </c>
      <c r="S952" s="4">
        <v>4.68</v>
      </c>
      <c r="T952" s="4" t="s">
        <v>2526</v>
      </c>
      <c r="U952" s="4" t="s">
        <v>2533</v>
      </c>
      <c r="V952" s="4" t="s">
        <v>2535</v>
      </c>
    </row>
    <row r="953" spans="1:22" x14ac:dyDescent="0.25">
      <c r="A953" s="5" t="s">
        <v>970</v>
      </c>
      <c r="B953" s="4" t="s">
        <v>2007</v>
      </c>
      <c r="C953" s="4" t="s">
        <v>2009</v>
      </c>
      <c r="D953" s="4" t="s">
        <v>2012</v>
      </c>
      <c r="E953" s="4" t="s">
        <v>2227</v>
      </c>
      <c r="F953" s="4" t="s">
        <v>2502</v>
      </c>
      <c r="G953" s="4">
        <v>2010</v>
      </c>
      <c r="H953" s="4">
        <v>98.83</v>
      </c>
      <c r="I953" s="4">
        <v>4</v>
      </c>
      <c r="J953" s="4">
        <v>0</v>
      </c>
      <c r="K953" s="4">
        <v>1</v>
      </c>
      <c r="L953" s="4">
        <v>0</v>
      </c>
      <c r="M953" s="4">
        <v>2.6</v>
      </c>
      <c r="N953" s="4" t="s">
        <v>2509</v>
      </c>
      <c r="O953" s="4" t="s">
        <v>2515</v>
      </c>
      <c r="P953" s="4" t="s">
        <v>2521</v>
      </c>
      <c r="Q953" s="4" t="s">
        <v>2525</v>
      </c>
      <c r="R953" s="4">
        <v>52.65</v>
      </c>
      <c r="S953" s="4">
        <v>2.15</v>
      </c>
      <c r="T953" s="4" t="s">
        <v>2526</v>
      </c>
      <c r="U953" s="4" t="s">
        <v>2530</v>
      </c>
      <c r="V953" s="4" t="s">
        <v>2536</v>
      </c>
    </row>
    <row r="954" spans="1:22" x14ac:dyDescent="0.25">
      <c r="A954" s="5" t="s">
        <v>971</v>
      </c>
      <c r="B954" s="4" t="s">
        <v>2006</v>
      </c>
      <c r="C954" s="4" t="s">
        <v>2010</v>
      </c>
      <c r="D954" s="4" t="s">
        <v>2013</v>
      </c>
      <c r="E954" s="4" t="s">
        <v>2196</v>
      </c>
      <c r="F954" s="4" t="s">
        <v>2501</v>
      </c>
      <c r="G954" s="4">
        <v>2007</v>
      </c>
      <c r="H954" s="4">
        <v>118.35</v>
      </c>
      <c r="I954" s="4">
        <v>5</v>
      </c>
      <c r="J954" s="4">
        <v>5</v>
      </c>
      <c r="K954" s="4">
        <v>1</v>
      </c>
      <c r="L954" s="4">
        <v>0</v>
      </c>
      <c r="M954" s="4">
        <v>3.4</v>
      </c>
      <c r="N954" s="4" t="s">
        <v>2510</v>
      </c>
      <c r="O954" s="4" t="s">
        <v>2519</v>
      </c>
      <c r="P954" s="4" t="s">
        <v>2523</v>
      </c>
      <c r="Q954" s="4" t="s">
        <v>2524</v>
      </c>
      <c r="R954" s="4">
        <v>84.45</v>
      </c>
      <c r="S954" s="4">
        <v>3.62</v>
      </c>
      <c r="T954" s="4" t="s">
        <v>2526</v>
      </c>
      <c r="U954" s="4" t="s">
        <v>2533</v>
      </c>
      <c r="V954" s="4" t="s">
        <v>2536</v>
      </c>
    </row>
    <row r="955" spans="1:22" x14ac:dyDescent="0.25">
      <c r="A955" s="5" t="s">
        <v>972</v>
      </c>
      <c r="B955" s="4" t="s">
        <v>2006</v>
      </c>
      <c r="C955" s="4" t="s">
        <v>2010</v>
      </c>
      <c r="D955" s="4" t="s">
        <v>2012</v>
      </c>
      <c r="E955" s="4" t="s">
        <v>2433</v>
      </c>
      <c r="F955" s="4" t="s">
        <v>2505</v>
      </c>
      <c r="G955" s="4">
        <v>2013</v>
      </c>
      <c r="H955" s="4">
        <v>84.03</v>
      </c>
      <c r="I955" s="4">
        <v>1</v>
      </c>
      <c r="J955" s="4">
        <v>3</v>
      </c>
      <c r="K955" s="4">
        <v>1</v>
      </c>
      <c r="L955" s="4">
        <v>0</v>
      </c>
      <c r="M955" s="4">
        <v>2.8</v>
      </c>
      <c r="N955" s="4" t="s">
        <v>2511</v>
      </c>
      <c r="O955" s="4" t="s">
        <v>2518</v>
      </c>
      <c r="P955" s="4" t="s">
        <v>2520</v>
      </c>
      <c r="Q955" s="4" t="s">
        <v>2524</v>
      </c>
      <c r="R955" s="4">
        <v>25.11</v>
      </c>
      <c r="S955" s="4">
        <v>0.77</v>
      </c>
      <c r="T955" s="4" t="s">
        <v>2528</v>
      </c>
      <c r="U955" s="4" t="s">
        <v>2534</v>
      </c>
      <c r="V955" s="4" t="s">
        <v>2537</v>
      </c>
    </row>
    <row r="956" spans="1:22" x14ac:dyDescent="0.25">
      <c r="A956" s="5" t="s">
        <v>973</v>
      </c>
      <c r="B956" s="4" t="s">
        <v>2008</v>
      </c>
      <c r="C956" s="4" t="s">
        <v>2010</v>
      </c>
      <c r="D956" s="4" t="s">
        <v>2012</v>
      </c>
      <c r="E956" s="4" t="s">
        <v>2022</v>
      </c>
      <c r="F956" s="4" t="s">
        <v>2504</v>
      </c>
      <c r="G956" s="4">
        <v>2001</v>
      </c>
      <c r="H956" s="4">
        <v>84.99</v>
      </c>
      <c r="I956" s="4">
        <v>6</v>
      </c>
      <c r="J956" s="4">
        <v>0</v>
      </c>
      <c r="K956" s="4">
        <v>0</v>
      </c>
      <c r="L956" s="4">
        <v>1</v>
      </c>
      <c r="M956" s="4">
        <v>1.8</v>
      </c>
      <c r="N956" s="4" t="s">
        <v>2509</v>
      </c>
      <c r="O956" s="4" t="s">
        <v>2517</v>
      </c>
      <c r="P956" s="4" t="s">
        <v>2520</v>
      </c>
      <c r="Q956" s="4" t="s">
        <v>2524</v>
      </c>
      <c r="R956" s="4">
        <v>13.93</v>
      </c>
      <c r="S956" s="4">
        <v>1.49</v>
      </c>
      <c r="T956" s="4" t="s">
        <v>2526</v>
      </c>
      <c r="U956" s="4" t="s">
        <v>2531</v>
      </c>
      <c r="V956" s="4" t="s">
        <v>2536</v>
      </c>
    </row>
    <row r="957" spans="1:22" x14ac:dyDescent="0.25">
      <c r="A957" s="5" t="s">
        <v>974</v>
      </c>
      <c r="B957" s="4" t="s">
        <v>2002</v>
      </c>
      <c r="C957" s="4" t="s">
        <v>2010</v>
      </c>
      <c r="D957" s="4" t="s">
        <v>2012</v>
      </c>
      <c r="E957" s="4" t="s">
        <v>2299</v>
      </c>
      <c r="F957" s="4" t="s">
        <v>2508</v>
      </c>
      <c r="G957" s="4">
        <v>2023</v>
      </c>
      <c r="H957" s="4">
        <v>21.83</v>
      </c>
      <c r="I957" s="4">
        <v>6</v>
      </c>
      <c r="J957" s="4">
        <v>2</v>
      </c>
      <c r="K957" s="4">
        <v>1</v>
      </c>
      <c r="L957" s="4">
        <v>0</v>
      </c>
      <c r="M957" s="4">
        <v>1.3</v>
      </c>
      <c r="N957" s="4" t="s">
        <v>2509</v>
      </c>
      <c r="O957" s="4" t="s">
        <v>2518</v>
      </c>
      <c r="P957" s="4" t="s">
        <v>2522</v>
      </c>
      <c r="Q957" s="4" t="s">
        <v>2525</v>
      </c>
      <c r="R957" s="4">
        <v>40.07</v>
      </c>
      <c r="S957" s="4">
        <v>1.7</v>
      </c>
      <c r="T957" s="4" t="s">
        <v>2529</v>
      </c>
      <c r="U957" s="4" t="s">
        <v>2530</v>
      </c>
      <c r="V957" s="4" t="s">
        <v>2536</v>
      </c>
    </row>
    <row r="958" spans="1:22" x14ac:dyDescent="0.25">
      <c r="A958" s="5" t="s">
        <v>975</v>
      </c>
      <c r="B958" s="4" t="s">
        <v>2007</v>
      </c>
      <c r="C958" s="4" t="s">
        <v>2009</v>
      </c>
      <c r="D958" s="4" t="s">
        <v>2012</v>
      </c>
      <c r="E958" s="4" t="s">
        <v>2406</v>
      </c>
      <c r="F958" s="4" t="s">
        <v>2508</v>
      </c>
      <c r="G958" s="4">
        <v>2014</v>
      </c>
      <c r="H958" s="4">
        <v>21.72</v>
      </c>
      <c r="I958" s="4">
        <v>1</v>
      </c>
      <c r="J958" s="4">
        <v>1</v>
      </c>
      <c r="K958" s="4">
        <v>0</v>
      </c>
      <c r="L958" s="4">
        <v>1</v>
      </c>
      <c r="M958" s="4">
        <v>1.8</v>
      </c>
      <c r="N958" s="4" t="s">
        <v>2509</v>
      </c>
      <c r="O958" s="4" t="s">
        <v>2518</v>
      </c>
      <c r="P958" s="4" t="s">
        <v>2522</v>
      </c>
      <c r="Q958" s="4" t="s">
        <v>2524</v>
      </c>
      <c r="R958" s="4">
        <v>10.11</v>
      </c>
      <c r="S958" s="4">
        <v>0.74</v>
      </c>
      <c r="T958" s="4" t="s">
        <v>2526</v>
      </c>
      <c r="U958" s="4" t="s">
        <v>2533</v>
      </c>
      <c r="V958" s="4" t="s">
        <v>2537</v>
      </c>
    </row>
    <row r="959" spans="1:22" x14ac:dyDescent="0.25">
      <c r="A959" s="5" t="s">
        <v>976</v>
      </c>
      <c r="B959" s="4" t="s">
        <v>2007</v>
      </c>
      <c r="C959" s="4" t="s">
        <v>2010</v>
      </c>
      <c r="D959" s="4" t="s">
        <v>2012</v>
      </c>
      <c r="E959" s="4" t="s">
        <v>2377</v>
      </c>
      <c r="F959" s="4" t="s">
        <v>2505</v>
      </c>
      <c r="G959" s="4">
        <v>2006</v>
      </c>
      <c r="H959" s="4">
        <v>109.66</v>
      </c>
      <c r="I959" s="4">
        <v>4</v>
      </c>
      <c r="J959" s="4">
        <v>5</v>
      </c>
      <c r="K959" s="4">
        <v>0</v>
      </c>
      <c r="L959" s="4">
        <v>1</v>
      </c>
      <c r="M959" s="4">
        <v>4.5</v>
      </c>
      <c r="N959" s="4" t="s">
        <v>2509</v>
      </c>
      <c r="O959" s="4" t="s">
        <v>2519</v>
      </c>
      <c r="P959" s="4" t="s">
        <v>2521</v>
      </c>
      <c r="Q959" s="4" t="s">
        <v>2524</v>
      </c>
      <c r="R959" s="4">
        <v>80.25</v>
      </c>
      <c r="S959" s="4">
        <v>1.03</v>
      </c>
      <c r="T959" s="4" t="s">
        <v>2527</v>
      </c>
      <c r="U959" s="4" t="s">
        <v>2533</v>
      </c>
      <c r="V959" s="4" t="s">
        <v>2536</v>
      </c>
    </row>
    <row r="960" spans="1:22" x14ac:dyDescent="0.25">
      <c r="A960" s="5" t="s">
        <v>977</v>
      </c>
      <c r="B960" s="4" t="s">
        <v>2001</v>
      </c>
      <c r="C960" s="4" t="s">
        <v>2010</v>
      </c>
      <c r="D960" s="4" t="s">
        <v>2013</v>
      </c>
      <c r="E960" s="4" t="s">
        <v>2178</v>
      </c>
      <c r="F960" s="4" t="s">
        <v>2504</v>
      </c>
      <c r="G960" s="4">
        <v>2017</v>
      </c>
      <c r="H960" s="4">
        <v>92.54</v>
      </c>
      <c r="I960" s="4">
        <v>0</v>
      </c>
      <c r="J960" s="4">
        <v>5</v>
      </c>
      <c r="K960" s="4">
        <v>0</v>
      </c>
      <c r="L960" s="4">
        <v>1</v>
      </c>
      <c r="M960" s="4">
        <v>1.7</v>
      </c>
      <c r="N960" s="4" t="s">
        <v>2509</v>
      </c>
      <c r="O960" s="4" t="s">
        <v>2516</v>
      </c>
      <c r="P960" s="4" t="s">
        <v>2522</v>
      </c>
      <c r="Q960" s="4" t="s">
        <v>2524</v>
      </c>
      <c r="R960" s="4">
        <v>95.61</v>
      </c>
      <c r="S960" s="4">
        <v>0.89</v>
      </c>
      <c r="T960" s="4" t="s">
        <v>2529</v>
      </c>
      <c r="U960" s="4" t="s">
        <v>2533</v>
      </c>
      <c r="V960" s="4" t="s">
        <v>2537</v>
      </c>
    </row>
    <row r="961" spans="1:22" x14ac:dyDescent="0.25">
      <c r="A961" s="5" t="s">
        <v>978</v>
      </c>
      <c r="B961" s="4" t="s">
        <v>2001</v>
      </c>
      <c r="C961" s="4" t="s">
        <v>2010</v>
      </c>
      <c r="D961" s="4" t="s">
        <v>2013</v>
      </c>
      <c r="E961" s="4" t="s">
        <v>2113</v>
      </c>
      <c r="F961" s="4" t="s">
        <v>2502</v>
      </c>
      <c r="G961" s="4">
        <v>2008</v>
      </c>
      <c r="H961" s="4">
        <v>100.54</v>
      </c>
      <c r="I961" s="4">
        <v>4</v>
      </c>
      <c r="J961" s="4">
        <v>5</v>
      </c>
      <c r="K961" s="4">
        <v>0</v>
      </c>
      <c r="L961" s="4">
        <v>1</v>
      </c>
      <c r="M961" s="4">
        <v>3.8</v>
      </c>
      <c r="N961" s="4" t="s">
        <v>2509</v>
      </c>
      <c r="O961" s="4" t="s">
        <v>2519</v>
      </c>
      <c r="P961" s="4" t="s">
        <v>2523</v>
      </c>
      <c r="Q961" s="4" t="s">
        <v>2525</v>
      </c>
      <c r="R961" s="4">
        <v>6.88</v>
      </c>
      <c r="S961" s="4">
        <v>2.91</v>
      </c>
      <c r="T961" s="4" t="s">
        <v>2529</v>
      </c>
      <c r="U961" s="4" t="s">
        <v>2532</v>
      </c>
      <c r="V961" s="4" t="s">
        <v>2536</v>
      </c>
    </row>
    <row r="962" spans="1:22" x14ac:dyDescent="0.25">
      <c r="A962" s="5" t="s">
        <v>979</v>
      </c>
      <c r="B962" s="4" t="s">
        <v>2006</v>
      </c>
      <c r="C962" s="4" t="s">
        <v>2011</v>
      </c>
      <c r="D962" s="4" t="s">
        <v>2013</v>
      </c>
      <c r="E962" s="4" t="s">
        <v>2434</v>
      </c>
      <c r="F962" s="4" t="s">
        <v>2502</v>
      </c>
      <c r="G962" s="4">
        <v>2013</v>
      </c>
      <c r="H962" s="4">
        <v>57.05</v>
      </c>
      <c r="I962" s="4">
        <v>2</v>
      </c>
      <c r="J962" s="4">
        <v>0</v>
      </c>
      <c r="K962" s="4">
        <v>0</v>
      </c>
      <c r="L962" s="4">
        <v>1</v>
      </c>
      <c r="M962" s="4">
        <v>2</v>
      </c>
      <c r="N962" s="4" t="s">
        <v>2509</v>
      </c>
      <c r="O962" s="4" t="s">
        <v>2515</v>
      </c>
      <c r="P962" s="4" t="s">
        <v>2522</v>
      </c>
      <c r="Q962" s="4" t="s">
        <v>2525</v>
      </c>
      <c r="R962" s="4">
        <v>79.42</v>
      </c>
      <c r="S962" s="4">
        <v>0.27</v>
      </c>
      <c r="T962" s="4" t="s">
        <v>2527</v>
      </c>
      <c r="U962" s="4" t="s">
        <v>2533</v>
      </c>
      <c r="V962" s="4" t="s">
        <v>2537</v>
      </c>
    </row>
    <row r="963" spans="1:22" x14ac:dyDescent="0.25">
      <c r="A963" s="5" t="s">
        <v>980</v>
      </c>
      <c r="B963" s="4" t="s">
        <v>2007</v>
      </c>
      <c r="C963" s="4" t="s">
        <v>2010</v>
      </c>
      <c r="D963" s="4" t="s">
        <v>2013</v>
      </c>
      <c r="E963" s="4" t="s">
        <v>2328</v>
      </c>
      <c r="F963" s="4" t="s">
        <v>2503</v>
      </c>
      <c r="G963" s="4">
        <v>2008</v>
      </c>
      <c r="H963" s="4">
        <v>55.27</v>
      </c>
      <c r="I963" s="4">
        <v>2</v>
      </c>
      <c r="J963" s="4">
        <v>5</v>
      </c>
      <c r="K963" s="4">
        <v>1</v>
      </c>
      <c r="L963" s="4">
        <v>0</v>
      </c>
      <c r="M963" s="4">
        <v>1.9</v>
      </c>
      <c r="N963" s="4" t="s">
        <v>2514</v>
      </c>
      <c r="O963" s="4" t="s">
        <v>2516</v>
      </c>
      <c r="P963" s="4" t="s">
        <v>2520</v>
      </c>
      <c r="Q963" s="4" t="s">
        <v>2524</v>
      </c>
      <c r="R963" s="4">
        <v>27.23</v>
      </c>
      <c r="S963" s="4">
        <v>2.84</v>
      </c>
      <c r="T963" s="4" t="s">
        <v>2527</v>
      </c>
      <c r="U963" s="4" t="s">
        <v>2534</v>
      </c>
      <c r="V963" s="4" t="s">
        <v>2535</v>
      </c>
    </row>
    <row r="964" spans="1:22" x14ac:dyDescent="0.25">
      <c r="A964" s="5" t="s">
        <v>981</v>
      </c>
      <c r="B964" s="4" t="s">
        <v>2001</v>
      </c>
      <c r="C964" s="4" t="s">
        <v>2010</v>
      </c>
      <c r="D964" s="4" t="s">
        <v>2012</v>
      </c>
      <c r="E964" s="4" t="s">
        <v>2428</v>
      </c>
      <c r="F964" s="4" t="s">
        <v>2505</v>
      </c>
      <c r="G964" s="4">
        <v>2009</v>
      </c>
      <c r="H964" s="4">
        <v>118.53</v>
      </c>
      <c r="I964" s="4">
        <v>3</v>
      </c>
      <c r="J964" s="4">
        <v>3</v>
      </c>
      <c r="K964" s="4">
        <v>1</v>
      </c>
      <c r="L964" s="4">
        <v>0</v>
      </c>
      <c r="M964" s="4">
        <v>1.5</v>
      </c>
      <c r="N964" s="4" t="s">
        <v>2512</v>
      </c>
      <c r="O964" s="4" t="s">
        <v>2517</v>
      </c>
      <c r="P964" s="4" t="s">
        <v>2521</v>
      </c>
      <c r="Q964" s="4" t="s">
        <v>2524</v>
      </c>
      <c r="R964" s="4">
        <v>98.47</v>
      </c>
      <c r="S964" s="4">
        <v>1.31</v>
      </c>
      <c r="T964" s="4" t="s">
        <v>2529</v>
      </c>
      <c r="U964" s="4" t="s">
        <v>2531</v>
      </c>
      <c r="V964" s="4" t="s">
        <v>2535</v>
      </c>
    </row>
    <row r="965" spans="1:22" x14ac:dyDescent="0.25">
      <c r="A965" s="5" t="s">
        <v>982</v>
      </c>
      <c r="B965" s="4" t="s">
        <v>2007</v>
      </c>
      <c r="C965" s="4" t="s">
        <v>2010</v>
      </c>
      <c r="D965" s="4" t="s">
        <v>2012</v>
      </c>
      <c r="E965" s="4" t="s">
        <v>2435</v>
      </c>
      <c r="F965" s="4" t="s">
        <v>2508</v>
      </c>
      <c r="G965" s="4">
        <v>1993</v>
      </c>
      <c r="H965" s="4">
        <v>101.31</v>
      </c>
      <c r="I965" s="4">
        <v>5</v>
      </c>
      <c r="J965" s="4">
        <v>2</v>
      </c>
      <c r="K965" s="4">
        <v>1</v>
      </c>
      <c r="L965" s="4">
        <v>0</v>
      </c>
      <c r="M965" s="4">
        <v>4.9000000000000004</v>
      </c>
      <c r="N965" s="4" t="s">
        <v>2513</v>
      </c>
      <c r="O965" s="4" t="s">
        <v>2517</v>
      </c>
      <c r="P965" s="4" t="s">
        <v>2523</v>
      </c>
      <c r="Q965" s="4" t="s">
        <v>2525</v>
      </c>
      <c r="R965" s="4">
        <v>29.27</v>
      </c>
      <c r="S965" s="4">
        <v>3.11</v>
      </c>
      <c r="T965" s="4" t="s">
        <v>2527</v>
      </c>
      <c r="U965" s="4" t="s">
        <v>2532</v>
      </c>
      <c r="V965" s="4" t="s">
        <v>2535</v>
      </c>
    </row>
    <row r="966" spans="1:22" x14ac:dyDescent="0.25">
      <c r="A966" s="5" t="s">
        <v>983</v>
      </c>
      <c r="B966" s="4" t="s">
        <v>2005</v>
      </c>
      <c r="C966" s="4" t="s">
        <v>2011</v>
      </c>
      <c r="D966" s="4" t="s">
        <v>2012</v>
      </c>
      <c r="E966" s="4" t="s">
        <v>2376</v>
      </c>
      <c r="F966" s="4" t="s">
        <v>2508</v>
      </c>
      <c r="G966" s="4">
        <v>2006</v>
      </c>
      <c r="H966" s="4">
        <v>150.69999999999999</v>
      </c>
      <c r="I966" s="4">
        <v>5</v>
      </c>
      <c r="J966" s="4">
        <v>2</v>
      </c>
      <c r="K966" s="4">
        <v>0</v>
      </c>
      <c r="L966" s="4">
        <v>1</v>
      </c>
      <c r="M966" s="4">
        <v>4.7</v>
      </c>
      <c r="N966" s="4" t="s">
        <v>2509</v>
      </c>
      <c r="O966" s="4" t="s">
        <v>2518</v>
      </c>
      <c r="P966" s="4" t="s">
        <v>2523</v>
      </c>
      <c r="Q966" s="4" t="s">
        <v>2524</v>
      </c>
      <c r="R966" s="4">
        <v>37.11</v>
      </c>
      <c r="S966" s="4">
        <v>2.3199999999999998</v>
      </c>
      <c r="T966" s="4" t="s">
        <v>2526</v>
      </c>
      <c r="U966" s="4" t="s">
        <v>2531</v>
      </c>
      <c r="V966" s="4" t="s">
        <v>2536</v>
      </c>
    </row>
    <row r="967" spans="1:22" x14ac:dyDescent="0.25">
      <c r="A967" s="5" t="s">
        <v>984</v>
      </c>
      <c r="B967" s="4" t="s">
        <v>2005</v>
      </c>
      <c r="C967" s="4" t="s">
        <v>2009</v>
      </c>
      <c r="D967" s="4" t="s">
        <v>2012</v>
      </c>
      <c r="E967" s="4" t="s">
        <v>2144</v>
      </c>
      <c r="F967" s="4" t="s">
        <v>2508</v>
      </c>
      <c r="G967" s="4">
        <v>1998</v>
      </c>
      <c r="H967" s="4">
        <v>140.91</v>
      </c>
      <c r="I967" s="4">
        <v>9</v>
      </c>
      <c r="J967" s="4">
        <v>4</v>
      </c>
      <c r="K967" s="4">
        <v>0</v>
      </c>
      <c r="L967" s="4">
        <v>1</v>
      </c>
      <c r="M967" s="4">
        <v>3.7</v>
      </c>
      <c r="N967" s="4" t="s">
        <v>2509</v>
      </c>
      <c r="O967" s="4" t="s">
        <v>2518</v>
      </c>
      <c r="P967" s="4" t="s">
        <v>2523</v>
      </c>
      <c r="Q967" s="4" t="s">
        <v>2524</v>
      </c>
      <c r="R967" s="4">
        <v>96.17</v>
      </c>
      <c r="S967" s="4">
        <v>2.2400000000000002</v>
      </c>
      <c r="T967" s="4" t="s">
        <v>2526</v>
      </c>
      <c r="U967" s="4" t="s">
        <v>2531</v>
      </c>
      <c r="V967" s="4" t="s">
        <v>2536</v>
      </c>
    </row>
    <row r="968" spans="1:22" x14ac:dyDescent="0.25">
      <c r="A968" s="5" t="s">
        <v>985</v>
      </c>
      <c r="B968" s="4" t="s">
        <v>2004</v>
      </c>
      <c r="C968" s="4" t="s">
        <v>2011</v>
      </c>
      <c r="D968" s="4" t="s">
        <v>2013</v>
      </c>
      <c r="E968" s="4" t="s">
        <v>2222</v>
      </c>
      <c r="F968" s="4" t="s">
        <v>2504</v>
      </c>
      <c r="G968" s="4">
        <v>2004</v>
      </c>
      <c r="H968" s="4">
        <v>87.56</v>
      </c>
      <c r="I968" s="4">
        <v>1</v>
      </c>
      <c r="J968" s="4">
        <v>3</v>
      </c>
      <c r="K968" s="4">
        <v>0</v>
      </c>
      <c r="L968" s="4">
        <v>1</v>
      </c>
      <c r="M968" s="4">
        <v>1.3</v>
      </c>
      <c r="N968" s="4" t="s">
        <v>2509</v>
      </c>
      <c r="O968" s="4" t="s">
        <v>2516</v>
      </c>
      <c r="P968" s="4" t="s">
        <v>2523</v>
      </c>
      <c r="Q968" s="4" t="s">
        <v>2524</v>
      </c>
      <c r="R968" s="4">
        <v>14.39</v>
      </c>
      <c r="S968" s="4">
        <v>1.77</v>
      </c>
      <c r="T968" s="4" t="s">
        <v>2529</v>
      </c>
      <c r="U968" s="4" t="s">
        <v>2532</v>
      </c>
      <c r="V968" s="4" t="s">
        <v>2537</v>
      </c>
    </row>
    <row r="969" spans="1:22" x14ac:dyDescent="0.25">
      <c r="A969" s="5" t="s">
        <v>986</v>
      </c>
      <c r="B969" s="4" t="s">
        <v>2003</v>
      </c>
      <c r="C969" s="4" t="s">
        <v>2009</v>
      </c>
      <c r="D969" s="4" t="s">
        <v>2012</v>
      </c>
      <c r="E969" s="4" t="s">
        <v>2224</v>
      </c>
      <c r="F969" s="4" t="s">
        <v>2503</v>
      </c>
      <c r="G969" s="4">
        <v>1990</v>
      </c>
      <c r="H969" s="4">
        <v>54.27</v>
      </c>
      <c r="I969" s="4">
        <v>2</v>
      </c>
      <c r="J969" s="4">
        <v>1</v>
      </c>
      <c r="K969" s="4">
        <v>1</v>
      </c>
      <c r="L969" s="4">
        <v>0</v>
      </c>
      <c r="M969" s="4">
        <v>4.3</v>
      </c>
      <c r="N969" s="4" t="s">
        <v>2511</v>
      </c>
      <c r="O969" s="4" t="s">
        <v>2516</v>
      </c>
      <c r="P969" s="4" t="s">
        <v>2521</v>
      </c>
      <c r="Q969" s="4" t="s">
        <v>2524</v>
      </c>
      <c r="R969" s="4">
        <v>79.48</v>
      </c>
      <c r="S969" s="4">
        <v>0.41</v>
      </c>
      <c r="T969" s="4" t="s">
        <v>2529</v>
      </c>
      <c r="U969" s="4" t="s">
        <v>2531</v>
      </c>
      <c r="V969" s="4" t="s">
        <v>2535</v>
      </c>
    </row>
    <row r="970" spans="1:22" x14ac:dyDescent="0.25">
      <c r="A970" s="5" t="s">
        <v>987</v>
      </c>
      <c r="B970" s="4" t="s">
        <v>2005</v>
      </c>
      <c r="C970" s="4" t="s">
        <v>2010</v>
      </c>
      <c r="D970" s="4" t="s">
        <v>2012</v>
      </c>
      <c r="E970" s="4" t="s">
        <v>2436</v>
      </c>
      <c r="F970" s="4" t="s">
        <v>2504</v>
      </c>
      <c r="G970" s="4">
        <v>2002</v>
      </c>
      <c r="H970" s="4">
        <v>129.94</v>
      </c>
      <c r="I970" s="4">
        <v>5</v>
      </c>
      <c r="J970" s="4">
        <v>0</v>
      </c>
      <c r="K970" s="4">
        <v>0</v>
      </c>
      <c r="L970" s="4">
        <v>1</v>
      </c>
      <c r="M970" s="4">
        <v>4.5999999999999996</v>
      </c>
      <c r="N970" s="4" t="s">
        <v>2509</v>
      </c>
      <c r="O970" s="4" t="s">
        <v>2516</v>
      </c>
      <c r="P970" s="4" t="s">
        <v>2523</v>
      </c>
      <c r="Q970" s="4" t="s">
        <v>2525</v>
      </c>
      <c r="R970" s="4">
        <v>46.75</v>
      </c>
      <c r="S970" s="4">
        <v>2.15</v>
      </c>
      <c r="T970" s="4" t="s">
        <v>2528</v>
      </c>
      <c r="U970" s="4" t="s">
        <v>2534</v>
      </c>
      <c r="V970" s="4" t="s">
        <v>2537</v>
      </c>
    </row>
    <row r="971" spans="1:22" x14ac:dyDescent="0.25">
      <c r="A971" s="5" t="s">
        <v>988</v>
      </c>
      <c r="B971" s="4" t="s">
        <v>2002</v>
      </c>
      <c r="C971" s="4" t="s">
        <v>2011</v>
      </c>
      <c r="D971" s="4" t="s">
        <v>2012</v>
      </c>
      <c r="E971" s="4" t="s">
        <v>2103</v>
      </c>
      <c r="F971" s="4" t="s">
        <v>2504</v>
      </c>
      <c r="G971" s="4">
        <v>2016</v>
      </c>
      <c r="H971" s="4">
        <v>59.17</v>
      </c>
      <c r="I971" s="4">
        <v>10</v>
      </c>
      <c r="J971" s="4">
        <v>0</v>
      </c>
      <c r="K971" s="4">
        <v>1</v>
      </c>
      <c r="L971" s="4">
        <v>0</v>
      </c>
      <c r="M971" s="4">
        <v>1.1000000000000001</v>
      </c>
      <c r="N971" s="4" t="s">
        <v>2513</v>
      </c>
      <c r="O971" s="4" t="s">
        <v>2517</v>
      </c>
      <c r="P971" s="4" t="s">
        <v>2520</v>
      </c>
      <c r="Q971" s="4" t="s">
        <v>2524</v>
      </c>
      <c r="R971" s="4">
        <v>26.5</v>
      </c>
      <c r="S971" s="4">
        <v>1.8</v>
      </c>
      <c r="T971" s="4" t="s">
        <v>2526</v>
      </c>
      <c r="U971" s="4" t="s">
        <v>2531</v>
      </c>
      <c r="V971" s="4" t="s">
        <v>2537</v>
      </c>
    </row>
    <row r="972" spans="1:22" x14ac:dyDescent="0.25">
      <c r="A972" s="5" t="s">
        <v>989</v>
      </c>
      <c r="B972" s="4" t="s">
        <v>2002</v>
      </c>
      <c r="C972" s="4" t="s">
        <v>2011</v>
      </c>
      <c r="D972" s="4" t="s">
        <v>2012</v>
      </c>
      <c r="E972" s="4" t="s">
        <v>2311</v>
      </c>
      <c r="F972" s="4" t="s">
        <v>2507</v>
      </c>
      <c r="G972" s="4">
        <v>1990</v>
      </c>
      <c r="H972" s="4">
        <v>76.069999999999993</v>
      </c>
      <c r="I972" s="4">
        <v>4</v>
      </c>
      <c r="J972" s="4">
        <v>2</v>
      </c>
      <c r="K972" s="4">
        <v>1</v>
      </c>
      <c r="L972" s="4">
        <v>0</v>
      </c>
      <c r="M972" s="4">
        <v>4.3</v>
      </c>
      <c r="N972" s="4" t="s">
        <v>2514</v>
      </c>
      <c r="O972" s="4" t="s">
        <v>2515</v>
      </c>
      <c r="P972" s="4" t="s">
        <v>2520</v>
      </c>
      <c r="Q972" s="4" t="s">
        <v>2524</v>
      </c>
      <c r="R972" s="4">
        <v>5.0199999999999996</v>
      </c>
      <c r="S972" s="4">
        <v>2.83</v>
      </c>
      <c r="T972" s="4" t="s">
        <v>2529</v>
      </c>
      <c r="U972" s="4" t="s">
        <v>2534</v>
      </c>
      <c r="V972" s="4" t="s">
        <v>2536</v>
      </c>
    </row>
    <row r="973" spans="1:22" x14ac:dyDescent="0.25">
      <c r="A973" s="5" t="s">
        <v>990</v>
      </c>
      <c r="B973" s="4" t="s">
        <v>2006</v>
      </c>
      <c r="C973" s="4" t="s">
        <v>2011</v>
      </c>
      <c r="D973" s="4" t="s">
        <v>2013</v>
      </c>
      <c r="E973" s="4" t="s">
        <v>2230</v>
      </c>
      <c r="F973" s="4" t="s">
        <v>2505</v>
      </c>
      <c r="G973" s="4">
        <v>2010</v>
      </c>
      <c r="H973" s="4">
        <v>38.299999999999997</v>
      </c>
      <c r="I973" s="4">
        <v>4</v>
      </c>
      <c r="J973" s="4">
        <v>2</v>
      </c>
      <c r="K973" s="4">
        <v>0</v>
      </c>
      <c r="L973" s="4">
        <v>1</v>
      </c>
      <c r="M973" s="4">
        <v>4.4000000000000004</v>
      </c>
      <c r="N973" s="4" t="s">
        <v>2509</v>
      </c>
      <c r="O973" s="4" t="s">
        <v>2516</v>
      </c>
      <c r="P973" s="4" t="s">
        <v>2520</v>
      </c>
      <c r="Q973" s="4" t="s">
        <v>2524</v>
      </c>
      <c r="R973" s="4">
        <v>12.71</v>
      </c>
      <c r="S973" s="4">
        <v>4.0599999999999996</v>
      </c>
      <c r="T973" s="4" t="s">
        <v>2528</v>
      </c>
      <c r="U973" s="4" t="s">
        <v>2531</v>
      </c>
      <c r="V973" s="4" t="s">
        <v>2536</v>
      </c>
    </row>
    <row r="974" spans="1:22" x14ac:dyDescent="0.25">
      <c r="A974" s="5" t="s">
        <v>991</v>
      </c>
      <c r="B974" s="4" t="s">
        <v>2007</v>
      </c>
      <c r="C974" s="4" t="s">
        <v>2009</v>
      </c>
      <c r="D974" s="4" t="s">
        <v>2012</v>
      </c>
      <c r="E974" s="4" t="s">
        <v>2362</v>
      </c>
      <c r="F974" s="4" t="s">
        <v>2506</v>
      </c>
      <c r="G974" s="4">
        <v>2009</v>
      </c>
      <c r="H974" s="4">
        <v>166.93</v>
      </c>
      <c r="I974" s="4">
        <v>0</v>
      </c>
      <c r="J974" s="4">
        <v>0</v>
      </c>
      <c r="K974" s="4">
        <v>1</v>
      </c>
      <c r="L974" s="4">
        <v>0</v>
      </c>
      <c r="M974" s="4">
        <v>3.1</v>
      </c>
      <c r="N974" s="4" t="s">
        <v>2509</v>
      </c>
      <c r="O974" s="4" t="s">
        <v>2519</v>
      </c>
      <c r="P974" s="4" t="s">
        <v>2523</v>
      </c>
      <c r="Q974" s="4" t="s">
        <v>2525</v>
      </c>
      <c r="R974" s="4">
        <v>45.35</v>
      </c>
      <c r="S974" s="4">
        <v>4.7300000000000004</v>
      </c>
      <c r="T974" s="4" t="s">
        <v>2528</v>
      </c>
      <c r="U974" s="4" t="s">
        <v>2530</v>
      </c>
      <c r="V974" s="4" t="s">
        <v>2537</v>
      </c>
    </row>
    <row r="975" spans="1:22" x14ac:dyDescent="0.25">
      <c r="A975" s="5" t="s">
        <v>992</v>
      </c>
      <c r="B975" s="4" t="s">
        <v>2008</v>
      </c>
      <c r="C975" s="4" t="s">
        <v>2010</v>
      </c>
      <c r="D975" s="4" t="s">
        <v>2013</v>
      </c>
      <c r="E975" s="4" t="s">
        <v>2091</v>
      </c>
      <c r="F975" s="4" t="s">
        <v>2501</v>
      </c>
      <c r="G975" s="4">
        <v>1992</v>
      </c>
      <c r="H975" s="4">
        <v>148.33000000000001</v>
      </c>
      <c r="I975" s="4">
        <v>9</v>
      </c>
      <c r="J975" s="4">
        <v>0</v>
      </c>
      <c r="K975" s="4">
        <v>1</v>
      </c>
      <c r="L975" s="4">
        <v>0</v>
      </c>
      <c r="M975" s="4">
        <v>4.7</v>
      </c>
      <c r="N975" s="4" t="s">
        <v>2510</v>
      </c>
      <c r="O975" s="4" t="s">
        <v>2518</v>
      </c>
      <c r="P975" s="4" t="s">
        <v>2521</v>
      </c>
      <c r="Q975" s="4" t="s">
        <v>2525</v>
      </c>
      <c r="R975" s="4">
        <v>77.14</v>
      </c>
      <c r="S975" s="4">
        <v>0.41</v>
      </c>
      <c r="T975" s="4" t="s">
        <v>2527</v>
      </c>
      <c r="U975" s="4" t="s">
        <v>2534</v>
      </c>
      <c r="V975" s="4" t="s">
        <v>2536</v>
      </c>
    </row>
    <row r="976" spans="1:22" x14ac:dyDescent="0.25">
      <c r="A976" s="5" t="s">
        <v>993</v>
      </c>
      <c r="B976" s="4" t="s">
        <v>2006</v>
      </c>
      <c r="C976" s="4" t="s">
        <v>2011</v>
      </c>
      <c r="D976" s="4" t="s">
        <v>2013</v>
      </c>
      <c r="E976" s="4" t="s">
        <v>2243</v>
      </c>
      <c r="F976" s="4" t="s">
        <v>2506</v>
      </c>
      <c r="G976" s="4">
        <v>1999</v>
      </c>
      <c r="H976" s="4">
        <v>128.18</v>
      </c>
      <c r="I976" s="4">
        <v>8</v>
      </c>
      <c r="J976" s="4">
        <v>0</v>
      </c>
      <c r="K976" s="4">
        <v>0</v>
      </c>
      <c r="L976" s="4">
        <v>1</v>
      </c>
      <c r="M976" s="4">
        <v>2.4</v>
      </c>
      <c r="N976" s="4" t="s">
        <v>2509</v>
      </c>
      <c r="O976" s="4" t="s">
        <v>2517</v>
      </c>
      <c r="P976" s="4" t="s">
        <v>2520</v>
      </c>
      <c r="Q976" s="4" t="s">
        <v>2525</v>
      </c>
      <c r="R976" s="4">
        <v>83.24</v>
      </c>
      <c r="S976" s="4">
        <v>3.75</v>
      </c>
      <c r="T976" s="4" t="s">
        <v>2529</v>
      </c>
      <c r="U976" s="4" t="s">
        <v>2532</v>
      </c>
      <c r="V976" s="4" t="s">
        <v>2535</v>
      </c>
    </row>
    <row r="977" spans="1:22" x14ac:dyDescent="0.25">
      <c r="A977" s="5" t="s">
        <v>994</v>
      </c>
      <c r="B977" s="4" t="s">
        <v>2003</v>
      </c>
      <c r="C977" s="4" t="s">
        <v>2010</v>
      </c>
      <c r="D977" s="4" t="s">
        <v>2012</v>
      </c>
      <c r="E977" s="4" t="s">
        <v>2437</v>
      </c>
      <c r="F977" s="4" t="s">
        <v>2505</v>
      </c>
      <c r="G977" s="4">
        <v>1993</v>
      </c>
      <c r="H977" s="4">
        <v>73.05</v>
      </c>
      <c r="I977" s="4">
        <v>6</v>
      </c>
      <c r="J977" s="4">
        <v>5</v>
      </c>
      <c r="K977" s="4">
        <v>0</v>
      </c>
      <c r="L977" s="4">
        <v>1</v>
      </c>
      <c r="M977" s="4">
        <v>4.9000000000000004</v>
      </c>
      <c r="N977" s="4" t="s">
        <v>2509</v>
      </c>
      <c r="O977" s="4" t="s">
        <v>2519</v>
      </c>
      <c r="P977" s="4" t="s">
        <v>2522</v>
      </c>
      <c r="Q977" s="4" t="s">
        <v>2524</v>
      </c>
      <c r="R977" s="4">
        <v>49.37</v>
      </c>
      <c r="S977" s="4">
        <v>4.67</v>
      </c>
      <c r="T977" s="4" t="s">
        <v>2526</v>
      </c>
      <c r="U977" s="4" t="s">
        <v>2534</v>
      </c>
      <c r="V977" s="4" t="s">
        <v>2535</v>
      </c>
    </row>
    <row r="978" spans="1:22" x14ac:dyDescent="0.25">
      <c r="A978" s="5" t="s">
        <v>995</v>
      </c>
      <c r="B978" s="4" t="s">
        <v>2002</v>
      </c>
      <c r="C978" s="4" t="s">
        <v>2011</v>
      </c>
      <c r="D978" s="4" t="s">
        <v>2013</v>
      </c>
      <c r="E978" s="4" t="s">
        <v>2079</v>
      </c>
      <c r="F978" s="4" t="s">
        <v>2507</v>
      </c>
      <c r="G978" s="4">
        <v>2009</v>
      </c>
      <c r="H978" s="4">
        <v>134.38999999999999</v>
      </c>
      <c r="I978" s="4">
        <v>0</v>
      </c>
      <c r="J978" s="4">
        <v>3</v>
      </c>
      <c r="K978" s="4">
        <v>0</v>
      </c>
      <c r="L978" s="4">
        <v>1</v>
      </c>
      <c r="M978" s="4">
        <v>2.6</v>
      </c>
      <c r="N978" s="4" t="s">
        <v>2509</v>
      </c>
      <c r="O978" s="4" t="s">
        <v>2519</v>
      </c>
      <c r="P978" s="4" t="s">
        <v>2522</v>
      </c>
      <c r="Q978" s="4" t="s">
        <v>2524</v>
      </c>
      <c r="R978" s="4">
        <v>69.59</v>
      </c>
      <c r="S978" s="4">
        <v>0.91</v>
      </c>
      <c r="T978" s="4" t="s">
        <v>2527</v>
      </c>
      <c r="U978" s="4" t="s">
        <v>2532</v>
      </c>
      <c r="V978" s="4" t="s">
        <v>2536</v>
      </c>
    </row>
    <row r="979" spans="1:22" x14ac:dyDescent="0.25">
      <c r="A979" s="5" t="s">
        <v>996</v>
      </c>
      <c r="B979" s="4" t="s">
        <v>2008</v>
      </c>
      <c r="C979" s="4" t="s">
        <v>2010</v>
      </c>
      <c r="D979" s="4" t="s">
        <v>2012</v>
      </c>
      <c r="E979" s="4" t="s">
        <v>2438</v>
      </c>
      <c r="F979" s="4" t="s">
        <v>2502</v>
      </c>
      <c r="G979" s="4">
        <v>2014</v>
      </c>
      <c r="H979" s="4">
        <v>49.6</v>
      </c>
      <c r="I979" s="4">
        <v>8</v>
      </c>
      <c r="J979" s="4">
        <v>4</v>
      </c>
      <c r="K979" s="4">
        <v>0</v>
      </c>
      <c r="L979" s="4">
        <v>1</v>
      </c>
      <c r="M979" s="4">
        <v>2.9</v>
      </c>
      <c r="N979" s="4" t="s">
        <v>2509</v>
      </c>
      <c r="O979" s="4" t="s">
        <v>2516</v>
      </c>
      <c r="P979" s="4" t="s">
        <v>2523</v>
      </c>
      <c r="Q979" s="4" t="s">
        <v>2524</v>
      </c>
      <c r="R979" s="4">
        <v>58.82</v>
      </c>
      <c r="S979" s="4">
        <v>1.26</v>
      </c>
      <c r="T979" s="4" t="s">
        <v>2529</v>
      </c>
      <c r="U979" s="4" t="s">
        <v>2532</v>
      </c>
      <c r="V979" s="4" t="s">
        <v>2536</v>
      </c>
    </row>
    <row r="980" spans="1:22" x14ac:dyDescent="0.25">
      <c r="A980" s="5" t="s">
        <v>997</v>
      </c>
      <c r="B980" s="4" t="s">
        <v>2001</v>
      </c>
      <c r="C980" s="4" t="s">
        <v>2011</v>
      </c>
      <c r="D980" s="4" t="s">
        <v>2013</v>
      </c>
      <c r="E980" s="4" t="s">
        <v>2107</v>
      </c>
      <c r="F980" s="4" t="s">
        <v>2504</v>
      </c>
      <c r="G980" s="4">
        <v>2012</v>
      </c>
      <c r="H980" s="4">
        <v>160.82</v>
      </c>
      <c r="I980" s="4">
        <v>3</v>
      </c>
      <c r="J980" s="4">
        <v>0</v>
      </c>
      <c r="K980" s="4">
        <v>1</v>
      </c>
      <c r="L980" s="4">
        <v>0</v>
      </c>
      <c r="M980" s="4">
        <v>2.4</v>
      </c>
      <c r="N980" s="4" t="s">
        <v>2513</v>
      </c>
      <c r="O980" s="4" t="s">
        <v>2516</v>
      </c>
      <c r="P980" s="4" t="s">
        <v>2521</v>
      </c>
      <c r="Q980" s="4" t="s">
        <v>2524</v>
      </c>
      <c r="R980" s="4">
        <v>9.7200000000000006</v>
      </c>
      <c r="S980" s="4">
        <v>2.94</v>
      </c>
      <c r="T980" s="4" t="s">
        <v>2528</v>
      </c>
      <c r="U980" s="4" t="s">
        <v>2531</v>
      </c>
      <c r="V980" s="4" t="s">
        <v>2537</v>
      </c>
    </row>
    <row r="981" spans="1:22" x14ac:dyDescent="0.25">
      <c r="A981" s="5" t="s">
        <v>998</v>
      </c>
      <c r="B981" s="4" t="s">
        <v>2008</v>
      </c>
      <c r="C981" s="4" t="s">
        <v>2010</v>
      </c>
      <c r="D981" s="4" t="s">
        <v>2013</v>
      </c>
      <c r="E981" s="4" t="s">
        <v>2410</v>
      </c>
      <c r="F981" s="4" t="s">
        <v>2507</v>
      </c>
      <c r="G981" s="4">
        <v>2012</v>
      </c>
      <c r="H981" s="4">
        <v>137.37</v>
      </c>
      <c r="I981" s="4">
        <v>1</v>
      </c>
      <c r="J981" s="4">
        <v>3</v>
      </c>
      <c r="K981" s="4">
        <v>1</v>
      </c>
      <c r="L981" s="4">
        <v>0</v>
      </c>
      <c r="M981" s="4">
        <v>1.6</v>
      </c>
      <c r="N981" s="4" t="s">
        <v>2510</v>
      </c>
      <c r="O981" s="4" t="s">
        <v>2515</v>
      </c>
      <c r="P981" s="4" t="s">
        <v>2521</v>
      </c>
      <c r="Q981" s="4" t="s">
        <v>2525</v>
      </c>
      <c r="R981" s="4">
        <v>40.409999999999997</v>
      </c>
      <c r="S981" s="4">
        <v>1.21</v>
      </c>
      <c r="T981" s="4" t="s">
        <v>2528</v>
      </c>
      <c r="U981" s="4" t="s">
        <v>2531</v>
      </c>
      <c r="V981" s="4" t="s">
        <v>2535</v>
      </c>
    </row>
    <row r="982" spans="1:22" x14ac:dyDescent="0.25">
      <c r="A982" s="5" t="s">
        <v>999</v>
      </c>
      <c r="B982" s="4" t="s">
        <v>2008</v>
      </c>
      <c r="C982" s="4" t="s">
        <v>2011</v>
      </c>
      <c r="D982" s="4" t="s">
        <v>2013</v>
      </c>
      <c r="E982" s="4" t="s">
        <v>2325</v>
      </c>
      <c r="F982" s="4" t="s">
        <v>2505</v>
      </c>
      <c r="G982" s="4">
        <v>1996</v>
      </c>
      <c r="H982" s="4">
        <v>24.9</v>
      </c>
      <c r="I982" s="4">
        <v>0</v>
      </c>
      <c r="J982" s="4">
        <v>2</v>
      </c>
      <c r="K982" s="4">
        <v>1</v>
      </c>
      <c r="L982" s="4">
        <v>0</v>
      </c>
      <c r="M982" s="4">
        <v>1</v>
      </c>
      <c r="N982" s="4" t="s">
        <v>2512</v>
      </c>
      <c r="O982" s="4" t="s">
        <v>2515</v>
      </c>
      <c r="P982" s="4" t="s">
        <v>2523</v>
      </c>
      <c r="Q982" s="4" t="s">
        <v>2525</v>
      </c>
      <c r="R982" s="4">
        <v>43.53</v>
      </c>
      <c r="S982" s="4">
        <v>0.45</v>
      </c>
      <c r="T982" s="4" t="s">
        <v>2528</v>
      </c>
      <c r="U982" s="4" t="s">
        <v>2532</v>
      </c>
      <c r="V982" s="4" t="s">
        <v>2536</v>
      </c>
    </row>
    <row r="983" spans="1:22" x14ac:dyDescent="0.25">
      <c r="A983" s="5" t="s">
        <v>1000</v>
      </c>
      <c r="B983" s="4" t="s">
        <v>2006</v>
      </c>
      <c r="C983" s="4" t="s">
        <v>2011</v>
      </c>
      <c r="D983" s="4" t="s">
        <v>2012</v>
      </c>
      <c r="E983" s="4" t="s">
        <v>2357</v>
      </c>
      <c r="F983" s="4" t="s">
        <v>2502</v>
      </c>
      <c r="G983" s="4">
        <v>2005</v>
      </c>
      <c r="H983" s="4">
        <v>48.94</v>
      </c>
      <c r="I983" s="4">
        <v>9</v>
      </c>
      <c r="J983" s="4">
        <v>5</v>
      </c>
      <c r="K983" s="4">
        <v>1</v>
      </c>
      <c r="L983" s="4">
        <v>0</v>
      </c>
      <c r="M983" s="4">
        <v>1.9</v>
      </c>
      <c r="N983" s="4" t="s">
        <v>2514</v>
      </c>
      <c r="O983" s="4" t="s">
        <v>2517</v>
      </c>
      <c r="P983" s="4" t="s">
        <v>2521</v>
      </c>
      <c r="Q983" s="4" t="s">
        <v>2524</v>
      </c>
      <c r="R983" s="4">
        <v>69.53</v>
      </c>
      <c r="S983" s="4">
        <v>3.98</v>
      </c>
      <c r="T983" s="4" t="s">
        <v>2527</v>
      </c>
      <c r="U983" s="4" t="s">
        <v>2531</v>
      </c>
      <c r="V983" s="4" t="s">
        <v>2536</v>
      </c>
    </row>
    <row r="984" spans="1:22" x14ac:dyDescent="0.25">
      <c r="A984" s="5" t="s">
        <v>1001</v>
      </c>
      <c r="B984" s="4" t="s">
        <v>2003</v>
      </c>
      <c r="C984" s="4" t="s">
        <v>2011</v>
      </c>
      <c r="D984" s="4" t="s">
        <v>2012</v>
      </c>
      <c r="E984" s="4" t="s">
        <v>2439</v>
      </c>
      <c r="F984" s="4" t="s">
        <v>2504</v>
      </c>
      <c r="G984" s="4">
        <v>2009</v>
      </c>
      <c r="H984" s="4">
        <v>144.82</v>
      </c>
      <c r="I984" s="4">
        <v>0</v>
      </c>
      <c r="J984" s="4">
        <v>5</v>
      </c>
      <c r="K984" s="4">
        <v>0</v>
      </c>
      <c r="L984" s="4">
        <v>1</v>
      </c>
      <c r="M984" s="4">
        <v>1.3</v>
      </c>
      <c r="N984" s="4" t="s">
        <v>2509</v>
      </c>
      <c r="O984" s="4" t="s">
        <v>2518</v>
      </c>
      <c r="P984" s="4" t="s">
        <v>2523</v>
      </c>
      <c r="Q984" s="4" t="s">
        <v>2525</v>
      </c>
      <c r="R984" s="4">
        <v>21.15</v>
      </c>
      <c r="S984" s="4">
        <v>4.0199999999999996</v>
      </c>
      <c r="T984" s="4" t="s">
        <v>2528</v>
      </c>
      <c r="U984" s="4" t="s">
        <v>2534</v>
      </c>
      <c r="V984" s="4" t="s">
        <v>2537</v>
      </c>
    </row>
    <row r="985" spans="1:22" x14ac:dyDescent="0.25">
      <c r="A985" s="5" t="s">
        <v>1002</v>
      </c>
      <c r="B985" s="4" t="s">
        <v>2001</v>
      </c>
      <c r="C985" s="4" t="s">
        <v>2009</v>
      </c>
      <c r="D985" s="4" t="s">
        <v>2012</v>
      </c>
      <c r="E985" s="4" t="s">
        <v>2376</v>
      </c>
      <c r="F985" s="4" t="s">
        <v>2507</v>
      </c>
      <c r="G985" s="4">
        <v>1998</v>
      </c>
      <c r="H985" s="4">
        <v>10.11</v>
      </c>
      <c r="I985" s="4">
        <v>6</v>
      </c>
      <c r="J985" s="4">
        <v>0</v>
      </c>
      <c r="K985" s="4">
        <v>0</v>
      </c>
      <c r="L985" s="4">
        <v>1</v>
      </c>
      <c r="M985" s="4">
        <v>3.5</v>
      </c>
      <c r="N985" s="4" t="s">
        <v>2509</v>
      </c>
      <c r="O985" s="4" t="s">
        <v>2518</v>
      </c>
      <c r="P985" s="4" t="s">
        <v>2522</v>
      </c>
      <c r="Q985" s="4" t="s">
        <v>2525</v>
      </c>
      <c r="R985" s="4">
        <v>6.5</v>
      </c>
      <c r="S985" s="4">
        <v>0.43</v>
      </c>
      <c r="T985" s="4" t="s">
        <v>2528</v>
      </c>
      <c r="U985" s="4" t="s">
        <v>2533</v>
      </c>
      <c r="V985" s="4" t="s">
        <v>2535</v>
      </c>
    </row>
    <row r="986" spans="1:22" x14ac:dyDescent="0.25">
      <c r="A986" s="5" t="s">
        <v>1003</v>
      </c>
      <c r="B986" s="4" t="s">
        <v>2005</v>
      </c>
      <c r="C986" s="4" t="s">
        <v>2009</v>
      </c>
      <c r="D986" s="4" t="s">
        <v>2013</v>
      </c>
      <c r="E986" s="4" t="s">
        <v>2440</v>
      </c>
      <c r="F986" s="4" t="s">
        <v>2506</v>
      </c>
      <c r="G986" s="4">
        <v>2007</v>
      </c>
      <c r="H986" s="4">
        <v>96.04</v>
      </c>
      <c r="I986" s="4">
        <v>8</v>
      </c>
      <c r="J986" s="4">
        <v>1</v>
      </c>
      <c r="K986" s="4">
        <v>0</v>
      </c>
      <c r="L986" s="4">
        <v>1</v>
      </c>
      <c r="M986" s="4">
        <v>4.7</v>
      </c>
      <c r="N986" s="4" t="s">
        <v>2509</v>
      </c>
      <c r="O986" s="4" t="s">
        <v>2517</v>
      </c>
      <c r="P986" s="4" t="s">
        <v>2523</v>
      </c>
      <c r="Q986" s="4" t="s">
        <v>2525</v>
      </c>
      <c r="R986" s="4">
        <v>28.39</v>
      </c>
      <c r="S986" s="4">
        <v>0.56999999999999995</v>
      </c>
      <c r="T986" s="4" t="s">
        <v>2528</v>
      </c>
      <c r="U986" s="4" t="s">
        <v>2531</v>
      </c>
      <c r="V986" s="4" t="s">
        <v>2536</v>
      </c>
    </row>
    <row r="987" spans="1:22" x14ac:dyDescent="0.25">
      <c r="A987" s="5" t="s">
        <v>1004</v>
      </c>
      <c r="B987" s="4" t="s">
        <v>2005</v>
      </c>
      <c r="C987" s="4" t="s">
        <v>2011</v>
      </c>
      <c r="D987" s="4" t="s">
        <v>2013</v>
      </c>
      <c r="E987" s="4" t="s">
        <v>2049</v>
      </c>
      <c r="F987" s="4" t="s">
        <v>2503</v>
      </c>
      <c r="G987" s="4">
        <v>1997</v>
      </c>
      <c r="H987" s="4">
        <v>172.57</v>
      </c>
      <c r="I987" s="4">
        <v>2</v>
      </c>
      <c r="J987" s="4">
        <v>0</v>
      </c>
      <c r="K987" s="4">
        <v>0</v>
      </c>
      <c r="L987" s="4">
        <v>1</v>
      </c>
      <c r="M987" s="4">
        <v>3.6</v>
      </c>
      <c r="N987" s="4" t="s">
        <v>2509</v>
      </c>
      <c r="O987" s="4" t="s">
        <v>2515</v>
      </c>
      <c r="P987" s="4" t="s">
        <v>2521</v>
      </c>
      <c r="Q987" s="4" t="s">
        <v>2524</v>
      </c>
      <c r="R987" s="4">
        <v>46.46</v>
      </c>
      <c r="S987" s="4">
        <v>2.79</v>
      </c>
      <c r="T987" s="4" t="s">
        <v>2527</v>
      </c>
      <c r="U987" s="4" t="s">
        <v>2534</v>
      </c>
      <c r="V987" s="4" t="s">
        <v>2535</v>
      </c>
    </row>
    <row r="988" spans="1:22" x14ac:dyDescent="0.25">
      <c r="A988" s="5" t="s">
        <v>1005</v>
      </c>
      <c r="B988" s="4" t="s">
        <v>2002</v>
      </c>
      <c r="C988" s="4" t="s">
        <v>2010</v>
      </c>
      <c r="D988" s="4" t="s">
        <v>2012</v>
      </c>
      <c r="E988" s="4" t="s">
        <v>2333</v>
      </c>
      <c r="F988" s="4" t="s">
        <v>2505</v>
      </c>
      <c r="G988" s="4">
        <v>2016</v>
      </c>
      <c r="H988" s="4">
        <v>29.75</v>
      </c>
      <c r="I988" s="4">
        <v>6</v>
      </c>
      <c r="J988" s="4">
        <v>0</v>
      </c>
      <c r="K988" s="4">
        <v>1</v>
      </c>
      <c r="L988" s="4">
        <v>0</v>
      </c>
      <c r="M988" s="4">
        <v>3.7</v>
      </c>
      <c r="N988" s="4" t="s">
        <v>2511</v>
      </c>
      <c r="O988" s="4" t="s">
        <v>2515</v>
      </c>
      <c r="P988" s="4" t="s">
        <v>2520</v>
      </c>
      <c r="Q988" s="4" t="s">
        <v>2525</v>
      </c>
      <c r="R988" s="4">
        <v>48.06</v>
      </c>
      <c r="S988" s="4">
        <v>4.07</v>
      </c>
      <c r="T988" s="4" t="s">
        <v>2526</v>
      </c>
      <c r="U988" s="4" t="s">
        <v>2530</v>
      </c>
      <c r="V988" s="4" t="s">
        <v>2536</v>
      </c>
    </row>
    <row r="989" spans="1:22" x14ac:dyDescent="0.25">
      <c r="A989" s="5" t="s">
        <v>1006</v>
      </c>
      <c r="B989" s="4" t="s">
        <v>2005</v>
      </c>
      <c r="C989" s="4" t="s">
        <v>2010</v>
      </c>
      <c r="D989" s="4" t="s">
        <v>2013</v>
      </c>
      <c r="E989" s="4" t="s">
        <v>2046</v>
      </c>
      <c r="F989" s="4" t="s">
        <v>2508</v>
      </c>
      <c r="G989" s="4">
        <v>2017</v>
      </c>
      <c r="H989" s="4">
        <v>55.57</v>
      </c>
      <c r="I989" s="4">
        <v>2</v>
      </c>
      <c r="J989" s="4">
        <v>2</v>
      </c>
      <c r="K989" s="4">
        <v>0</v>
      </c>
      <c r="L989" s="4">
        <v>1</v>
      </c>
      <c r="M989" s="4">
        <v>4.8</v>
      </c>
      <c r="N989" s="4" t="s">
        <v>2509</v>
      </c>
      <c r="O989" s="4" t="s">
        <v>2515</v>
      </c>
      <c r="P989" s="4" t="s">
        <v>2521</v>
      </c>
      <c r="Q989" s="4" t="s">
        <v>2525</v>
      </c>
      <c r="R989" s="4">
        <v>76.569999999999993</v>
      </c>
      <c r="S989" s="4">
        <v>4.28</v>
      </c>
      <c r="T989" s="4" t="s">
        <v>2529</v>
      </c>
      <c r="U989" s="4" t="s">
        <v>2533</v>
      </c>
      <c r="V989" s="4" t="s">
        <v>2537</v>
      </c>
    </row>
    <row r="990" spans="1:22" x14ac:dyDescent="0.25">
      <c r="A990" s="5" t="s">
        <v>1007</v>
      </c>
      <c r="B990" s="4" t="s">
        <v>2004</v>
      </c>
      <c r="C990" s="4" t="s">
        <v>2009</v>
      </c>
      <c r="D990" s="4" t="s">
        <v>2013</v>
      </c>
      <c r="E990" s="4" t="s">
        <v>2343</v>
      </c>
      <c r="F990" s="4" t="s">
        <v>2506</v>
      </c>
      <c r="G990" s="4">
        <v>1993</v>
      </c>
      <c r="H990" s="4">
        <v>8</v>
      </c>
      <c r="I990" s="4">
        <v>0</v>
      </c>
      <c r="J990" s="4">
        <v>5</v>
      </c>
      <c r="K990" s="4">
        <v>0</v>
      </c>
      <c r="L990" s="4">
        <v>1</v>
      </c>
      <c r="M990" s="4">
        <v>3.4</v>
      </c>
      <c r="N990" s="4" t="s">
        <v>2509</v>
      </c>
      <c r="O990" s="4" t="s">
        <v>2518</v>
      </c>
      <c r="P990" s="4" t="s">
        <v>2521</v>
      </c>
      <c r="Q990" s="4" t="s">
        <v>2525</v>
      </c>
      <c r="R990" s="4">
        <v>71.66</v>
      </c>
      <c r="S990" s="4">
        <v>1.1499999999999999</v>
      </c>
      <c r="T990" s="4" t="s">
        <v>2529</v>
      </c>
      <c r="U990" s="4" t="s">
        <v>2534</v>
      </c>
      <c r="V990" s="4" t="s">
        <v>2535</v>
      </c>
    </row>
    <row r="991" spans="1:22" x14ac:dyDescent="0.25">
      <c r="A991" s="5" t="s">
        <v>1008</v>
      </c>
      <c r="B991" s="4" t="s">
        <v>2002</v>
      </c>
      <c r="C991" s="4" t="s">
        <v>2010</v>
      </c>
      <c r="D991" s="4" t="s">
        <v>2012</v>
      </c>
      <c r="E991" s="4" t="s">
        <v>2156</v>
      </c>
      <c r="F991" s="4" t="s">
        <v>2505</v>
      </c>
      <c r="G991" s="4">
        <v>2022</v>
      </c>
      <c r="H991" s="4">
        <v>125.81</v>
      </c>
      <c r="I991" s="4">
        <v>9</v>
      </c>
      <c r="J991" s="4">
        <v>1</v>
      </c>
      <c r="K991" s="4">
        <v>0</v>
      </c>
      <c r="L991" s="4">
        <v>1</v>
      </c>
      <c r="M991" s="4">
        <v>1.6</v>
      </c>
      <c r="N991" s="4" t="s">
        <v>2509</v>
      </c>
      <c r="O991" s="4" t="s">
        <v>2518</v>
      </c>
      <c r="P991" s="4" t="s">
        <v>2523</v>
      </c>
      <c r="Q991" s="4" t="s">
        <v>2524</v>
      </c>
      <c r="R991" s="4">
        <v>9.43</v>
      </c>
      <c r="S991" s="4">
        <v>3.89</v>
      </c>
      <c r="T991" s="4" t="s">
        <v>2528</v>
      </c>
      <c r="U991" s="4" t="s">
        <v>2534</v>
      </c>
      <c r="V991" s="4" t="s">
        <v>2535</v>
      </c>
    </row>
    <row r="992" spans="1:22" x14ac:dyDescent="0.25">
      <c r="A992" s="5" t="s">
        <v>1009</v>
      </c>
      <c r="B992" s="4" t="s">
        <v>2006</v>
      </c>
      <c r="C992" s="4" t="s">
        <v>2011</v>
      </c>
      <c r="D992" s="4" t="s">
        <v>2012</v>
      </c>
      <c r="E992" s="4" t="s">
        <v>2421</v>
      </c>
      <c r="F992" s="4" t="s">
        <v>2508</v>
      </c>
      <c r="G992" s="4">
        <v>2014</v>
      </c>
      <c r="H992" s="4">
        <v>160.84</v>
      </c>
      <c r="I992" s="4">
        <v>8</v>
      </c>
      <c r="J992" s="4">
        <v>1</v>
      </c>
      <c r="K992" s="4">
        <v>0</v>
      </c>
      <c r="L992" s="4">
        <v>1</v>
      </c>
      <c r="M992" s="4">
        <v>4</v>
      </c>
      <c r="N992" s="4" t="s">
        <v>2509</v>
      </c>
      <c r="O992" s="4" t="s">
        <v>2516</v>
      </c>
      <c r="P992" s="4" t="s">
        <v>2523</v>
      </c>
      <c r="Q992" s="4" t="s">
        <v>2524</v>
      </c>
      <c r="R992" s="4">
        <v>65.650000000000006</v>
      </c>
      <c r="S992" s="4">
        <v>0.48</v>
      </c>
      <c r="T992" s="4" t="s">
        <v>2526</v>
      </c>
      <c r="U992" s="4" t="s">
        <v>2534</v>
      </c>
      <c r="V992" s="4" t="s">
        <v>2536</v>
      </c>
    </row>
    <row r="993" spans="1:22" x14ac:dyDescent="0.25">
      <c r="A993" s="5" t="s">
        <v>1010</v>
      </c>
      <c r="B993" s="4" t="s">
        <v>2001</v>
      </c>
      <c r="C993" s="4" t="s">
        <v>2010</v>
      </c>
      <c r="D993" s="4" t="s">
        <v>2013</v>
      </c>
      <c r="E993" s="4" t="s">
        <v>2244</v>
      </c>
      <c r="F993" s="4" t="s">
        <v>2504</v>
      </c>
      <c r="G993" s="4">
        <v>2006</v>
      </c>
      <c r="H993" s="4">
        <v>138.07</v>
      </c>
      <c r="I993" s="4">
        <v>4</v>
      </c>
      <c r="J993" s="4">
        <v>3</v>
      </c>
      <c r="K993" s="4">
        <v>1</v>
      </c>
      <c r="L993" s="4">
        <v>0</v>
      </c>
      <c r="M993" s="4">
        <v>1.1000000000000001</v>
      </c>
      <c r="N993" s="4" t="s">
        <v>2511</v>
      </c>
      <c r="O993" s="4" t="s">
        <v>2519</v>
      </c>
      <c r="P993" s="4" t="s">
        <v>2522</v>
      </c>
      <c r="Q993" s="4" t="s">
        <v>2524</v>
      </c>
      <c r="R993" s="4">
        <v>62.51</v>
      </c>
      <c r="S993" s="4">
        <v>0.99</v>
      </c>
      <c r="T993" s="4" t="s">
        <v>2529</v>
      </c>
      <c r="U993" s="4" t="s">
        <v>2532</v>
      </c>
      <c r="V993" s="4" t="s">
        <v>2535</v>
      </c>
    </row>
    <row r="994" spans="1:22" x14ac:dyDescent="0.25">
      <c r="A994" s="5" t="s">
        <v>1011</v>
      </c>
      <c r="B994" s="4" t="s">
        <v>2004</v>
      </c>
      <c r="C994" s="4" t="s">
        <v>2011</v>
      </c>
      <c r="D994" s="4" t="s">
        <v>2012</v>
      </c>
      <c r="E994" s="4" t="s">
        <v>2398</v>
      </c>
      <c r="F994" s="4" t="s">
        <v>2505</v>
      </c>
      <c r="G994" s="4">
        <v>2013</v>
      </c>
      <c r="H994" s="4">
        <v>127.01</v>
      </c>
      <c r="I994" s="4">
        <v>9</v>
      </c>
      <c r="J994" s="4">
        <v>5</v>
      </c>
      <c r="K994" s="4">
        <v>1</v>
      </c>
      <c r="L994" s="4">
        <v>0</v>
      </c>
      <c r="M994" s="4">
        <v>1.6</v>
      </c>
      <c r="N994" s="4" t="s">
        <v>2514</v>
      </c>
      <c r="O994" s="4" t="s">
        <v>2519</v>
      </c>
      <c r="P994" s="4" t="s">
        <v>2521</v>
      </c>
      <c r="Q994" s="4" t="s">
        <v>2525</v>
      </c>
      <c r="R994" s="4">
        <v>33.200000000000003</v>
      </c>
      <c r="S994" s="4">
        <v>4.3499999999999996</v>
      </c>
      <c r="T994" s="4" t="s">
        <v>2526</v>
      </c>
      <c r="U994" s="4" t="s">
        <v>2530</v>
      </c>
      <c r="V994" s="4" t="s">
        <v>2535</v>
      </c>
    </row>
    <row r="995" spans="1:22" x14ac:dyDescent="0.25">
      <c r="A995" s="5" t="s">
        <v>1012</v>
      </c>
      <c r="B995" s="4" t="s">
        <v>2001</v>
      </c>
      <c r="C995" s="4" t="s">
        <v>2011</v>
      </c>
      <c r="D995" s="4" t="s">
        <v>2013</v>
      </c>
      <c r="E995" s="4" t="s">
        <v>2396</v>
      </c>
      <c r="F995" s="4" t="s">
        <v>2505</v>
      </c>
      <c r="G995" s="4">
        <v>2015</v>
      </c>
      <c r="H995" s="4">
        <v>15.75</v>
      </c>
      <c r="I995" s="4">
        <v>1</v>
      </c>
      <c r="J995" s="4">
        <v>4</v>
      </c>
      <c r="K995" s="4">
        <v>0</v>
      </c>
      <c r="L995" s="4">
        <v>1</v>
      </c>
      <c r="M995" s="4">
        <v>1.5</v>
      </c>
      <c r="N995" s="4" t="s">
        <v>2509</v>
      </c>
      <c r="O995" s="4" t="s">
        <v>2517</v>
      </c>
      <c r="P995" s="4" t="s">
        <v>2523</v>
      </c>
      <c r="Q995" s="4" t="s">
        <v>2524</v>
      </c>
      <c r="R995" s="4">
        <v>37.57</v>
      </c>
      <c r="S995" s="4">
        <v>0.05</v>
      </c>
      <c r="T995" s="4" t="s">
        <v>2528</v>
      </c>
      <c r="U995" s="4" t="s">
        <v>2533</v>
      </c>
      <c r="V995" s="4" t="s">
        <v>2536</v>
      </c>
    </row>
    <row r="996" spans="1:22" x14ac:dyDescent="0.25">
      <c r="A996" s="5" t="s">
        <v>1013</v>
      </c>
      <c r="B996" s="4" t="s">
        <v>2003</v>
      </c>
      <c r="C996" s="4" t="s">
        <v>2011</v>
      </c>
      <c r="D996" s="4" t="s">
        <v>2013</v>
      </c>
      <c r="E996" s="4" t="s">
        <v>2256</v>
      </c>
      <c r="F996" s="4" t="s">
        <v>2507</v>
      </c>
      <c r="G996" s="4">
        <v>2021</v>
      </c>
      <c r="H996" s="4">
        <v>73.25</v>
      </c>
      <c r="I996" s="4">
        <v>8</v>
      </c>
      <c r="J996" s="4">
        <v>4</v>
      </c>
      <c r="K996" s="4">
        <v>0</v>
      </c>
      <c r="L996" s="4">
        <v>1</v>
      </c>
      <c r="M996" s="4">
        <v>3.3</v>
      </c>
      <c r="N996" s="4" t="s">
        <v>2509</v>
      </c>
      <c r="O996" s="4" t="s">
        <v>2519</v>
      </c>
      <c r="P996" s="4" t="s">
        <v>2521</v>
      </c>
      <c r="Q996" s="4" t="s">
        <v>2524</v>
      </c>
      <c r="R996" s="4">
        <v>56.79</v>
      </c>
      <c r="S996" s="4">
        <v>0.74</v>
      </c>
      <c r="T996" s="4" t="s">
        <v>2527</v>
      </c>
      <c r="U996" s="4" t="s">
        <v>2532</v>
      </c>
      <c r="V996" s="4" t="s">
        <v>2536</v>
      </c>
    </row>
    <row r="997" spans="1:22" x14ac:dyDescent="0.25">
      <c r="A997" s="5" t="s">
        <v>1014</v>
      </c>
      <c r="B997" s="4" t="s">
        <v>2003</v>
      </c>
      <c r="C997" s="4" t="s">
        <v>2009</v>
      </c>
      <c r="D997" s="4" t="s">
        <v>2013</v>
      </c>
      <c r="E997" s="4" t="s">
        <v>2262</v>
      </c>
      <c r="F997" s="4" t="s">
        <v>2501</v>
      </c>
      <c r="G997" s="4">
        <v>1996</v>
      </c>
      <c r="H997" s="4">
        <v>24.49</v>
      </c>
      <c r="I997" s="4">
        <v>7</v>
      </c>
      <c r="J997" s="4">
        <v>1</v>
      </c>
      <c r="K997" s="4">
        <v>0</v>
      </c>
      <c r="L997" s="4">
        <v>1</v>
      </c>
      <c r="M997" s="4">
        <v>4.0999999999999996</v>
      </c>
      <c r="N997" s="4" t="s">
        <v>2509</v>
      </c>
      <c r="O997" s="4" t="s">
        <v>2518</v>
      </c>
      <c r="P997" s="4" t="s">
        <v>2520</v>
      </c>
      <c r="Q997" s="4" t="s">
        <v>2525</v>
      </c>
      <c r="R997" s="4">
        <v>15.77</v>
      </c>
      <c r="S997" s="4">
        <v>3.91</v>
      </c>
      <c r="T997" s="4" t="s">
        <v>2527</v>
      </c>
      <c r="U997" s="4" t="s">
        <v>2532</v>
      </c>
      <c r="V997" s="4" t="s">
        <v>2537</v>
      </c>
    </row>
    <row r="998" spans="1:22" x14ac:dyDescent="0.25">
      <c r="A998" s="5" t="s">
        <v>1015</v>
      </c>
      <c r="B998" s="4" t="s">
        <v>2004</v>
      </c>
      <c r="C998" s="4" t="s">
        <v>2010</v>
      </c>
      <c r="D998" s="4" t="s">
        <v>2013</v>
      </c>
      <c r="E998" s="4" t="s">
        <v>2270</v>
      </c>
      <c r="F998" s="4" t="s">
        <v>2505</v>
      </c>
      <c r="G998" s="4">
        <v>1998</v>
      </c>
      <c r="H998" s="4">
        <v>88.48</v>
      </c>
      <c r="I998" s="4">
        <v>1</v>
      </c>
      <c r="J998" s="4">
        <v>0</v>
      </c>
      <c r="K998" s="4">
        <v>0</v>
      </c>
      <c r="L998" s="4">
        <v>1</v>
      </c>
      <c r="M998" s="4">
        <v>4.8</v>
      </c>
      <c r="N998" s="4" t="s">
        <v>2509</v>
      </c>
      <c r="O998" s="4" t="s">
        <v>2516</v>
      </c>
      <c r="P998" s="4" t="s">
        <v>2523</v>
      </c>
      <c r="Q998" s="4" t="s">
        <v>2525</v>
      </c>
      <c r="R998" s="4">
        <v>35.49</v>
      </c>
      <c r="S998" s="4">
        <v>2.44</v>
      </c>
      <c r="T998" s="4" t="s">
        <v>2527</v>
      </c>
      <c r="U998" s="4" t="s">
        <v>2532</v>
      </c>
      <c r="V998" s="4" t="s">
        <v>2535</v>
      </c>
    </row>
    <row r="999" spans="1:22" x14ac:dyDescent="0.25">
      <c r="A999" s="5" t="s">
        <v>1016</v>
      </c>
      <c r="B999" s="4" t="s">
        <v>2001</v>
      </c>
      <c r="C999" s="4" t="s">
        <v>2010</v>
      </c>
      <c r="D999" s="4" t="s">
        <v>2013</v>
      </c>
      <c r="E999" s="4" t="s">
        <v>2192</v>
      </c>
      <c r="F999" s="4" t="s">
        <v>2505</v>
      </c>
      <c r="G999" s="4">
        <v>2017</v>
      </c>
      <c r="H999" s="4">
        <v>54.1</v>
      </c>
      <c r="I999" s="4">
        <v>1</v>
      </c>
      <c r="J999" s="4">
        <v>0</v>
      </c>
      <c r="K999" s="4">
        <v>0</v>
      </c>
      <c r="L999" s="4">
        <v>1</v>
      </c>
      <c r="M999" s="4">
        <v>1.7</v>
      </c>
      <c r="N999" s="4" t="s">
        <v>2509</v>
      </c>
      <c r="O999" s="4" t="s">
        <v>2516</v>
      </c>
      <c r="P999" s="4" t="s">
        <v>2522</v>
      </c>
      <c r="Q999" s="4" t="s">
        <v>2525</v>
      </c>
      <c r="R999" s="4">
        <v>12.07</v>
      </c>
      <c r="S999" s="4">
        <v>3.19</v>
      </c>
      <c r="T999" s="4" t="s">
        <v>2526</v>
      </c>
      <c r="U999" s="4" t="s">
        <v>2530</v>
      </c>
      <c r="V999" s="4" t="s">
        <v>2535</v>
      </c>
    </row>
    <row r="1000" spans="1:22" x14ac:dyDescent="0.25">
      <c r="A1000" s="5" t="s">
        <v>1017</v>
      </c>
      <c r="B1000" s="4" t="s">
        <v>2008</v>
      </c>
      <c r="C1000" s="4" t="s">
        <v>2011</v>
      </c>
      <c r="D1000" s="4" t="s">
        <v>2013</v>
      </c>
      <c r="E1000" s="4" t="s">
        <v>2139</v>
      </c>
      <c r="F1000" s="4" t="s">
        <v>2506</v>
      </c>
      <c r="G1000" s="4">
        <v>2018</v>
      </c>
      <c r="H1000" s="4">
        <v>98.17</v>
      </c>
      <c r="I1000" s="4">
        <v>10</v>
      </c>
      <c r="J1000" s="4">
        <v>4</v>
      </c>
      <c r="K1000" s="4">
        <v>1</v>
      </c>
      <c r="L1000" s="4">
        <v>0</v>
      </c>
      <c r="M1000" s="4">
        <v>1.4</v>
      </c>
      <c r="N1000" s="4" t="s">
        <v>2510</v>
      </c>
      <c r="O1000" s="4" t="s">
        <v>2519</v>
      </c>
      <c r="P1000" s="4" t="s">
        <v>2523</v>
      </c>
      <c r="Q1000" s="4" t="s">
        <v>2524</v>
      </c>
      <c r="R1000" s="4">
        <v>95.81</v>
      </c>
      <c r="S1000" s="4">
        <v>3.05</v>
      </c>
      <c r="T1000" s="4" t="s">
        <v>2529</v>
      </c>
      <c r="U1000" s="4" t="s">
        <v>2533</v>
      </c>
      <c r="V1000" s="4" t="s">
        <v>2537</v>
      </c>
    </row>
    <row r="1001" spans="1:22" x14ac:dyDescent="0.25">
      <c r="A1001" s="5" t="s">
        <v>1018</v>
      </c>
      <c r="B1001" s="4" t="s">
        <v>2007</v>
      </c>
      <c r="C1001" s="4" t="s">
        <v>2009</v>
      </c>
      <c r="D1001" s="4" t="s">
        <v>2012</v>
      </c>
      <c r="E1001" s="4" t="s">
        <v>2441</v>
      </c>
      <c r="F1001" s="4" t="s">
        <v>2506</v>
      </c>
      <c r="G1001" s="4">
        <v>2022</v>
      </c>
      <c r="H1001" s="4">
        <v>90.47</v>
      </c>
      <c r="I1001" s="4">
        <v>1</v>
      </c>
      <c r="J1001" s="4">
        <v>3</v>
      </c>
      <c r="K1001" s="4">
        <v>1</v>
      </c>
      <c r="L1001" s="4">
        <v>0</v>
      </c>
      <c r="M1001" s="4">
        <v>4.3</v>
      </c>
      <c r="N1001" s="4" t="s">
        <v>2512</v>
      </c>
      <c r="O1001" s="4" t="s">
        <v>2515</v>
      </c>
      <c r="P1001" s="4" t="s">
        <v>2521</v>
      </c>
      <c r="Q1001" s="4" t="s">
        <v>2524</v>
      </c>
      <c r="R1001" s="4">
        <v>94.65</v>
      </c>
      <c r="S1001" s="4">
        <v>4</v>
      </c>
      <c r="T1001" s="4" t="s">
        <v>2526</v>
      </c>
      <c r="U1001" s="4" t="s">
        <v>2533</v>
      </c>
      <c r="V1001" s="4" t="s">
        <v>2535</v>
      </c>
    </row>
    <row r="1002" spans="1:22" x14ac:dyDescent="0.25">
      <c r="A1002" s="5" t="s">
        <v>1019</v>
      </c>
      <c r="B1002" s="4" t="s">
        <v>2005</v>
      </c>
      <c r="C1002" s="4" t="s">
        <v>2010</v>
      </c>
      <c r="D1002" s="4" t="s">
        <v>2012</v>
      </c>
      <c r="E1002" s="4" t="s">
        <v>2200</v>
      </c>
      <c r="F1002" s="4" t="s">
        <v>2501</v>
      </c>
      <c r="G1002" s="4">
        <v>2008</v>
      </c>
      <c r="H1002" s="4">
        <v>43.26</v>
      </c>
      <c r="I1002" s="4">
        <v>4</v>
      </c>
      <c r="J1002" s="4">
        <v>1</v>
      </c>
      <c r="K1002" s="4">
        <v>0</v>
      </c>
      <c r="L1002" s="4">
        <v>1</v>
      </c>
      <c r="M1002" s="4">
        <v>4.5999999999999996</v>
      </c>
      <c r="N1002" s="4" t="s">
        <v>2509</v>
      </c>
      <c r="O1002" s="4" t="s">
        <v>2516</v>
      </c>
      <c r="P1002" s="4" t="s">
        <v>2521</v>
      </c>
      <c r="Q1002" s="4" t="s">
        <v>2524</v>
      </c>
      <c r="R1002" s="4">
        <v>40.06</v>
      </c>
      <c r="S1002" s="4">
        <v>0.48</v>
      </c>
      <c r="T1002" s="4" t="s">
        <v>2529</v>
      </c>
      <c r="U1002" s="4" t="s">
        <v>2532</v>
      </c>
      <c r="V1002" s="4" t="s">
        <v>2537</v>
      </c>
    </row>
    <row r="1003" spans="1:22" x14ac:dyDescent="0.25">
      <c r="A1003" s="5" t="s">
        <v>1020</v>
      </c>
      <c r="B1003" s="4" t="s">
        <v>2006</v>
      </c>
      <c r="C1003" s="4" t="s">
        <v>2010</v>
      </c>
      <c r="D1003" s="4" t="s">
        <v>2013</v>
      </c>
      <c r="E1003" s="4" t="s">
        <v>2365</v>
      </c>
      <c r="F1003" s="4" t="s">
        <v>2502</v>
      </c>
      <c r="G1003" s="4">
        <v>2013</v>
      </c>
      <c r="H1003" s="4">
        <v>27.35</v>
      </c>
      <c r="I1003" s="4">
        <v>2</v>
      </c>
      <c r="J1003" s="4">
        <v>0</v>
      </c>
      <c r="K1003" s="4">
        <v>0</v>
      </c>
      <c r="L1003" s="4">
        <v>1</v>
      </c>
      <c r="M1003" s="4">
        <v>3.7</v>
      </c>
      <c r="N1003" s="4" t="s">
        <v>2509</v>
      </c>
      <c r="O1003" s="4" t="s">
        <v>2517</v>
      </c>
      <c r="P1003" s="4" t="s">
        <v>2521</v>
      </c>
      <c r="Q1003" s="4" t="s">
        <v>2524</v>
      </c>
      <c r="R1003" s="4">
        <v>36.380000000000003</v>
      </c>
      <c r="S1003" s="4">
        <v>4.04</v>
      </c>
      <c r="T1003" s="4" t="s">
        <v>2528</v>
      </c>
      <c r="U1003" s="4" t="s">
        <v>2534</v>
      </c>
      <c r="V1003" s="4" t="s">
        <v>2536</v>
      </c>
    </row>
    <row r="1004" spans="1:22" x14ac:dyDescent="0.25">
      <c r="A1004" s="5" t="s">
        <v>1021</v>
      </c>
      <c r="B1004" s="4" t="s">
        <v>2006</v>
      </c>
      <c r="C1004" s="4" t="s">
        <v>2011</v>
      </c>
      <c r="D1004" s="4" t="s">
        <v>2013</v>
      </c>
      <c r="E1004" s="4" t="s">
        <v>2351</v>
      </c>
      <c r="F1004" s="4" t="s">
        <v>2506</v>
      </c>
      <c r="G1004" s="4">
        <v>2020</v>
      </c>
      <c r="H1004" s="4">
        <v>161.38999999999999</v>
      </c>
      <c r="I1004" s="4">
        <v>5</v>
      </c>
      <c r="J1004" s="4">
        <v>0</v>
      </c>
      <c r="K1004" s="4">
        <v>0</v>
      </c>
      <c r="L1004" s="4">
        <v>1</v>
      </c>
      <c r="M1004" s="4">
        <v>1.8</v>
      </c>
      <c r="N1004" s="4" t="s">
        <v>2509</v>
      </c>
      <c r="O1004" s="4" t="s">
        <v>2518</v>
      </c>
      <c r="P1004" s="4" t="s">
        <v>2521</v>
      </c>
      <c r="Q1004" s="4" t="s">
        <v>2525</v>
      </c>
      <c r="R1004" s="4">
        <v>27.44</v>
      </c>
      <c r="S1004" s="4">
        <v>0.82</v>
      </c>
      <c r="T1004" s="4" t="s">
        <v>2527</v>
      </c>
      <c r="U1004" s="4" t="s">
        <v>2533</v>
      </c>
      <c r="V1004" s="4" t="s">
        <v>2535</v>
      </c>
    </row>
    <row r="1005" spans="1:22" x14ac:dyDescent="0.25">
      <c r="A1005" s="5" t="s">
        <v>1022</v>
      </c>
      <c r="B1005" s="4" t="s">
        <v>2002</v>
      </c>
      <c r="C1005" s="4" t="s">
        <v>2010</v>
      </c>
      <c r="D1005" s="4" t="s">
        <v>2012</v>
      </c>
      <c r="E1005" s="4" t="s">
        <v>2227</v>
      </c>
      <c r="F1005" s="4" t="s">
        <v>2505</v>
      </c>
      <c r="G1005" s="4">
        <v>1994</v>
      </c>
      <c r="H1005" s="4">
        <v>150.79</v>
      </c>
      <c r="I1005" s="4">
        <v>9</v>
      </c>
      <c r="J1005" s="4">
        <v>0</v>
      </c>
      <c r="K1005" s="4">
        <v>0</v>
      </c>
      <c r="L1005" s="4">
        <v>1</v>
      </c>
      <c r="M1005" s="4">
        <v>2.5</v>
      </c>
      <c r="N1005" s="4" t="s">
        <v>2509</v>
      </c>
      <c r="O1005" s="4" t="s">
        <v>2515</v>
      </c>
      <c r="P1005" s="4" t="s">
        <v>2521</v>
      </c>
      <c r="Q1005" s="4" t="s">
        <v>2524</v>
      </c>
      <c r="R1005" s="4">
        <v>89.12</v>
      </c>
      <c r="S1005" s="4">
        <v>2.4900000000000002</v>
      </c>
      <c r="T1005" s="4" t="s">
        <v>2527</v>
      </c>
      <c r="U1005" s="4" t="s">
        <v>2534</v>
      </c>
      <c r="V1005" s="4" t="s">
        <v>2536</v>
      </c>
    </row>
    <row r="1006" spans="1:22" x14ac:dyDescent="0.25">
      <c r="A1006" s="5" t="s">
        <v>1023</v>
      </c>
      <c r="B1006" s="4" t="s">
        <v>2003</v>
      </c>
      <c r="C1006" s="4" t="s">
        <v>2011</v>
      </c>
      <c r="D1006" s="4" t="s">
        <v>2013</v>
      </c>
      <c r="E1006" s="4" t="s">
        <v>2442</v>
      </c>
      <c r="F1006" s="4" t="s">
        <v>2503</v>
      </c>
      <c r="G1006" s="4">
        <v>2024</v>
      </c>
      <c r="H1006" s="4">
        <v>48.27</v>
      </c>
      <c r="I1006" s="4">
        <v>1</v>
      </c>
      <c r="J1006" s="4">
        <v>5</v>
      </c>
      <c r="K1006" s="4">
        <v>1</v>
      </c>
      <c r="L1006" s="4">
        <v>0</v>
      </c>
      <c r="M1006" s="4">
        <v>1.7</v>
      </c>
      <c r="N1006" s="4" t="s">
        <v>2509</v>
      </c>
      <c r="O1006" s="4" t="s">
        <v>2515</v>
      </c>
      <c r="P1006" s="4" t="s">
        <v>2522</v>
      </c>
      <c r="Q1006" s="4" t="s">
        <v>2524</v>
      </c>
      <c r="R1006" s="4">
        <v>89.15</v>
      </c>
      <c r="S1006" s="4">
        <v>1.1599999999999999</v>
      </c>
      <c r="T1006" s="4" t="s">
        <v>2526</v>
      </c>
      <c r="U1006" s="4" t="s">
        <v>2534</v>
      </c>
      <c r="V1006" s="4" t="s">
        <v>2535</v>
      </c>
    </row>
    <row r="1007" spans="1:22" x14ac:dyDescent="0.25">
      <c r="A1007" s="5" t="s">
        <v>1024</v>
      </c>
      <c r="B1007" s="4" t="s">
        <v>2004</v>
      </c>
      <c r="C1007" s="4" t="s">
        <v>2011</v>
      </c>
      <c r="D1007" s="4" t="s">
        <v>2013</v>
      </c>
      <c r="E1007" s="4" t="s">
        <v>2154</v>
      </c>
      <c r="F1007" s="4" t="s">
        <v>2508</v>
      </c>
      <c r="G1007" s="4">
        <v>2016</v>
      </c>
      <c r="H1007" s="4">
        <v>26.15</v>
      </c>
      <c r="I1007" s="4">
        <v>5</v>
      </c>
      <c r="J1007" s="4">
        <v>0</v>
      </c>
      <c r="K1007" s="4">
        <v>1</v>
      </c>
      <c r="L1007" s="4">
        <v>0</v>
      </c>
      <c r="M1007" s="4">
        <v>2.7</v>
      </c>
      <c r="N1007" s="4" t="s">
        <v>2511</v>
      </c>
      <c r="O1007" s="4" t="s">
        <v>2516</v>
      </c>
      <c r="P1007" s="4" t="s">
        <v>2523</v>
      </c>
      <c r="Q1007" s="4" t="s">
        <v>2524</v>
      </c>
      <c r="R1007" s="4">
        <v>49.23</v>
      </c>
      <c r="S1007" s="4">
        <v>2.0099999999999998</v>
      </c>
      <c r="T1007" s="4" t="s">
        <v>2527</v>
      </c>
      <c r="U1007" s="4" t="s">
        <v>2530</v>
      </c>
      <c r="V1007" s="4" t="s">
        <v>2537</v>
      </c>
    </row>
    <row r="1008" spans="1:22" x14ac:dyDescent="0.25">
      <c r="A1008" s="5" t="s">
        <v>1025</v>
      </c>
      <c r="B1008" s="4" t="s">
        <v>2002</v>
      </c>
      <c r="C1008" s="4" t="s">
        <v>2009</v>
      </c>
      <c r="D1008" s="4" t="s">
        <v>2013</v>
      </c>
      <c r="E1008" s="4" t="s">
        <v>2406</v>
      </c>
      <c r="F1008" s="4" t="s">
        <v>2505</v>
      </c>
      <c r="G1008" s="4">
        <v>2015</v>
      </c>
      <c r="H1008" s="4">
        <v>121.9</v>
      </c>
      <c r="I1008" s="4">
        <v>5</v>
      </c>
      <c r="J1008" s="4">
        <v>2</v>
      </c>
      <c r="K1008" s="4">
        <v>1</v>
      </c>
      <c r="L1008" s="4">
        <v>0</v>
      </c>
      <c r="M1008" s="4">
        <v>1.6</v>
      </c>
      <c r="N1008" s="4" t="s">
        <v>2514</v>
      </c>
      <c r="O1008" s="4" t="s">
        <v>2518</v>
      </c>
      <c r="P1008" s="4" t="s">
        <v>2522</v>
      </c>
      <c r="Q1008" s="4" t="s">
        <v>2524</v>
      </c>
      <c r="R1008" s="4">
        <v>66.489999999999995</v>
      </c>
      <c r="S1008" s="4">
        <v>2.44</v>
      </c>
      <c r="T1008" s="4" t="s">
        <v>2526</v>
      </c>
      <c r="U1008" s="4" t="s">
        <v>2530</v>
      </c>
      <c r="V1008" s="4" t="s">
        <v>2535</v>
      </c>
    </row>
    <row r="1009" spans="1:22" x14ac:dyDescent="0.25">
      <c r="A1009" s="5" t="s">
        <v>1026</v>
      </c>
      <c r="B1009" s="4" t="s">
        <v>2007</v>
      </c>
      <c r="C1009" s="4" t="s">
        <v>2009</v>
      </c>
      <c r="D1009" s="4" t="s">
        <v>2013</v>
      </c>
      <c r="E1009" s="4" t="s">
        <v>2289</v>
      </c>
      <c r="F1009" s="4" t="s">
        <v>2504</v>
      </c>
      <c r="G1009" s="4">
        <v>1997</v>
      </c>
      <c r="H1009" s="4">
        <v>62.78</v>
      </c>
      <c r="I1009" s="4">
        <v>0</v>
      </c>
      <c r="J1009" s="4">
        <v>0</v>
      </c>
      <c r="K1009" s="4">
        <v>0</v>
      </c>
      <c r="L1009" s="4">
        <v>1</v>
      </c>
      <c r="M1009" s="4">
        <v>3.7</v>
      </c>
      <c r="N1009" s="4" t="s">
        <v>2509</v>
      </c>
      <c r="O1009" s="4" t="s">
        <v>2519</v>
      </c>
      <c r="P1009" s="4" t="s">
        <v>2522</v>
      </c>
      <c r="Q1009" s="4" t="s">
        <v>2525</v>
      </c>
      <c r="R1009" s="4">
        <v>7.96</v>
      </c>
      <c r="S1009" s="4">
        <v>0.42</v>
      </c>
      <c r="T1009" s="4" t="s">
        <v>2529</v>
      </c>
      <c r="U1009" s="4" t="s">
        <v>2534</v>
      </c>
      <c r="V1009" s="4" t="s">
        <v>2535</v>
      </c>
    </row>
    <row r="1010" spans="1:22" x14ac:dyDescent="0.25">
      <c r="A1010" s="5" t="s">
        <v>1027</v>
      </c>
      <c r="B1010" s="4" t="s">
        <v>2002</v>
      </c>
      <c r="C1010" s="4" t="s">
        <v>2010</v>
      </c>
      <c r="D1010" s="4" t="s">
        <v>2013</v>
      </c>
      <c r="E1010" s="4" t="s">
        <v>2330</v>
      </c>
      <c r="F1010" s="4" t="s">
        <v>2507</v>
      </c>
      <c r="G1010" s="4">
        <v>2009</v>
      </c>
      <c r="H1010" s="4">
        <v>10.26</v>
      </c>
      <c r="I1010" s="4">
        <v>0</v>
      </c>
      <c r="J1010" s="4">
        <v>4</v>
      </c>
      <c r="K1010" s="4">
        <v>1</v>
      </c>
      <c r="L1010" s="4">
        <v>0</v>
      </c>
      <c r="M1010" s="4">
        <v>1.7</v>
      </c>
      <c r="N1010" s="4" t="s">
        <v>2513</v>
      </c>
      <c r="O1010" s="4" t="s">
        <v>2515</v>
      </c>
      <c r="P1010" s="4" t="s">
        <v>2521</v>
      </c>
      <c r="Q1010" s="4" t="s">
        <v>2525</v>
      </c>
      <c r="R1010" s="4">
        <v>70.53</v>
      </c>
      <c r="S1010" s="4">
        <v>2.27</v>
      </c>
      <c r="T1010" s="4" t="s">
        <v>2526</v>
      </c>
      <c r="U1010" s="4" t="s">
        <v>2531</v>
      </c>
      <c r="V1010" s="4" t="s">
        <v>2537</v>
      </c>
    </row>
    <row r="1011" spans="1:22" x14ac:dyDescent="0.25">
      <c r="A1011" s="5" t="s">
        <v>1028</v>
      </c>
      <c r="B1011" s="4" t="s">
        <v>2005</v>
      </c>
      <c r="C1011" s="4" t="s">
        <v>2010</v>
      </c>
      <c r="D1011" s="4" t="s">
        <v>2012</v>
      </c>
      <c r="E1011" s="4" t="s">
        <v>2056</v>
      </c>
      <c r="F1011" s="4" t="s">
        <v>2504</v>
      </c>
      <c r="G1011" s="4">
        <v>2018</v>
      </c>
      <c r="H1011" s="4">
        <v>169.5</v>
      </c>
      <c r="I1011" s="4">
        <v>3</v>
      </c>
      <c r="J1011" s="4">
        <v>3</v>
      </c>
      <c r="K1011" s="4">
        <v>0</v>
      </c>
      <c r="L1011" s="4">
        <v>1</v>
      </c>
      <c r="M1011" s="4">
        <v>4.5</v>
      </c>
      <c r="N1011" s="4" t="s">
        <v>2509</v>
      </c>
      <c r="O1011" s="4" t="s">
        <v>2516</v>
      </c>
      <c r="P1011" s="4" t="s">
        <v>2520</v>
      </c>
      <c r="Q1011" s="4" t="s">
        <v>2524</v>
      </c>
      <c r="R1011" s="4">
        <v>45.58</v>
      </c>
      <c r="S1011" s="4">
        <v>0.06</v>
      </c>
      <c r="T1011" s="4" t="s">
        <v>2526</v>
      </c>
      <c r="U1011" s="4" t="s">
        <v>2533</v>
      </c>
      <c r="V1011" s="4" t="s">
        <v>2535</v>
      </c>
    </row>
    <row r="1012" spans="1:22" x14ac:dyDescent="0.25">
      <c r="A1012" s="5" t="s">
        <v>1029</v>
      </c>
      <c r="B1012" s="4" t="s">
        <v>2005</v>
      </c>
      <c r="C1012" s="4" t="s">
        <v>2009</v>
      </c>
      <c r="D1012" s="4" t="s">
        <v>2013</v>
      </c>
      <c r="E1012" s="4" t="s">
        <v>2409</v>
      </c>
      <c r="F1012" s="4" t="s">
        <v>2502</v>
      </c>
      <c r="G1012" s="4">
        <v>1998</v>
      </c>
      <c r="H1012" s="4">
        <v>52.57</v>
      </c>
      <c r="I1012" s="4">
        <v>3</v>
      </c>
      <c r="J1012" s="4">
        <v>1</v>
      </c>
      <c r="K1012" s="4">
        <v>1</v>
      </c>
      <c r="L1012" s="4">
        <v>0</v>
      </c>
      <c r="M1012" s="4">
        <v>2.5</v>
      </c>
      <c r="N1012" s="4" t="s">
        <v>2514</v>
      </c>
      <c r="O1012" s="4" t="s">
        <v>2519</v>
      </c>
      <c r="P1012" s="4" t="s">
        <v>2522</v>
      </c>
      <c r="Q1012" s="4" t="s">
        <v>2525</v>
      </c>
      <c r="R1012" s="4">
        <v>71.08</v>
      </c>
      <c r="S1012" s="4">
        <v>3.1</v>
      </c>
      <c r="T1012" s="4" t="s">
        <v>2528</v>
      </c>
      <c r="U1012" s="4" t="s">
        <v>2531</v>
      </c>
      <c r="V1012" s="4" t="s">
        <v>2537</v>
      </c>
    </row>
    <row r="1013" spans="1:22" x14ac:dyDescent="0.25">
      <c r="A1013" s="5" t="s">
        <v>1030</v>
      </c>
      <c r="B1013" s="4" t="s">
        <v>2007</v>
      </c>
      <c r="C1013" s="4" t="s">
        <v>2010</v>
      </c>
      <c r="D1013" s="4" t="s">
        <v>2012</v>
      </c>
      <c r="E1013" s="4" t="s">
        <v>2401</v>
      </c>
      <c r="F1013" s="4" t="s">
        <v>2507</v>
      </c>
      <c r="G1013" s="4">
        <v>2009</v>
      </c>
      <c r="H1013" s="4">
        <v>157.21</v>
      </c>
      <c r="I1013" s="4">
        <v>10</v>
      </c>
      <c r="J1013" s="4">
        <v>5</v>
      </c>
      <c r="K1013" s="4">
        <v>1</v>
      </c>
      <c r="L1013" s="4">
        <v>0</v>
      </c>
      <c r="M1013" s="4">
        <v>4.0999999999999996</v>
      </c>
      <c r="N1013" s="4" t="s">
        <v>2510</v>
      </c>
      <c r="O1013" s="4" t="s">
        <v>2519</v>
      </c>
      <c r="P1013" s="4" t="s">
        <v>2522</v>
      </c>
      <c r="Q1013" s="4" t="s">
        <v>2524</v>
      </c>
      <c r="R1013" s="4">
        <v>7.46</v>
      </c>
      <c r="S1013" s="4">
        <v>3.92</v>
      </c>
      <c r="T1013" s="4" t="s">
        <v>2528</v>
      </c>
      <c r="U1013" s="4" t="s">
        <v>2532</v>
      </c>
      <c r="V1013" s="4" t="s">
        <v>2537</v>
      </c>
    </row>
    <row r="1014" spans="1:22" x14ac:dyDescent="0.25">
      <c r="A1014" s="5" t="s">
        <v>1031</v>
      </c>
      <c r="B1014" s="4" t="s">
        <v>2002</v>
      </c>
      <c r="C1014" s="4" t="s">
        <v>2010</v>
      </c>
      <c r="D1014" s="4" t="s">
        <v>2013</v>
      </c>
      <c r="E1014" s="4" t="s">
        <v>2204</v>
      </c>
      <c r="F1014" s="4" t="s">
        <v>2501</v>
      </c>
      <c r="G1014" s="4">
        <v>1993</v>
      </c>
      <c r="H1014" s="4">
        <v>105.93</v>
      </c>
      <c r="I1014" s="4">
        <v>1</v>
      </c>
      <c r="J1014" s="4">
        <v>0</v>
      </c>
      <c r="K1014" s="4">
        <v>0</v>
      </c>
      <c r="L1014" s="4">
        <v>1</v>
      </c>
      <c r="M1014" s="4">
        <v>4</v>
      </c>
      <c r="N1014" s="4" t="s">
        <v>2509</v>
      </c>
      <c r="O1014" s="4" t="s">
        <v>2515</v>
      </c>
      <c r="P1014" s="4" t="s">
        <v>2521</v>
      </c>
      <c r="Q1014" s="4" t="s">
        <v>2524</v>
      </c>
      <c r="R1014" s="4">
        <v>59.46</v>
      </c>
      <c r="S1014" s="4">
        <v>3.81</v>
      </c>
      <c r="T1014" s="4" t="s">
        <v>2529</v>
      </c>
      <c r="U1014" s="4" t="s">
        <v>2533</v>
      </c>
      <c r="V1014" s="4" t="s">
        <v>2535</v>
      </c>
    </row>
    <row r="1015" spans="1:22" x14ac:dyDescent="0.25">
      <c r="A1015" s="5" t="s">
        <v>1032</v>
      </c>
      <c r="B1015" s="4" t="s">
        <v>2002</v>
      </c>
      <c r="C1015" s="4" t="s">
        <v>2009</v>
      </c>
      <c r="D1015" s="4" t="s">
        <v>2013</v>
      </c>
      <c r="E1015" s="4" t="s">
        <v>2443</v>
      </c>
      <c r="F1015" s="4" t="s">
        <v>2503</v>
      </c>
      <c r="G1015" s="4">
        <v>2011</v>
      </c>
      <c r="H1015" s="4">
        <v>13.97</v>
      </c>
      <c r="I1015" s="4">
        <v>4</v>
      </c>
      <c r="J1015" s="4">
        <v>1</v>
      </c>
      <c r="K1015" s="4">
        <v>0</v>
      </c>
      <c r="L1015" s="4">
        <v>1</v>
      </c>
      <c r="M1015" s="4">
        <v>3.4</v>
      </c>
      <c r="N1015" s="4" t="s">
        <v>2509</v>
      </c>
      <c r="O1015" s="4" t="s">
        <v>2517</v>
      </c>
      <c r="P1015" s="4" t="s">
        <v>2523</v>
      </c>
      <c r="Q1015" s="4" t="s">
        <v>2525</v>
      </c>
      <c r="R1015" s="4">
        <v>96.04</v>
      </c>
      <c r="S1015" s="4">
        <v>2.17</v>
      </c>
      <c r="T1015" s="4" t="s">
        <v>2529</v>
      </c>
      <c r="U1015" s="4" t="s">
        <v>2530</v>
      </c>
      <c r="V1015" s="4" t="s">
        <v>2536</v>
      </c>
    </row>
    <row r="1016" spans="1:22" x14ac:dyDescent="0.25">
      <c r="A1016" s="5" t="s">
        <v>1033</v>
      </c>
      <c r="B1016" s="4" t="s">
        <v>2005</v>
      </c>
      <c r="C1016" s="4" t="s">
        <v>2010</v>
      </c>
      <c r="D1016" s="4" t="s">
        <v>2013</v>
      </c>
      <c r="E1016" s="4" t="s">
        <v>2338</v>
      </c>
      <c r="F1016" s="4" t="s">
        <v>2503</v>
      </c>
      <c r="G1016" s="4">
        <v>2000</v>
      </c>
      <c r="H1016" s="4">
        <v>103.69</v>
      </c>
      <c r="I1016" s="4">
        <v>10</v>
      </c>
      <c r="J1016" s="4">
        <v>3</v>
      </c>
      <c r="K1016" s="4">
        <v>1</v>
      </c>
      <c r="L1016" s="4">
        <v>0</v>
      </c>
      <c r="M1016" s="4">
        <v>3</v>
      </c>
      <c r="N1016" s="4" t="s">
        <v>2510</v>
      </c>
      <c r="O1016" s="4" t="s">
        <v>2519</v>
      </c>
      <c r="P1016" s="4" t="s">
        <v>2521</v>
      </c>
      <c r="Q1016" s="4" t="s">
        <v>2524</v>
      </c>
      <c r="R1016" s="4">
        <v>20.88</v>
      </c>
      <c r="S1016" s="4">
        <v>3.03</v>
      </c>
      <c r="T1016" s="4" t="s">
        <v>2529</v>
      </c>
      <c r="U1016" s="4" t="s">
        <v>2533</v>
      </c>
      <c r="V1016" s="4" t="s">
        <v>2536</v>
      </c>
    </row>
    <row r="1017" spans="1:22" x14ac:dyDescent="0.25">
      <c r="A1017" s="5" t="s">
        <v>1034</v>
      </c>
      <c r="B1017" s="4" t="s">
        <v>2004</v>
      </c>
      <c r="C1017" s="4" t="s">
        <v>2010</v>
      </c>
      <c r="D1017" s="4" t="s">
        <v>2012</v>
      </c>
      <c r="E1017" s="4" t="s">
        <v>2345</v>
      </c>
      <c r="F1017" s="4" t="s">
        <v>2506</v>
      </c>
      <c r="G1017" s="4">
        <v>2008</v>
      </c>
      <c r="H1017" s="4">
        <v>89.12</v>
      </c>
      <c r="I1017" s="4">
        <v>8</v>
      </c>
      <c r="J1017" s="4">
        <v>4</v>
      </c>
      <c r="K1017" s="4">
        <v>0</v>
      </c>
      <c r="L1017" s="4">
        <v>1</v>
      </c>
      <c r="M1017" s="4">
        <v>4.8</v>
      </c>
      <c r="N1017" s="4" t="s">
        <v>2509</v>
      </c>
      <c r="O1017" s="4" t="s">
        <v>2516</v>
      </c>
      <c r="P1017" s="4" t="s">
        <v>2521</v>
      </c>
      <c r="Q1017" s="4" t="s">
        <v>2524</v>
      </c>
      <c r="R1017" s="4">
        <v>24.09</v>
      </c>
      <c r="S1017" s="4">
        <v>3.09</v>
      </c>
      <c r="T1017" s="4" t="s">
        <v>2528</v>
      </c>
      <c r="U1017" s="4" t="s">
        <v>2530</v>
      </c>
      <c r="V1017" s="4" t="s">
        <v>2535</v>
      </c>
    </row>
    <row r="1018" spans="1:22" x14ac:dyDescent="0.25">
      <c r="A1018" s="5" t="s">
        <v>1035</v>
      </c>
      <c r="B1018" s="4" t="s">
        <v>2008</v>
      </c>
      <c r="C1018" s="4" t="s">
        <v>2011</v>
      </c>
      <c r="D1018" s="4" t="s">
        <v>2013</v>
      </c>
      <c r="E1018" s="4" t="s">
        <v>2136</v>
      </c>
      <c r="F1018" s="4" t="s">
        <v>2507</v>
      </c>
      <c r="G1018" s="4">
        <v>1996</v>
      </c>
      <c r="H1018" s="4">
        <v>50.98</v>
      </c>
      <c r="I1018" s="4">
        <v>3</v>
      </c>
      <c r="J1018" s="4">
        <v>3</v>
      </c>
      <c r="K1018" s="4">
        <v>1</v>
      </c>
      <c r="L1018" s="4">
        <v>0</v>
      </c>
      <c r="M1018" s="4">
        <v>3.3</v>
      </c>
      <c r="N1018" s="4" t="s">
        <v>2510</v>
      </c>
      <c r="O1018" s="4" t="s">
        <v>2518</v>
      </c>
      <c r="P1018" s="4" t="s">
        <v>2522</v>
      </c>
      <c r="Q1018" s="4" t="s">
        <v>2525</v>
      </c>
      <c r="R1018" s="4">
        <v>9.52</v>
      </c>
      <c r="S1018" s="4">
        <v>3.52</v>
      </c>
      <c r="T1018" s="4" t="s">
        <v>2529</v>
      </c>
      <c r="U1018" s="4" t="s">
        <v>2530</v>
      </c>
      <c r="V1018" s="4" t="s">
        <v>2536</v>
      </c>
    </row>
    <row r="1019" spans="1:22" x14ac:dyDescent="0.25">
      <c r="A1019" s="5" t="s">
        <v>1036</v>
      </c>
      <c r="B1019" s="4" t="s">
        <v>2005</v>
      </c>
      <c r="C1019" s="4" t="s">
        <v>2010</v>
      </c>
      <c r="D1019" s="4" t="s">
        <v>2012</v>
      </c>
      <c r="E1019" s="4" t="s">
        <v>2441</v>
      </c>
      <c r="F1019" s="4" t="s">
        <v>2503</v>
      </c>
      <c r="G1019" s="4">
        <v>1990</v>
      </c>
      <c r="H1019" s="4">
        <v>78.680000000000007</v>
      </c>
      <c r="I1019" s="4">
        <v>4</v>
      </c>
      <c r="J1019" s="4">
        <v>5</v>
      </c>
      <c r="K1019" s="4">
        <v>1</v>
      </c>
      <c r="L1019" s="4">
        <v>0</v>
      </c>
      <c r="M1019" s="4">
        <v>4</v>
      </c>
      <c r="N1019" s="4" t="s">
        <v>2510</v>
      </c>
      <c r="O1019" s="4" t="s">
        <v>2516</v>
      </c>
      <c r="P1019" s="4" t="s">
        <v>2522</v>
      </c>
      <c r="Q1019" s="4" t="s">
        <v>2524</v>
      </c>
      <c r="R1019" s="4">
        <v>39.53</v>
      </c>
      <c r="S1019" s="4">
        <v>2.64</v>
      </c>
      <c r="T1019" s="4" t="s">
        <v>2527</v>
      </c>
      <c r="U1019" s="4" t="s">
        <v>2534</v>
      </c>
      <c r="V1019" s="4" t="s">
        <v>2536</v>
      </c>
    </row>
    <row r="1020" spans="1:22" x14ac:dyDescent="0.25">
      <c r="A1020" s="5" t="s">
        <v>1037</v>
      </c>
      <c r="B1020" s="4" t="s">
        <v>2002</v>
      </c>
      <c r="C1020" s="4" t="s">
        <v>2010</v>
      </c>
      <c r="D1020" s="4" t="s">
        <v>2013</v>
      </c>
      <c r="E1020" s="4" t="s">
        <v>2328</v>
      </c>
      <c r="F1020" s="4" t="s">
        <v>2504</v>
      </c>
      <c r="G1020" s="4">
        <v>1995</v>
      </c>
      <c r="H1020" s="4">
        <v>32.44</v>
      </c>
      <c r="I1020" s="4">
        <v>7</v>
      </c>
      <c r="J1020" s="4">
        <v>0</v>
      </c>
      <c r="K1020" s="4">
        <v>1</v>
      </c>
      <c r="L1020" s="4">
        <v>0</v>
      </c>
      <c r="M1020" s="4">
        <v>2.2999999999999998</v>
      </c>
      <c r="N1020" s="4" t="s">
        <v>2512</v>
      </c>
      <c r="O1020" s="4" t="s">
        <v>2516</v>
      </c>
      <c r="P1020" s="4" t="s">
        <v>2520</v>
      </c>
      <c r="Q1020" s="4" t="s">
        <v>2525</v>
      </c>
      <c r="R1020" s="4">
        <v>73.150000000000006</v>
      </c>
      <c r="S1020" s="4">
        <v>1.23</v>
      </c>
      <c r="T1020" s="4" t="s">
        <v>2526</v>
      </c>
      <c r="U1020" s="4" t="s">
        <v>2530</v>
      </c>
      <c r="V1020" s="4" t="s">
        <v>2537</v>
      </c>
    </row>
    <row r="1021" spans="1:22" x14ac:dyDescent="0.25">
      <c r="A1021" s="5" t="s">
        <v>1038</v>
      </c>
      <c r="B1021" s="4" t="s">
        <v>2007</v>
      </c>
      <c r="C1021" s="4" t="s">
        <v>2009</v>
      </c>
      <c r="D1021" s="4" t="s">
        <v>2013</v>
      </c>
      <c r="E1021" s="4" t="s">
        <v>2345</v>
      </c>
      <c r="F1021" s="4" t="s">
        <v>2502</v>
      </c>
      <c r="G1021" s="4">
        <v>2024</v>
      </c>
      <c r="H1021" s="4">
        <v>38.89</v>
      </c>
      <c r="I1021" s="4">
        <v>8</v>
      </c>
      <c r="J1021" s="4">
        <v>5</v>
      </c>
      <c r="K1021" s="4">
        <v>0</v>
      </c>
      <c r="L1021" s="4">
        <v>1</v>
      </c>
      <c r="M1021" s="4">
        <v>3.3</v>
      </c>
      <c r="N1021" s="4" t="s">
        <v>2509</v>
      </c>
      <c r="O1021" s="4" t="s">
        <v>2518</v>
      </c>
      <c r="P1021" s="4" t="s">
        <v>2521</v>
      </c>
      <c r="Q1021" s="4" t="s">
        <v>2525</v>
      </c>
      <c r="R1021" s="4">
        <v>83.26</v>
      </c>
      <c r="S1021" s="4">
        <v>3.94</v>
      </c>
      <c r="T1021" s="4" t="s">
        <v>2529</v>
      </c>
      <c r="U1021" s="4" t="s">
        <v>2532</v>
      </c>
      <c r="V1021" s="4" t="s">
        <v>2535</v>
      </c>
    </row>
    <row r="1022" spans="1:22" x14ac:dyDescent="0.25">
      <c r="A1022" s="5" t="s">
        <v>1039</v>
      </c>
      <c r="B1022" s="4" t="s">
        <v>2008</v>
      </c>
      <c r="C1022" s="4" t="s">
        <v>2011</v>
      </c>
      <c r="D1022" s="4" t="s">
        <v>2013</v>
      </c>
      <c r="E1022" s="4" t="s">
        <v>2186</v>
      </c>
      <c r="F1022" s="4" t="s">
        <v>2508</v>
      </c>
      <c r="G1022" s="4">
        <v>2005</v>
      </c>
      <c r="H1022" s="4">
        <v>36.92</v>
      </c>
      <c r="I1022" s="4">
        <v>4</v>
      </c>
      <c r="J1022" s="4">
        <v>0</v>
      </c>
      <c r="K1022" s="4">
        <v>0</v>
      </c>
      <c r="L1022" s="4">
        <v>1</v>
      </c>
      <c r="M1022" s="4">
        <v>1.4</v>
      </c>
      <c r="N1022" s="4" t="s">
        <v>2509</v>
      </c>
      <c r="O1022" s="4" t="s">
        <v>2518</v>
      </c>
      <c r="P1022" s="4" t="s">
        <v>2523</v>
      </c>
      <c r="Q1022" s="4" t="s">
        <v>2525</v>
      </c>
      <c r="R1022" s="4">
        <v>29.1</v>
      </c>
      <c r="S1022" s="4">
        <v>0.9</v>
      </c>
      <c r="T1022" s="4" t="s">
        <v>2528</v>
      </c>
      <c r="U1022" s="4" t="s">
        <v>2532</v>
      </c>
      <c r="V1022" s="4" t="s">
        <v>2535</v>
      </c>
    </row>
    <row r="1023" spans="1:22" x14ac:dyDescent="0.25">
      <c r="A1023" s="5" t="s">
        <v>1040</v>
      </c>
      <c r="B1023" s="4" t="s">
        <v>2003</v>
      </c>
      <c r="C1023" s="4" t="s">
        <v>2011</v>
      </c>
      <c r="D1023" s="4" t="s">
        <v>2012</v>
      </c>
      <c r="E1023" s="4" t="s">
        <v>2413</v>
      </c>
      <c r="F1023" s="4" t="s">
        <v>2507</v>
      </c>
      <c r="G1023" s="4">
        <v>2005</v>
      </c>
      <c r="H1023" s="4">
        <v>81.44</v>
      </c>
      <c r="I1023" s="4">
        <v>4</v>
      </c>
      <c r="J1023" s="4">
        <v>5</v>
      </c>
      <c r="K1023" s="4">
        <v>1</v>
      </c>
      <c r="L1023" s="4">
        <v>0</v>
      </c>
      <c r="M1023" s="4">
        <v>4.7</v>
      </c>
      <c r="N1023" s="4" t="s">
        <v>2510</v>
      </c>
      <c r="O1023" s="4" t="s">
        <v>2515</v>
      </c>
      <c r="P1023" s="4" t="s">
        <v>2523</v>
      </c>
      <c r="Q1023" s="4" t="s">
        <v>2525</v>
      </c>
      <c r="R1023" s="4">
        <v>12.43</v>
      </c>
      <c r="S1023" s="4">
        <v>2.94</v>
      </c>
      <c r="T1023" s="4" t="s">
        <v>2527</v>
      </c>
      <c r="U1023" s="4" t="s">
        <v>2532</v>
      </c>
      <c r="V1023" s="4" t="s">
        <v>2535</v>
      </c>
    </row>
    <row r="1024" spans="1:22" x14ac:dyDescent="0.25">
      <c r="A1024" s="5" t="s">
        <v>1041</v>
      </c>
      <c r="B1024" s="4" t="s">
        <v>2003</v>
      </c>
      <c r="C1024" s="4" t="s">
        <v>2010</v>
      </c>
      <c r="D1024" s="4" t="s">
        <v>2012</v>
      </c>
      <c r="E1024" s="4" t="s">
        <v>2035</v>
      </c>
      <c r="F1024" s="4" t="s">
        <v>2503</v>
      </c>
      <c r="G1024" s="4">
        <v>1997</v>
      </c>
      <c r="H1024" s="4">
        <v>112.77</v>
      </c>
      <c r="I1024" s="4">
        <v>2</v>
      </c>
      <c r="J1024" s="4">
        <v>0</v>
      </c>
      <c r="K1024" s="4">
        <v>1</v>
      </c>
      <c r="L1024" s="4">
        <v>0</v>
      </c>
      <c r="M1024" s="4">
        <v>2.5</v>
      </c>
      <c r="N1024" s="4" t="s">
        <v>2509</v>
      </c>
      <c r="O1024" s="4" t="s">
        <v>2517</v>
      </c>
      <c r="P1024" s="4" t="s">
        <v>2523</v>
      </c>
      <c r="Q1024" s="4" t="s">
        <v>2525</v>
      </c>
      <c r="R1024" s="4">
        <v>77.92</v>
      </c>
      <c r="S1024" s="4">
        <v>1.39</v>
      </c>
      <c r="T1024" s="4" t="s">
        <v>2526</v>
      </c>
      <c r="U1024" s="4" t="s">
        <v>2534</v>
      </c>
      <c r="V1024" s="4" t="s">
        <v>2537</v>
      </c>
    </row>
    <row r="1025" spans="1:22" x14ac:dyDescent="0.25">
      <c r="A1025" s="5" t="s">
        <v>1042</v>
      </c>
      <c r="B1025" s="4" t="s">
        <v>2001</v>
      </c>
      <c r="C1025" s="4" t="s">
        <v>2011</v>
      </c>
      <c r="D1025" s="4" t="s">
        <v>2012</v>
      </c>
      <c r="E1025" s="4" t="s">
        <v>2198</v>
      </c>
      <c r="F1025" s="4" t="s">
        <v>2505</v>
      </c>
      <c r="G1025" s="4">
        <v>2016</v>
      </c>
      <c r="H1025" s="4">
        <v>173.77</v>
      </c>
      <c r="I1025" s="4">
        <v>8</v>
      </c>
      <c r="J1025" s="4">
        <v>0</v>
      </c>
      <c r="K1025" s="4">
        <v>1</v>
      </c>
      <c r="L1025" s="4">
        <v>0</v>
      </c>
      <c r="M1025" s="4">
        <v>2.4</v>
      </c>
      <c r="N1025" s="4" t="s">
        <v>2513</v>
      </c>
      <c r="O1025" s="4" t="s">
        <v>2519</v>
      </c>
      <c r="P1025" s="4" t="s">
        <v>2522</v>
      </c>
      <c r="Q1025" s="4" t="s">
        <v>2525</v>
      </c>
      <c r="R1025" s="4">
        <v>95.28</v>
      </c>
      <c r="S1025" s="4">
        <v>3.23</v>
      </c>
      <c r="T1025" s="4" t="s">
        <v>2527</v>
      </c>
      <c r="U1025" s="4" t="s">
        <v>2534</v>
      </c>
      <c r="V1025" s="4" t="s">
        <v>2536</v>
      </c>
    </row>
    <row r="1026" spans="1:22" x14ac:dyDescent="0.25">
      <c r="A1026" s="5" t="s">
        <v>1043</v>
      </c>
      <c r="B1026" s="4" t="s">
        <v>2002</v>
      </c>
      <c r="C1026" s="4" t="s">
        <v>2011</v>
      </c>
      <c r="D1026" s="4" t="s">
        <v>2012</v>
      </c>
      <c r="E1026" s="4" t="s">
        <v>2259</v>
      </c>
      <c r="F1026" s="4" t="s">
        <v>2506</v>
      </c>
      <c r="G1026" s="4">
        <v>2020</v>
      </c>
      <c r="H1026" s="4">
        <v>147.05000000000001</v>
      </c>
      <c r="I1026" s="4">
        <v>1</v>
      </c>
      <c r="J1026" s="4">
        <v>2</v>
      </c>
      <c r="K1026" s="4">
        <v>0</v>
      </c>
      <c r="L1026" s="4">
        <v>1</v>
      </c>
      <c r="M1026" s="4">
        <v>4.5</v>
      </c>
      <c r="N1026" s="4" t="s">
        <v>2509</v>
      </c>
      <c r="O1026" s="4" t="s">
        <v>2517</v>
      </c>
      <c r="P1026" s="4" t="s">
        <v>2520</v>
      </c>
      <c r="Q1026" s="4" t="s">
        <v>2524</v>
      </c>
      <c r="R1026" s="4">
        <v>8.1199999999999992</v>
      </c>
      <c r="S1026" s="4">
        <v>0.11</v>
      </c>
      <c r="T1026" s="4" t="s">
        <v>2527</v>
      </c>
      <c r="U1026" s="4" t="s">
        <v>2534</v>
      </c>
      <c r="V1026" s="4" t="s">
        <v>2535</v>
      </c>
    </row>
    <row r="1027" spans="1:22" x14ac:dyDescent="0.25">
      <c r="A1027" s="5" t="s">
        <v>1044</v>
      </c>
      <c r="B1027" s="4" t="s">
        <v>2004</v>
      </c>
      <c r="C1027" s="4" t="s">
        <v>2009</v>
      </c>
      <c r="D1027" s="4" t="s">
        <v>2012</v>
      </c>
      <c r="E1027" s="4" t="s">
        <v>2020</v>
      </c>
      <c r="F1027" s="4" t="s">
        <v>2505</v>
      </c>
      <c r="G1027" s="4">
        <v>2002</v>
      </c>
      <c r="H1027" s="4">
        <v>144.22999999999999</v>
      </c>
      <c r="I1027" s="4">
        <v>0</v>
      </c>
      <c r="J1027" s="4">
        <v>1</v>
      </c>
      <c r="K1027" s="4">
        <v>1</v>
      </c>
      <c r="L1027" s="4">
        <v>0</v>
      </c>
      <c r="M1027" s="4">
        <v>4.9000000000000004</v>
      </c>
      <c r="N1027" s="4" t="s">
        <v>2512</v>
      </c>
      <c r="O1027" s="4" t="s">
        <v>2515</v>
      </c>
      <c r="P1027" s="4" t="s">
        <v>2520</v>
      </c>
      <c r="Q1027" s="4" t="s">
        <v>2525</v>
      </c>
      <c r="R1027" s="4">
        <v>27.75</v>
      </c>
      <c r="S1027" s="4">
        <v>3.05</v>
      </c>
      <c r="T1027" s="4" t="s">
        <v>2526</v>
      </c>
      <c r="U1027" s="4" t="s">
        <v>2534</v>
      </c>
      <c r="V1027" s="4" t="s">
        <v>2536</v>
      </c>
    </row>
    <row r="1028" spans="1:22" x14ac:dyDescent="0.25">
      <c r="A1028" s="5" t="s">
        <v>1045</v>
      </c>
      <c r="B1028" s="4" t="s">
        <v>2001</v>
      </c>
      <c r="C1028" s="4" t="s">
        <v>2009</v>
      </c>
      <c r="D1028" s="4" t="s">
        <v>2012</v>
      </c>
      <c r="E1028" s="4" t="s">
        <v>2144</v>
      </c>
      <c r="F1028" s="4" t="s">
        <v>2503</v>
      </c>
      <c r="G1028" s="4">
        <v>1994</v>
      </c>
      <c r="H1028" s="4">
        <v>44.89</v>
      </c>
      <c r="I1028" s="4">
        <v>7</v>
      </c>
      <c r="J1028" s="4">
        <v>3</v>
      </c>
      <c r="K1028" s="4">
        <v>1</v>
      </c>
      <c r="L1028" s="4">
        <v>0</v>
      </c>
      <c r="M1028" s="4">
        <v>2.5</v>
      </c>
      <c r="N1028" s="4" t="s">
        <v>2510</v>
      </c>
      <c r="O1028" s="4" t="s">
        <v>2519</v>
      </c>
      <c r="P1028" s="4" t="s">
        <v>2523</v>
      </c>
      <c r="Q1028" s="4" t="s">
        <v>2524</v>
      </c>
      <c r="R1028" s="4">
        <v>37.11</v>
      </c>
      <c r="S1028" s="4">
        <v>0.59</v>
      </c>
      <c r="T1028" s="4" t="s">
        <v>2526</v>
      </c>
      <c r="U1028" s="4" t="s">
        <v>2533</v>
      </c>
      <c r="V1028" s="4" t="s">
        <v>2535</v>
      </c>
    </row>
    <row r="1029" spans="1:22" x14ac:dyDescent="0.25">
      <c r="A1029" s="5" t="s">
        <v>1046</v>
      </c>
      <c r="B1029" s="4" t="s">
        <v>2004</v>
      </c>
      <c r="C1029" s="4" t="s">
        <v>2009</v>
      </c>
      <c r="D1029" s="4" t="s">
        <v>2012</v>
      </c>
      <c r="E1029" s="4" t="s">
        <v>2444</v>
      </c>
      <c r="F1029" s="4" t="s">
        <v>2503</v>
      </c>
      <c r="G1029" s="4">
        <v>2020</v>
      </c>
      <c r="H1029" s="4">
        <v>50.9</v>
      </c>
      <c r="I1029" s="4">
        <v>3</v>
      </c>
      <c r="J1029" s="4">
        <v>2</v>
      </c>
      <c r="K1029" s="4">
        <v>0</v>
      </c>
      <c r="L1029" s="4">
        <v>1</v>
      </c>
      <c r="M1029" s="4">
        <v>3.5</v>
      </c>
      <c r="N1029" s="4" t="s">
        <v>2509</v>
      </c>
      <c r="O1029" s="4" t="s">
        <v>2516</v>
      </c>
      <c r="P1029" s="4" t="s">
        <v>2523</v>
      </c>
      <c r="Q1029" s="4" t="s">
        <v>2525</v>
      </c>
      <c r="R1029" s="4">
        <v>32.840000000000003</v>
      </c>
      <c r="S1029" s="4">
        <v>3.99</v>
      </c>
      <c r="T1029" s="4" t="s">
        <v>2528</v>
      </c>
      <c r="U1029" s="4" t="s">
        <v>2534</v>
      </c>
      <c r="V1029" s="4" t="s">
        <v>2535</v>
      </c>
    </row>
    <row r="1030" spans="1:22" x14ac:dyDescent="0.25">
      <c r="A1030" s="5" t="s">
        <v>1047</v>
      </c>
      <c r="B1030" s="4" t="s">
        <v>2006</v>
      </c>
      <c r="C1030" s="4" t="s">
        <v>2011</v>
      </c>
      <c r="D1030" s="4" t="s">
        <v>2012</v>
      </c>
      <c r="E1030" s="4" t="s">
        <v>2190</v>
      </c>
      <c r="F1030" s="4" t="s">
        <v>2508</v>
      </c>
      <c r="G1030" s="4">
        <v>2007</v>
      </c>
      <c r="H1030" s="4">
        <v>53.23</v>
      </c>
      <c r="I1030" s="4">
        <v>2</v>
      </c>
      <c r="J1030" s="4">
        <v>2</v>
      </c>
      <c r="K1030" s="4">
        <v>0</v>
      </c>
      <c r="L1030" s="4">
        <v>1</v>
      </c>
      <c r="M1030" s="4">
        <v>1.2</v>
      </c>
      <c r="N1030" s="4" t="s">
        <v>2509</v>
      </c>
      <c r="O1030" s="4" t="s">
        <v>2519</v>
      </c>
      <c r="P1030" s="4" t="s">
        <v>2521</v>
      </c>
      <c r="Q1030" s="4" t="s">
        <v>2524</v>
      </c>
      <c r="R1030" s="4">
        <v>26.15</v>
      </c>
      <c r="S1030" s="4">
        <v>2.12</v>
      </c>
      <c r="T1030" s="4" t="s">
        <v>2526</v>
      </c>
      <c r="U1030" s="4" t="s">
        <v>2530</v>
      </c>
      <c r="V1030" s="4" t="s">
        <v>2536</v>
      </c>
    </row>
    <row r="1031" spans="1:22" x14ac:dyDescent="0.25">
      <c r="A1031" s="5" t="s">
        <v>1048</v>
      </c>
      <c r="B1031" s="4" t="s">
        <v>2002</v>
      </c>
      <c r="C1031" s="4" t="s">
        <v>2010</v>
      </c>
      <c r="D1031" s="4" t="s">
        <v>2013</v>
      </c>
      <c r="E1031" s="4" t="s">
        <v>2284</v>
      </c>
      <c r="F1031" s="4" t="s">
        <v>2508</v>
      </c>
      <c r="G1031" s="4">
        <v>2020</v>
      </c>
      <c r="H1031" s="4">
        <v>69.55</v>
      </c>
      <c r="I1031" s="4">
        <v>0</v>
      </c>
      <c r="J1031" s="4">
        <v>1</v>
      </c>
      <c r="K1031" s="4">
        <v>1</v>
      </c>
      <c r="L1031" s="4">
        <v>0</v>
      </c>
      <c r="M1031" s="4">
        <v>3</v>
      </c>
      <c r="N1031" s="4" t="s">
        <v>2509</v>
      </c>
      <c r="O1031" s="4" t="s">
        <v>2517</v>
      </c>
      <c r="P1031" s="4" t="s">
        <v>2521</v>
      </c>
      <c r="Q1031" s="4" t="s">
        <v>2524</v>
      </c>
      <c r="R1031" s="4">
        <v>66.8</v>
      </c>
      <c r="S1031" s="4">
        <v>4.82</v>
      </c>
      <c r="T1031" s="4" t="s">
        <v>2529</v>
      </c>
      <c r="U1031" s="4" t="s">
        <v>2532</v>
      </c>
      <c r="V1031" s="4" t="s">
        <v>2537</v>
      </c>
    </row>
    <row r="1032" spans="1:22" x14ac:dyDescent="0.25">
      <c r="A1032" s="5" t="s">
        <v>1049</v>
      </c>
      <c r="B1032" s="4" t="s">
        <v>2001</v>
      </c>
      <c r="C1032" s="4" t="s">
        <v>2010</v>
      </c>
      <c r="D1032" s="4" t="s">
        <v>2013</v>
      </c>
      <c r="E1032" s="4" t="s">
        <v>2111</v>
      </c>
      <c r="F1032" s="4" t="s">
        <v>2502</v>
      </c>
      <c r="G1032" s="4">
        <v>2003</v>
      </c>
      <c r="H1032" s="4">
        <v>117.47</v>
      </c>
      <c r="I1032" s="4">
        <v>5</v>
      </c>
      <c r="J1032" s="4">
        <v>2</v>
      </c>
      <c r="K1032" s="4">
        <v>0</v>
      </c>
      <c r="L1032" s="4">
        <v>1</v>
      </c>
      <c r="M1032" s="4">
        <v>2.1</v>
      </c>
      <c r="N1032" s="4" t="s">
        <v>2509</v>
      </c>
      <c r="O1032" s="4" t="s">
        <v>2516</v>
      </c>
      <c r="P1032" s="4" t="s">
        <v>2523</v>
      </c>
      <c r="Q1032" s="4" t="s">
        <v>2525</v>
      </c>
      <c r="R1032" s="4">
        <v>83.11</v>
      </c>
      <c r="S1032" s="4">
        <v>4.6900000000000004</v>
      </c>
      <c r="T1032" s="4" t="s">
        <v>2527</v>
      </c>
      <c r="U1032" s="4" t="s">
        <v>2532</v>
      </c>
      <c r="V1032" s="4" t="s">
        <v>2536</v>
      </c>
    </row>
    <row r="1033" spans="1:22" x14ac:dyDescent="0.25">
      <c r="A1033" s="5" t="s">
        <v>1050</v>
      </c>
      <c r="B1033" s="4" t="s">
        <v>2002</v>
      </c>
      <c r="C1033" s="4" t="s">
        <v>2011</v>
      </c>
      <c r="D1033" s="4" t="s">
        <v>2012</v>
      </c>
      <c r="E1033" s="4" t="s">
        <v>2074</v>
      </c>
      <c r="F1033" s="4" t="s">
        <v>2503</v>
      </c>
      <c r="G1033" s="4">
        <v>1999</v>
      </c>
      <c r="H1033" s="4">
        <v>19.22</v>
      </c>
      <c r="I1033" s="4">
        <v>1</v>
      </c>
      <c r="J1033" s="4">
        <v>3</v>
      </c>
      <c r="K1033" s="4">
        <v>0</v>
      </c>
      <c r="L1033" s="4">
        <v>1</v>
      </c>
      <c r="M1033" s="4">
        <v>3.2</v>
      </c>
      <c r="N1033" s="4" t="s">
        <v>2509</v>
      </c>
      <c r="O1033" s="4" t="s">
        <v>2518</v>
      </c>
      <c r="P1033" s="4" t="s">
        <v>2521</v>
      </c>
      <c r="Q1033" s="4" t="s">
        <v>2524</v>
      </c>
      <c r="R1033" s="4">
        <v>41.12</v>
      </c>
      <c r="S1033" s="4">
        <v>2.2999999999999998</v>
      </c>
      <c r="T1033" s="4" t="s">
        <v>2529</v>
      </c>
      <c r="U1033" s="4" t="s">
        <v>2531</v>
      </c>
      <c r="V1033" s="4" t="s">
        <v>2537</v>
      </c>
    </row>
    <row r="1034" spans="1:22" x14ac:dyDescent="0.25">
      <c r="A1034" s="5" t="s">
        <v>1051</v>
      </c>
      <c r="B1034" s="4" t="s">
        <v>2007</v>
      </c>
      <c r="C1034" s="4" t="s">
        <v>2009</v>
      </c>
      <c r="D1034" s="4" t="s">
        <v>2012</v>
      </c>
      <c r="E1034" s="4" t="s">
        <v>2247</v>
      </c>
      <c r="F1034" s="4" t="s">
        <v>2508</v>
      </c>
      <c r="G1034" s="4">
        <v>2005</v>
      </c>
      <c r="H1034" s="4">
        <v>150.76</v>
      </c>
      <c r="I1034" s="4">
        <v>6</v>
      </c>
      <c r="J1034" s="4">
        <v>4</v>
      </c>
      <c r="K1034" s="4">
        <v>0</v>
      </c>
      <c r="L1034" s="4">
        <v>1</v>
      </c>
      <c r="M1034" s="4">
        <v>1</v>
      </c>
      <c r="N1034" s="4" t="s">
        <v>2509</v>
      </c>
      <c r="O1034" s="4" t="s">
        <v>2515</v>
      </c>
      <c r="P1034" s="4" t="s">
        <v>2523</v>
      </c>
      <c r="Q1034" s="4" t="s">
        <v>2525</v>
      </c>
      <c r="R1034" s="4">
        <v>5.0999999999999996</v>
      </c>
      <c r="S1034" s="4">
        <v>1.73</v>
      </c>
      <c r="T1034" s="4" t="s">
        <v>2526</v>
      </c>
      <c r="U1034" s="4" t="s">
        <v>2534</v>
      </c>
      <c r="V1034" s="4" t="s">
        <v>2537</v>
      </c>
    </row>
    <row r="1035" spans="1:22" x14ac:dyDescent="0.25">
      <c r="A1035" s="5" t="s">
        <v>1052</v>
      </c>
      <c r="B1035" s="4" t="s">
        <v>2003</v>
      </c>
      <c r="C1035" s="4" t="s">
        <v>2009</v>
      </c>
      <c r="D1035" s="4" t="s">
        <v>2013</v>
      </c>
      <c r="E1035" s="4" t="s">
        <v>2043</v>
      </c>
      <c r="F1035" s="4" t="s">
        <v>2506</v>
      </c>
      <c r="G1035" s="4">
        <v>2012</v>
      </c>
      <c r="H1035" s="4">
        <v>32.39</v>
      </c>
      <c r="I1035" s="4">
        <v>5</v>
      </c>
      <c r="J1035" s="4">
        <v>0</v>
      </c>
      <c r="K1035" s="4">
        <v>1</v>
      </c>
      <c r="L1035" s="4">
        <v>0</v>
      </c>
      <c r="M1035" s="4">
        <v>1</v>
      </c>
      <c r="N1035" s="4" t="s">
        <v>2514</v>
      </c>
      <c r="O1035" s="4" t="s">
        <v>2519</v>
      </c>
      <c r="P1035" s="4" t="s">
        <v>2523</v>
      </c>
      <c r="Q1035" s="4" t="s">
        <v>2525</v>
      </c>
      <c r="R1035" s="4">
        <v>14.9</v>
      </c>
      <c r="S1035" s="4">
        <v>3.35</v>
      </c>
      <c r="T1035" s="4" t="s">
        <v>2527</v>
      </c>
      <c r="U1035" s="4" t="s">
        <v>2532</v>
      </c>
      <c r="V1035" s="4" t="s">
        <v>2537</v>
      </c>
    </row>
    <row r="1036" spans="1:22" x14ac:dyDescent="0.25">
      <c r="A1036" s="5" t="s">
        <v>1053</v>
      </c>
      <c r="B1036" s="4" t="s">
        <v>2007</v>
      </c>
      <c r="C1036" s="4" t="s">
        <v>2011</v>
      </c>
      <c r="D1036" s="4" t="s">
        <v>2012</v>
      </c>
      <c r="E1036" s="4" t="s">
        <v>2275</v>
      </c>
      <c r="F1036" s="4" t="s">
        <v>2501</v>
      </c>
      <c r="G1036" s="4">
        <v>2013</v>
      </c>
      <c r="H1036" s="4">
        <v>15.37</v>
      </c>
      <c r="I1036" s="4">
        <v>8</v>
      </c>
      <c r="J1036" s="4">
        <v>2</v>
      </c>
      <c r="K1036" s="4">
        <v>0</v>
      </c>
      <c r="L1036" s="4">
        <v>1</v>
      </c>
      <c r="M1036" s="4">
        <v>4.2</v>
      </c>
      <c r="N1036" s="4" t="s">
        <v>2509</v>
      </c>
      <c r="O1036" s="4" t="s">
        <v>2516</v>
      </c>
      <c r="P1036" s="4" t="s">
        <v>2520</v>
      </c>
      <c r="Q1036" s="4" t="s">
        <v>2524</v>
      </c>
      <c r="R1036" s="4">
        <v>6.87</v>
      </c>
      <c r="S1036" s="4">
        <v>0.73</v>
      </c>
      <c r="T1036" s="4" t="s">
        <v>2526</v>
      </c>
      <c r="U1036" s="4" t="s">
        <v>2532</v>
      </c>
      <c r="V1036" s="4" t="s">
        <v>2536</v>
      </c>
    </row>
    <row r="1037" spans="1:22" x14ac:dyDescent="0.25">
      <c r="A1037" s="5" t="s">
        <v>1054</v>
      </c>
      <c r="B1037" s="4" t="s">
        <v>2005</v>
      </c>
      <c r="C1037" s="4" t="s">
        <v>2011</v>
      </c>
      <c r="D1037" s="4" t="s">
        <v>2012</v>
      </c>
      <c r="E1037" s="4" t="s">
        <v>2363</v>
      </c>
      <c r="F1037" s="4" t="s">
        <v>2505</v>
      </c>
      <c r="G1037" s="4">
        <v>2001</v>
      </c>
      <c r="H1037" s="4">
        <v>47.14</v>
      </c>
      <c r="I1037" s="4">
        <v>4</v>
      </c>
      <c r="J1037" s="4">
        <v>0</v>
      </c>
      <c r="K1037" s="4">
        <v>0</v>
      </c>
      <c r="L1037" s="4">
        <v>1</v>
      </c>
      <c r="M1037" s="4">
        <v>4.5</v>
      </c>
      <c r="N1037" s="4" t="s">
        <v>2509</v>
      </c>
      <c r="O1037" s="4" t="s">
        <v>2517</v>
      </c>
      <c r="P1037" s="4" t="s">
        <v>2522</v>
      </c>
      <c r="Q1037" s="4" t="s">
        <v>2525</v>
      </c>
      <c r="R1037" s="4">
        <v>89.95</v>
      </c>
      <c r="S1037" s="4">
        <v>4.2</v>
      </c>
      <c r="T1037" s="4" t="s">
        <v>2528</v>
      </c>
      <c r="U1037" s="4" t="s">
        <v>2530</v>
      </c>
      <c r="V1037" s="4" t="s">
        <v>2535</v>
      </c>
    </row>
    <row r="1038" spans="1:22" x14ac:dyDescent="0.25">
      <c r="A1038" s="5" t="s">
        <v>1055</v>
      </c>
      <c r="B1038" s="4" t="s">
        <v>2005</v>
      </c>
      <c r="C1038" s="4" t="s">
        <v>2010</v>
      </c>
      <c r="D1038" s="4" t="s">
        <v>2012</v>
      </c>
      <c r="E1038" s="4" t="s">
        <v>2212</v>
      </c>
      <c r="F1038" s="4" t="s">
        <v>2508</v>
      </c>
      <c r="G1038" s="4">
        <v>2012</v>
      </c>
      <c r="H1038" s="4">
        <v>111.36</v>
      </c>
      <c r="I1038" s="4">
        <v>7</v>
      </c>
      <c r="J1038" s="4">
        <v>2</v>
      </c>
      <c r="K1038" s="4">
        <v>0</v>
      </c>
      <c r="L1038" s="4">
        <v>1</v>
      </c>
      <c r="M1038" s="4">
        <v>3.4</v>
      </c>
      <c r="N1038" s="4" t="s">
        <v>2509</v>
      </c>
      <c r="O1038" s="4" t="s">
        <v>2519</v>
      </c>
      <c r="P1038" s="4" t="s">
        <v>2520</v>
      </c>
      <c r="Q1038" s="4" t="s">
        <v>2524</v>
      </c>
      <c r="R1038" s="4">
        <v>5.67</v>
      </c>
      <c r="S1038" s="4">
        <v>0.56999999999999995</v>
      </c>
      <c r="T1038" s="4" t="s">
        <v>2529</v>
      </c>
      <c r="U1038" s="4" t="s">
        <v>2533</v>
      </c>
      <c r="V1038" s="4" t="s">
        <v>2536</v>
      </c>
    </row>
    <row r="1039" spans="1:22" x14ac:dyDescent="0.25">
      <c r="A1039" s="5" t="s">
        <v>1056</v>
      </c>
      <c r="B1039" s="4" t="s">
        <v>2007</v>
      </c>
      <c r="C1039" s="4" t="s">
        <v>2009</v>
      </c>
      <c r="D1039" s="4" t="s">
        <v>2012</v>
      </c>
      <c r="E1039" s="4" t="s">
        <v>2259</v>
      </c>
      <c r="F1039" s="4" t="s">
        <v>2508</v>
      </c>
      <c r="G1039" s="4">
        <v>2024</v>
      </c>
      <c r="H1039" s="4">
        <v>67.48</v>
      </c>
      <c r="I1039" s="4">
        <v>7</v>
      </c>
      <c r="J1039" s="4">
        <v>5</v>
      </c>
      <c r="K1039" s="4">
        <v>0</v>
      </c>
      <c r="L1039" s="4">
        <v>1</v>
      </c>
      <c r="M1039" s="4">
        <v>1.1000000000000001</v>
      </c>
      <c r="N1039" s="4" t="s">
        <v>2509</v>
      </c>
      <c r="O1039" s="4" t="s">
        <v>2517</v>
      </c>
      <c r="P1039" s="4" t="s">
        <v>2521</v>
      </c>
      <c r="Q1039" s="4" t="s">
        <v>2524</v>
      </c>
      <c r="R1039" s="4">
        <v>88.29</v>
      </c>
      <c r="S1039" s="4">
        <v>2.93</v>
      </c>
      <c r="T1039" s="4" t="s">
        <v>2527</v>
      </c>
      <c r="U1039" s="4" t="s">
        <v>2533</v>
      </c>
      <c r="V1039" s="4" t="s">
        <v>2535</v>
      </c>
    </row>
    <row r="1040" spans="1:22" x14ac:dyDescent="0.25">
      <c r="A1040" s="5" t="s">
        <v>1057</v>
      </c>
      <c r="B1040" s="4" t="s">
        <v>2002</v>
      </c>
      <c r="C1040" s="4" t="s">
        <v>2009</v>
      </c>
      <c r="D1040" s="4" t="s">
        <v>2012</v>
      </c>
      <c r="E1040" s="4" t="s">
        <v>2213</v>
      </c>
      <c r="F1040" s="4" t="s">
        <v>2502</v>
      </c>
      <c r="G1040" s="4">
        <v>1992</v>
      </c>
      <c r="H1040" s="4">
        <v>53.75</v>
      </c>
      <c r="I1040" s="4">
        <v>6</v>
      </c>
      <c r="J1040" s="4">
        <v>0</v>
      </c>
      <c r="K1040" s="4">
        <v>1</v>
      </c>
      <c r="L1040" s="4">
        <v>0</v>
      </c>
      <c r="M1040" s="4">
        <v>3.3</v>
      </c>
      <c r="N1040" s="4" t="s">
        <v>2514</v>
      </c>
      <c r="O1040" s="4" t="s">
        <v>2519</v>
      </c>
      <c r="P1040" s="4" t="s">
        <v>2521</v>
      </c>
      <c r="Q1040" s="4" t="s">
        <v>2524</v>
      </c>
      <c r="R1040" s="4">
        <v>61.66</v>
      </c>
      <c r="S1040" s="4">
        <v>4.63</v>
      </c>
      <c r="T1040" s="4" t="s">
        <v>2527</v>
      </c>
      <c r="U1040" s="4" t="s">
        <v>2533</v>
      </c>
      <c r="V1040" s="4" t="s">
        <v>2536</v>
      </c>
    </row>
    <row r="1041" spans="1:22" x14ac:dyDescent="0.25">
      <c r="A1041" s="5" t="s">
        <v>1058</v>
      </c>
      <c r="B1041" s="4" t="s">
        <v>2005</v>
      </c>
      <c r="C1041" s="4" t="s">
        <v>2009</v>
      </c>
      <c r="D1041" s="4" t="s">
        <v>2012</v>
      </c>
      <c r="E1041" s="4" t="s">
        <v>2326</v>
      </c>
      <c r="F1041" s="4" t="s">
        <v>2504</v>
      </c>
      <c r="G1041" s="4">
        <v>1991</v>
      </c>
      <c r="H1041" s="4">
        <v>13.55</v>
      </c>
      <c r="I1041" s="4">
        <v>1</v>
      </c>
      <c r="J1041" s="4">
        <v>2</v>
      </c>
      <c r="K1041" s="4">
        <v>0</v>
      </c>
      <c r="L1041" s="4">
        <v>1</v>
      </c>
      <c r="M1041" s="4">
        <v>3.1</v>
      </c>
      <c r="N1041" s="4" t="s">
        <v>2509</v>
      </c>
      <c r="O1041" s="4" t="s">
        <v>2518</v>
      </c>
      <c r="P1041" s="4" t="s">
        <v>2521</v>
      </c>
      <c r="Q1041" s="4" t="s">
        <v>2525</v>
      </c>
      <c r="R1041" s="4">
        <v>97.68</v>
      </c>
      <c r="S1041" s="4">
        <v>4.07</v>
      </c>
      <c r="T1041" s="4" t="s">
        <v>2529</v>
      </c>
      <c r="U1041" s="4" t="s">
        <v>2531</v>
      </c>
      <c r="V1041" s="4" t="s">
        <v>2535</v>
      </c>
    </row>
    <row r="1042" spans="1:22" x14ac:dyDescent="0.25">
      <c r="A1042" s="5" t="s">
        <v>1059</v>
      </c>
      <c r="B1042" s="4" t="s">
        <v>2002</v>
      </c>
      <c r="C1042" s="4" t="s">
        <v>2011</v>
      </c>
      <c r="D1042" s="4" t="s">
        <v>2013</v>
      </c>
      <c r="E1042" s="4" t="s">
        <v>2152</v>
      </c>
      <c r="F1042" s="4" t="s">
        <v>2507</v>
      </c>
      <c r="G1042" s="4">
        <v>2011</v>
      </c>
      <c r="H1042" s="4">
        <v>134.35</v>
      </c>
      <c r="I1042" s="4">
        <v>8</v>
      </c>
      <c r="J1042" s="4">
        <v>5</v>
      </c>
      <c r="K1042" s="4">
        <v>1</v>
      </c>
      <c r="L1042" s="4">
        <v>0</v>
      </c>
      <c r="M1042" s="4">
        <v>2.9</v>
      </c>
      <c r="N1042" s="4" t="s">
        <v>2510</v>
      </c>
      <c r="O1042" s="4" t="s">
        <v>2516</v>
      </c>
      <c r="P1042" s="4" t="s">
        <v>2521</v>
      </c>
      <c r="Q1042" s="4" t="s">
        <v>2524</v>
      </c>
      <c r="R1042" s="4">
        <v>71.62</v>
      </c>
      <c r="S1042" s="4">
        <v>1.83</v>
      </c>
      <c r="T1042" s="4" t="s">
        <v>2527</v>
      </c>
      <c r="U1042" s="4" t="s">
        <v>2531</v>
      </c>
      <c r="V1042" s="4" t="s">
        <v>2535</v>
      </c>
    </row>
    <row r="1043" spans="1:22" x14ac:dyDescent="0.25">
      <c r="A1043" s="5" t="s">
        <v>1060</v>
      </c>
      <c r="B1043" s="4" t="s">
        <v>2006</v>
      </c>
      <c r="C1043" s="4" t="s">
        <v>2010</v>
      </c>
      <c r="D1043" s="4" t="s">
        <v>2013</v>
      </c>
      <c r="E1043" s="4" t="s">
        <v>2445</v>
      </c>
      <c r="F1043" s="4" t="s">
        <v>2507</v>
      </c>
      <c r="G1043" s="4">
        <v>1992</v>
      </c>
      <c r="H1043" s="4">
        <v>25.15</v>
      </c>
      <c r="I1043" s="4">
        <v>7</v>
      </c>
      <c r="J1043" s="4">
        <v>3</v>
      </c>
      <c r="K1043" s="4">
        <v>0</v>
      </c>
      <c r="L1043" s="4">
        <v>1</v>
      </c>
      <c r="M1043" s="4">
        <v>4.0999999999999996</v>
      </c>
      <c r="N1043" s="4" t="s">
        <v>2509</v>
      </c>
      <c r="O1043" s="4" t="s">
        <v>2517</v>
      </c>
      <c r="P1043" s="4" t="s">
        <v>2523</v>
      </c>
      <c r="Q1043" s="4" t="s">
        <v>2524</v>
      </c>
      <c r="R1043" s="4">
        <v>74.959999999999994</v>
      </c>
      <c r="S1043" s="4">
        <v>0.33</v>
      </c>
      <c r="T1043" s="4" t="s">
        <v>2528</v>
      </c>
      <c r="U1043" s="4" t="s">
        <v>2531</v>
      </c>
      <c r="V1043" s="4" t="s">
        <v>2537</v>
      </c>
    </row>
    <row r="1044" spans="1:22" x14ac:dyDescent="0.25">
      <c r="A1044" s="5" t="s">
        <v>1061</v>
      </c>
      <c r="B1044" s="4" t="s">
        <v>2006</v>
      </c>
      <c r="C1044" s="4" t="s">
        <v>2011</v>
      </c>
      <c r="D1044" s="4" t="s">
        <v>2012</v>
      </c>
      <c r="E1044" s="4" t="s">
        <v>2446</v>
      </c>
      <c r="F1044" s="4" t="s">
        <v>2508</v>
      </c>
      <c r="G1044" s="4">
        <v>2008</v>
      </c>
      <c r="H1044" s="4">
        <v>86.7</v>
      </c>
      <c r="I1044" s="4">
        <v>4</v>
      </c>
      <c r="J1044" s="4">
        <v>0</v>
      </c>
      <c r="K1044" s="4">
        <v>1</v>
      </c>
      <c r="L1044" s="4">
        <v>0</v>
      </c>
      <c r="M1044" s="4">
        <v>1.2</v>
      </c>
      <c r="N1044" s="4" t="s">
        <v>2512</v>
      </c>
      <c r="O1044" s="4" t="s">
        <v>2516</v>
      </c>
      <c r="P1044" s="4" t="s">
        <v>2522</v>
      </c>
      <c r="Q1044" s="4" t="s">
        <v>2524</v>
      </c>
      <c r="R1044" s="4">
        <v>97.87</v>
      </c>
      <c r="S1044" s="4">
        <v>0.41</v>
      </c>
      <c r="T1044" s="4" t="s">
        <v>2529</v>
      </c>
      <c r="U1044" s="4" t="s">
        <v>2532</v>
      </c>
      <c r="V1044" s="4" t="s">
        <v>2537</v>
      </c>
    </row>
    <row r="1045" spans="1:22" x14ac:dyDescent="0.25">
      <c r="A1045" s="5" t="s">
        <v>1062</v>
      </c>
      <c r="B1045" s="4" t="s">
        <v>2003</v>
      </c>
      <c r="C1045" s="4" t="s">
        <v>2011</v>
      </c>
      <c r="D1045" s="4" t="s">
        <v>2013</v>
      </c>
      <c r="E1045" s="4" t="s">
        <v>2288</v>
      </c>
      <c r="F1045" s="4" t="s">
        <v>2505</v>
      </c>
      <c r="G1045" s="4">
        <v>2013</v>
      </c>
      <c r="H1045" s="4">
        <v>131.72</v>
      </c>
      <c r="I1045" s="4">
        <v>10</v>
      </c>
      <c r="J1045" s="4">
        <v>0</v>
      </c>
      <c r="K1045" s="4">
        <v>1</v>
      </c>
      <c r="L1045" s="4">
        <v>0</v>
      </c>
      <c r="M1045" s="4">
        <v>1</v>
      </c>
      <c r="N1045" s="4" t="s">
        <v>2510</v>
      </c>
      <c r="O1045" s="4" t="s">
        <v>2515</v>
      </c>
      <c r="P1045" s="4" t="s">
        <v>2521</v>
      </c>
      <c r="Q1045" s="4" t="s">
        <v>2525</v>
      </c>
      <c r="R1045" s="4">
        <v>49</v>
      </c>
      <c r="S1045" s="4">
        <v>2.2200000000000002</v>
      </c>
      <c r="T1045" s="4" t="s">
        <v>2527</v>
      </c>
      <c r="U1045" s="4" t="s">
        <v>2531</v>
      </c>
      <c r="V1045" s="4" t="s">
        <v>2535</v>
      </c>
    </row>
    <row r="1046" spans="1:22" x14ac:dyDescent="0.25">
      <c r="A1046" s="5" t="s">
        <v>1063</v>
      </c>
      <c r="B1046" s="4" t="s">
        <v>2007</v>
      </c>
      <c r="C1046" s="4" t="s">
        <v>2011</v>
      </c>
      <c r="D1046" s="4" t="s">
        <v>2013</v>
      </c>
      <c r="E1046" s="4" t="s">
        <v>2216</v>
      </c>
      <c r="F1046" s="4" t="s">
        <v>2507</v>
      </c>
      <c r="G1046" s="4">
        <v>2007</v>
      </c>
      <c r="H1046" s="4">
        <v>79.150000000000006</v>
      </c>
      <c r="I1046" s="4">
        <v>2</v>
      </c>
      <c r="J1046" s="4">
        <v>4</v>
      </c>
      <c r="K1046" s="4">
        <v>1</v>
      </c>
      <c r="L1046" s="4">
        <v>0</v>
      </c>
      <c r="M1046" s="4">
        <v>2.2000000000000002</v>
      </c>
      <c r="N1046" s="4" t="s">
        <v>2512</v>
      </c>
      <c r="O1046" s="4" t="s">
        <v>2516</v>
      </c>
      <c r="P1046" s="4" t="s">
        <v>2522</v>
      </c>
      <c r="Q1046" s="4" t="s">
        <v>2525</v>
      </c>
      <c r="R1046" s="4">
        <v>61.72</v>
      </c>
      <c r="S1046" s="4">
        <v>0.36</v>
      </c>
      <c r="T1046" s="4" t="s">
        <v>2529</v>
      </c>
      <c r="U1046" s="4" t="s">
        <v>2530</v>
      </c>
      <c r="V1046" s="4" t="s">
        <v>2536</v>
      </c>
    </row>
    <row r="1047" spans="1:22" x14ac:dyDescent="0.25">
      <c r="A1047" s="5" t="s">
        <v>665</v>
      </c>
      <c r="B1047" s="4" t="s">
        <v>2003</v>
      </c>
      <c r="C1047" s="4" t="s">
        <v>2011</v>
      </c>
      <c r="D1047" s="4" t="s">
        <v>2012</v>
      </c>
      <c r="E1047" s="4" t="s">
        <v>2056</v>
      </c>
      <c r="F1047" s="4" t="s">
        <v>2507</v>
      </c>
      <c r="G1047" s="4">
        <v>1998</v>
      </c>
      <c r="H1047" s="4">
        <v>124.47</v>
      </c>
      <c r="I1047" s="4">
        <v>2</v>
      </c>
      <c r="J1047" s="4">
        <v>4</v>
      </c>
      <c r="K1047" s="4">
        <v>0</v>
      </c>
      <c r="L1047" s="4">
        <v>1</v>
      </c>
      <c r="M1047" s="4">
        <v>2.6</v>
      </c>
      <c r="N1047" s="4" t="s">
        <v>2509</v>
      </c>
      <c r="O1047" s="4" t="s">
        <v>2518</v>
      </c>
      <c r="P1047" s="4" t="s">
        <v>2520</v>
      </c>
      <c r="Q1047" s="4" t="s">
        <v>2525</v>
      </c>
      <c r="R1047" s="4">
        <v>27.82</v>
      </c>
      <c r="S1047" s="4">
        <v>3.26</v>
      </c>
      <c r="T1047" s="4" t="s">
        <v>2526</v>
      </c>
      <c r="U1047" s="4" t="s">
        <v>2531</v>
      </c>
      <c r="V1047" s="4" t="s">
        <v>2537</v>
      </c>
    </row>
    <row r="1048" spans="1:22" x14ac:dyDescent="0.25">
      <c r="A1048" s="5" t="s">
        <v>1064</v>
      </c>
      <c r="B1048" s="4" t="s">
        <v>2001</v>
      </c>
      <c r="C1048" s="4" t="s">
        <v>2011</v>
      </c>
      <c r="D1048" s="4" t="s">
        <v>2013</v>
      </c>
      <c r="E1048" s="4" t="s">
        <v>2047</v>
      </c>
      <c r="F1048" s="4" t="s">
        <v>2501</v>
      </c>
      <c r="G1048" s="4">
        <v>2017</v>
      </c>
      <c r="H1048" s="4">
        <v>121.96</v>
      </c>
      <c r="I1048" s="4">
        <v>8</v>
      </c>
      <c r="J1048" s="4">
        <v>1</v>
      </c>
      <c r="K1048" s="4">
        <v>0</v>
      </c>
      <c r="L1048" s="4">
        <v>1</v>
      </c>
      <c r="M1048" s="4">
        <v>1.8</v>
      </c>
      <c r="N1048" s="4" t="s">
        <v>2509</v>
      </c>
      <c r="O1048" s="4" t="s">
        <v>2517</v>
      </c>
      <c r="P1048" s="4" t="s">
        <v>2521</v>
      </c>
      <c r="Q1048" s="4" t="s">
        <v>2525</v>
      </c>
      <c r="R1048" s="4">
        <v>31.49</v>
      </c>
      <c r="S1048" s="4">
        <v>4.84</v>
      </c>
      <c r="T1048" s="4" t="s">
        <v>2528</v>
      </c>
      <c r="U1048" s="4" t="s">
        <v>2534</v>
      </c>
      <c r="V1048" s="4" t="s">
        <v>2537</v>
      </c>
    </row>
    <row r="1049" spans="1:22" x14ac:dyDescent="0.25">
      <c r="A1049" s="5" t="s">
        <v>1065</v>
      </c>
      <c r="B1049" s="4" t="s">
        <v>2007</v>
      </c>
      <c r="C1049" s="4" t="s">
        <v>2010</v>
      </c>
      <c r="D1049" s="4" t="s">
        <v>2012</v>
      </c>
      <c r="E1049" s="4" t="s">
        <v>2409</v>
      </c>
      <c r="F1049" s="4" t="s">
        <v>2504</v>
      </c>
      <c r="G1049" s="4">
        <v>2020</v>
      </c>
      <c r="H1049" s="4">
        <v>175.23</v>
      </c>
      <c r="I1049" s="4">
        <v>1</v>
      </c>
      <c r="J1049" s="4">
        <v>4</v>
      </c>
      <c r="K1049" s="4">
        <v>1</v>
      </c>
      <c r="L1049" s="4">
        <v>0</v>
      </c>
      <c r="M1049" s="4">
        <v>3.6</v>
      </c>
      <c r="N1049" s="4" t="s">
        <v>2514</v>
      </c>
      <c r="O1049" s="4" t="s">
        <v>2515</v>
      </c>
      <c r="P1049" s="4" t="s">
        <v>2520</v>
      </c>
      <c r="Q1049" s="4" t="s">
        <v>2525</v>
      </c>
      <c r="R1049" s="4">
        <v>50.18</v>
      </c>
      <c r="S1049" s="4">
        <v>0.13</v>
      </c>
      <c r="T1049" s="4" t="s">
        <v>2529</v>
      </c>
      <c r="U1049" s="4" t="s">
        <v>2532</v>
      </c>
      <c r="V1049" s="4" t="s">
        <v>2537</v>
      </c>
    </row>
    <row r="1050" spans="1:22" x14ac:dyDescent="0.25">
      <c r="A1050" s="5" t="s">
        <v>1066</v>
      </c>
      <c r="B1050" s="4" t="s">
        <v>2007</v>
      </c>
      <c r="C1050" s="4" t="s">
        <v>2009</v>
      </c>
      <c r="D1050" s="4" t="s">
        <v>2012</v>
      </c>
      <c r="E1050" s="4" t="s">
        <v>2287</v>
      </c>
      <c r="F1050" s="4" t="s">
        <v>2507</v>
      </c>
      <c r="G1050" s="4">
        <v>2017</v>
      </c>
      <c r="H1050" s="4">
        <v>102.62</v>
      </c>
      <c r="I1050" s="4">
        <v>3</v>
      </c>
      <c r="J1050" s="4">
        <v>2</v>
      </c>
      <c r="K1050" s="4">
        <v>0</v>
      </c>
      <c r="L1050" s="4">
        <v>1</v>
      </c>
      <c r="M1050" s="4">
        <v>4.9000000000000004</v>
      </c>
      <c r="N1050" s="4" t="s">
        <v>2509</v>
      </c>
      <c r="O1050" s="4" t="s">
        <v>2519</v>
      </c>
      <c r="P1050" s="4" t="s">
        <v>2522</v>
      </c>
      <c r="Q1050" s="4" t="s">
        <v>2525</v>
      </c>
      <c r="R1050" s="4">
        <v>98.43</v>
      </c>
      <c r="S1050" s="4">
        <v>3.82</v>
      </c>
      <c r="T1050" s="4" t="s">
        <v>2527</v>
      </c>
      <c r="U1050" s="4" t="s">
        <v>2534</v>
      </c>
      <c r="V1050" s="4" t="s">
        <v>2535</v>
      </c>
    </row>
    <row r="1051" spans="1:22" x14ac:dyDescent="0.25">
      <c r="A1051" s="5" t="s">
        <v>1067</v>
      </c>
      <c r="B1051" s="4" t="s">
        <v>2001</v>
      </c>
      <c r="C1051" s="4" t="s">
        <v>2010</v>
      </c>
      <c r="D1051" s="4" t="s">
        <v>2013</v>
      </c>
      <c r="E1051" s="4" t="s">
        <v>2270</v>
      </c>
      <c r="F1051" s="4" t="s">
        <v>2505</v>
      </c>
      <c r="G1051" s="4">
        <v>2014</v>
      </c>
      <c r="H1051" s="4">
        <v>26.25</v>
      </c>
      <c r="I1051" s="4">
        <v>9</v>
      </c>
      <c r="J1051" s="4">
        <v>5</v>
      </c>
      <c r="K1051" s="4">
        <v>0</v>
      </c>
      <c r="L1051" s="4">
        <v>1</v>
      </c>
      <c r="M1051" s="4">
        <v>1.2</v>
      </c>
      <c r="N1051" s="4" t="s">
        <v>2509</v>
      </c>
      <c r="O1051" s="4" t="s">
        <v>2515</v>
      </c>
      <c r="P1051" s="4" t="s">
        <v>2522</v>
      </c>
      <c r="Q1051" s="4" t="s">
        <v>2525</v>
      </c>
      <c r="R1051" s="4">
        <v>9.18</v>
      </c>
      <c r="S1051" s="4">
        <v>2.77</v>
      </c>
      <c r="T1051" s="4" t="s">
        <v>2527</v>
      </c>
      <c r="U1051" s="4" t="s">
        <v>2534</v>
      </c>
      <c r="V1051" s="4" t="s">
        <v>2536</v>
      </c>
    </row>
    <row r="1052" spans="1:22" x14ac:dyDescent="0.25">
      <c r="A1052" s="5" t="s">
        <v>1068</v>
      </c>
      <c r="B1052" s="4" t="s">
        <v>2003</v>
      </c>
      <c r="C1052" s="4" t="s">
        <v>2011</v>
      </c>
      <c r="D1052" s="4" t="s">
        <v>2013</v>
      </c>
      <c r="E1052" s="4" t="s">
        <v>2262</v>
      </c>
      <c r="F1052" s="4" t="s">
        <v>2504</v>
      </c>
      <c r="G1052" s="4">
        <v>1992</v>
      </c>
      <c r="H1052" s="4">
        <v>76.77</v>
      </c>
      <c r="I1052" s="4">
        <v>4</v>
      </c>
      <c r="J1052" s="4">
        <v>0</v>
      </c>
      <c r="K1052" s="4">
        <v>0</v>
      </c>
      <c r="L1052" s="4">
        <v>1</v>
      </c>
      <c r="M1052" s="4">
        <v>1.8</v>
      </c>
      <c r="N1052" s="4" t="s">
        <v>2509</v>
      </c>
      <c r="O1052" s="4" t="s">
        <v>2518</v>
      </c>
      <c r="P1052" s="4" t="s">
        <v>2523</v>
      </c>
      <c r="Q1052" s="4" t="s">
        <v>2524</v>
      </c>
      <c r="R1052" s="4">
        <v>58.44</v>
      </c>
      <c r="S1052" s="4">
        <v>2.02</v>
      </c>
      <c r="T1052" s="4" t="s">
        <v>2529</v>
      </c>
      <c r="U1052" s="4" t="s">
        <v>2532</v>
      </c>
      <c r="V1052" s="4" t="s">
        <v>2536</v>
      </c>
    </row>
    <row r="1053" spans="1:22" x14ac:dyDescent="0.25">
      <c r="A1053" s="5" t="s">
        <v>1069</v>
      </c>
      <c r="B1053" s="4" t="s">
        <v>2004</v>
      </c>
      <c r="C1053" s="4" t="s">
        <v>2010</v>
      </c>
      <c r="D1053" s="4" t="s">
        <v>2013</v>
      </c>
      <c r="E1053" s="4" t="s">
        <v>2447</v>
      </c>
      <c r="F1053" s="4" t="s">
        <v>2505</v>
      </c>
      <c r="G1053" s="4">
        <v>2010</v>
      </c>
      <c r="H1053" s="4">
        <v>134.82</v>
      </c>
      <c r="I1053" s="4">
        <v>1</v>
      </c>
      <c r="J1053" s="4">
        <v>2</v>
      </c>
      <c r="K1053" s="4">
        <v>1</v>
      </c>
      <c r="L1053" s="4">
        <v>0</v>
      </c>
      <c r="M1053" s="4">
        <v>4.8</v>
      </c>
      <c r="N1053" s="4" t="s">
        <v>2512</v>
      </c>
      <c r="O1053" s="4" t="s">
        <v>2516</v>
      </c>
      <c r="P1053" s="4" t="s">
        <v>2520</v>
      </c>
      <c r="Q1053" s="4" t="s">
        <v>2525</v>
      </c>
      <c r="R1053" s="4">
        <v>55.03</v>
      </c>
      <c r="S1053" s="4">
        <v>3.32</v>
      </c>
      <c r="T1053" s="4" t="s">
        <v>2529</v>
      </c>
      <c r="U1053" s="4" t="s">
        <v>2533</v>
      </c>
      <c r="V1053" s="4" t="s">
        <v>2537</v>
      </c>
    </row>
    <row r="1054" spans="1:22" x14ac:dyDescent="0.25">
      <c r="A1054" s="5" t="s">
        <v>1070</v>
      </c>
      <c r="B1054" s="4" t="s">
        <v>2005</v>
      </c>
      <c r="C1054" s="4" t="s">
        <v>2009</v>
      </c>
      <c r="D1054" s="4" t="s">
        <v>2012</v>
      </c>
      <c r="E1054" s="4" t="s">
        <v>2162</v>
      </c>
      <c r="F1054" s="4" t="s">
        <v>2503</v>
      </c>
      <c r="G1054" s="4">
        <v>2004</v>
      </c>
      <c r="H1054" s="4">
        <v>156.5</v>
      </c>
      <c r="I1054" s="4">
        <v>6</v>
      </c>
      <c r="J1054" s="4">
        <v>0</v>
      </c>
      <c r="K1054" s="4">
        <v>1</v>
      </c>
      <c r="L1054" s="4">
        <v>0</v>
      </c>
      <c r="M1054" s="4">
        <v>3</v>
      </c>
      <c r="N1054" s="4" t="s">
        <v>2510</v>
      </c>
      <c r="O1054" s="4" t="s">
        <v>2516</v>
      </c>
      <c r="P1054" s="4" t="s">
        <v>2521</v>
      </c>
      <c r="Q1054" s="4" t="s">
        <v>2525</v>
      </c>
      <c r="R1054" s="4">
        <v>36.19</v>
      </c>
      <c r="S1054" s="4">
        <v>1.06</v>
      </c>
      <c r="T1054" s="4" t="s">
        <v>2528</v>
      </c>
      <c r="U1054" s="4" t="s">
        <v>2532</v>
      </c>
      <c r="V1054" s="4" t="s">
        <v>2535</v>
      </c>
    </row>
    <row r="1055" spans="1:22" x14ac:dyDescent="0.25">
      <c r="A1055" s="5" t="s">
        <v>1071</v>
      </c>
      <c r="B1055" s="4" t="s">
        <v>2005</v>
      </c>
      <c r="C1055" s="4" t="s">
        <v>2009</v>
      </c>
      <c r="D1055" s="4" t="s">
        <v>2013</v>
      </c>
      <c r="E1055" s="4" t="s">
        <v>2060</v>
      </c>
      <c r="F1055" s="4" t="s">
        <v>2502</v>
      </c>
      <c r="G1055" s="4">
        <v>1991</v>
      </c>
      <c r="H1055" s="4">
        <v>55.76</v>
      </c>
      <c r="I1055" s="4">
        <v>6</v>
      </c>
      <c r="J1055" s="4">
        <v>2</v>
      </c>
      <c r="K1055" s="4">
        <v>0</v>
      </c>
      <c r="L1055" s="4">
        <v>1</v>
      </c>
      <c r="M1055" s="4">
        <v>2.6</v>
      </c>
      <c r="N1055" s="4" t="s">
        <v>2509</v>
      </c>
      <c r="O1055" s="4" t="s">
        <v>2517</v>
      </c>
      <c r="P1055" s="4" t="s">
        <v>2522</v>
      </c>
      <c r="Q1055" s="4" t="s">
        <v>2525</v>
      </c>
      <c r="R1055" s="4">
        <v>57.45</v>
      </c>
      <c r="S1055" s="4">
        <v>3.04</v>
      </c>
      <c r="T1055" s="4" t="s">
        <v>2526</v>
      </c>
      <c r="U1055" s="4" t="s">
        <v>2532</v>
      </c>
      <c r="V1055" s="4" t="s">
        <v>2537</v>
      </c>
    </row>
    <row r="1056" spans="1:22" x14ac:dyDescent="0.25">
      <c r="A1056" s="5" t="s">
        <v>1072</v>
      </c>
      <c r="B1056" s="4" t="s">
        <v>2007</v>
      </c>
      <c r="C1056" s="4" t="s">
        <v>2009</v>
      </c>
      <c r="D1056" s="4" t="s">
        <v>2013</v>
      </c>
      <c r="E1056" s="4" t="s">
        <v>2274</v>
      </c>
      <c r="F1056" s="4" t="s">
        <v>2505</v>
      </c>
      <c r="G1056" s="4">
        <v>2024</v>
      </c>
      <c r="H1056" s="4">
        <v>161.96</v>
      </c>
      <c r="I1056" s="4">
        <v>7</v>
      </c>
      <c r="J1056" s="4">
        <v>2</v>
      </c>
      <c r="K1056" s="4">
        <v>0</v>
      </c>
      <c r="L1056" s="4">
        <v>1</v>
      </c>
      <c r="M1056" s="4">
        <v>3.3</v>
      </c>
      <c r="N1056" s="4" t="s">
        <v>2509</v>
      </c>
      <c r="O1056" s="4" t="s">
        <v>2518</v>
      </c>
      <c r="P1056" s="4" t="s">
        <v>2523</v>
      </c>
      <c r="Q1056" s="4" t="s">
        <v>2524</v>
      </c>
      <c r="R1056" s="4">
        <v>18.03</v>
      </c>
      <c r="S1056" s="4">
        <v>4.3</v>
      </c>
      <c r="T1056" s="4" t="s">
        <v>2528</v>
      </c>
      <c r="U1056" s="4" t="s">
        <v>2530</v>
      </c>
      <c r="V1056" s="4" t="s">
        <v>2537</v>
      </c>
    </row>
    <row r="1057" spans="1:22" x14ac:dyDescent="0.25">
      <c r="A1057" s="5" t="s">
        <v>1073</v>
      </c>
      <c r="B1057" s="4" t="s">
        <v>2001</v>
      </c>
      <c r="C1057" s="4" t="s">
        <v>2009</v>
      </c>
      <c r="D1057" s="4" t="s">
        <v>2012</v>
      </c>
      <c r="E1057" s="4" t="s">
        <v>2131</v>
      </c>
      <c r="F1057" s="4" t="s">
        <v>2504</v>
      </c>
      <c r="G1057" s="4">
        <v>2013</v>
      </c>
      <c r="H1057" s="4">
        <v>38.619999999999997</v>
      </c>
      <c r="I1057" s="4">
        <v>4</v>
      </c>
      <c r="J1057" s="4">
        <v>1</v>
      </c>
      <c r="K1057" s="4">
        <v>0</v>
      </c>
      <c r="L1057" s="4">
        <v>1</v>
      </c>
      <c r="M1057" s="4">
        <v>1.2</v>
      </c>
      <c r="N1057" s="4" t="s">
        <v>2509</v>
      </c>
      <c r="O1057" s="4" t="s">
        <v>2515</v>
      </c>
      <c r="P1057" s="4" t="s">
        <v>2522</v>
      </c>
      <c r="Q1057" s="4" t="s">
        <v>2525</v>
      </c>
      <c r="R1057" s="4">
        <v>51.57</v>
      </c>
      <c r="S1057" s="4">
        <v>4.38</v>
      </c>
      <c r="T1057" s="4" t="s">
        <v>2526</v>
      </c>
      <c r="U1057" s="4" t="s">
        <v>2530</v>
      </c>
      <c r="V1057" s="4" t="s">
        <v>2535</v>
      </c>
    </row>
    <row r="1058" spans="1:22" x14ac:dyDescent="0.25">
      <c r="A1058" s="5" t="s">
        <v>1074</v>
      </c>
      <c r="B1058" s="4" t="s">
        <v>2006</v>
      </c>
      <c r="C1058" s="4" t="s">
        <v>2009</v>
      </c>
      <c r="D1058" s="4" t="s">
        <v>2013</v>
      </c>
      <c r="E1058" s="4" t="s">
        <v>2420</v>
      </c>
      <c r="F1058" s="4" t="s">
        <v>2501</v>
      </c>
      <c r="G1058" s="4">
        <v>1997</v>
      </c>
      <c r="H1058" s="4">
        <v>134.66999999999999</v>
      </c>
      <c r="I1058" s="4">
        <v>5</v>
      </c>
      <c r="J1058" s="4">
        <v>1</v>
      </c>
      <c r="K1058" s="4">
        <v>1</v>
      </c>
      <c r="L1058" s="4">
        <v>0</v>
      </c>
      <c r="M1058" s="4">
        <v>1.6</v>
      </c>
      <c r="N1058" s="4" t="s">
        <v>2510</v>
      </c>
      <c r="O1058" s="4" t="s">
        <v>2515</v>
      </c>
      <c r="P1058" s="4" t="s">
        <v>2522</v>
      </c>
      <c r="Q1058" s="4" t="s">
        <v>2525</v>
      </c>
      <c r="R1058" s="4">
        <v>50.43</v>
      </c>
      <c r="S1058" s="4">
        <v>2.86</v>
      </c>
      <c r="T1058" s="4" t="s">
        <v>2527</v>
      </c>
      <c r="U1058" s="4" t="s">
        <v>2530</v>
      </c>
      <c r="V1058" s="4" t="s">
        <v>2536</v>
      </c>
    </row>
    <row r="1059" spans="1:22" x14ac:dyDescent="0.25">
      <c r="A1059" s="5" t="s">
        <v>1075</v>
      </c>
      <c r="B1059" s="4" t="s">
        <v>2006</v>
      </c>
      <c r="C1059" s="4" t="s">
        <v>2009</v>
      </c>
      <c r="D1059" s="4" t="s">
        <v>2012</v>
      </c>
      <c r="E1059" s="4" t="s">
        <v>2212</v>
      </c>
      <c r="F1059" s="4" t="s">
        <v>2505</v>
      </c>
      <c r="G1059" s="4">
        <v>1993</v>
      </c>
      <c r="H1059" s="4">
        <v>26.56</v>
      </c>
      <c r="I1059" s="4">
        <v>9</v>
      </c>
      <c r="J1059" s="4">
        <v>1</v>
      </c>
      <c r="K1059" s="4">
        <v>0</v>
      </c>
      <c r="L1059" s="4">
        <v>1</v>
      </c>
      <c r="M1059" s="4">
        <v>3.4</v>
      </c>
      <c r="N1059" s="4" t="s">
        <v>2509</v>
      </c>
      <c r="O1059" s="4" t="s">
        <v>2516</v>
      </c>
      <c r="P1059" s="4" t="s">
        <v>2523</v>
      </c>
      <c r="Q1059" s="4" t="s">
        <v>2525</v>
      </c>
      <c r="R1059" s="4">
        <v>25.27</v>
      </c>
      <c r="S1059" s="4">
        <v>1.34</v>
      </c>
      <c r="T1059" s="4" t="s">
        <v>2529</v>
      </c>
      <c r="U1059" s="4" t="s">
        <v>2532</v>
      </c>
      <c r="V1059" s="4" t="s">
        <v>2537</v>
      </c>
    </row>
    <row r="1060" spans="1:22" x14ac:dyDescent="0.25">
      <c r="A1060" s="5" t="s">
        <v>1076</v>
      </c>
      <c r="B1060" s="4" t="s">
        <v>2007</v>
      </c>
      <c r="C1060" s="4" t="s">
        <v>2009</v>
      </c>
      <c r="D1060" s="4" t="s">
        <v>2013</v>
      </c>
      <c r="E1060" s="4" t="s">
        <v>2109</v>
      </c>
      <c r="F1060" s="4" t="s">
        <v>2501</v>
      </c>
      <c r="G1060" s="4">
        <v>2007</v>
      </c>
      <c r="H1060" s="4">
        <v>6.17</v>
      </c>
      <c r="I1060" s="4">
        <v>7</v>
      </c>
      <c r="J1060" s="4">
        <v>2</v>
      </c>
      <c r="K1060" s="4">
        <v>0</v>
      </c>
      <c r="L1060" s="4">
        <v>1</v>
      </c>
      <c r="M1060" s="4">
        <v>1.5</v>
      </c>
      <c r="N1060" s="4" t="s">
        <v>2509</v>
      </c>
      <c r="O1060" s="4" t="s">
        <v>2518</v>
      </c>
      <c r="P1060" s="4" t="s">
        <v>2520</v>
      </c>
      <c r="Q1060" s="4" t="s">
        <v>2524</v>
      </c>
      <c r="R1060" s="4">
        <v>37</v>
      </c>
      <c r="S1060" s="4">
        <v>3.36</v>
      </c>
      <c r="T1060" s="4" t="s">
        <v>2527</v>
      </c>
      <c r="U1060" s="4" t="s">
        <v>2534</v>
      </c>
      <c r="V1060" s="4" t="s">
        <v>2537</v>
      </c>
    </row>
    <row r="1061" spans="1:22" x14ac:dyDescent="0.25">
      <c r="A1061" s="5" t="s">
        <v>1077</v>
      </c>
      <c r="B1061" s="4" t="s">
        <v>2003</v>
      </c>
      <c r="C1061" s="4" t="s">
        <v>2010</v>
      </c>
      <c r="D1061" s="4" t="s">
        <v>2013</v>
      </c>
      <c r="E1061" s="4" t="s">
        <v>2044</v>
      </c>
      <c r="F1061" s="4" t="s">
        <v>2501</v>
      </c>
      <c r="G1061" s="4">
        <v>2018</v>
      </c>
      <c r="H1061" s="4">
        <v>36.47</v>
      </c>
      <c r="I1061" s="4">
        <v>0</v>
      </c>
      <c r="J1061" s="4">
        <v>5</v>
      </c>
      <c r="K1061" s="4">
        <v>0</v>
      </c>
      <c r="L1061" s="4">
        <v>1</v>
      </c>
      <c r="M1061" s="4">
        <v>2.2000000000000002</v>
      </c>
      <c r="N1061" s="4" t="s">
        <v>2509</v>
      </c>
      <c r="O1061" s="4" t="s">
        <v>2518</v>
      </c>
      <c r="P1061" s="4" t="s">
        <v>2522</v>
      </c>
      <c r="Q1061" s="4" t="s">
        <v>2524</v>
      </c>
      <c r="R1061" s="4">
        <v>10.49</v>
      </c>
      <c r="S1061" s="4">
        <v>2.95</v>
      </c>
      <c r="T1061" s="4" t="s">
        <v>2528</v>
      </c>
      <c r="U1061" s="4" t="s">
        <v>2533</v>
      </c>
      <c r="V1061" s="4" t="s">
        <v>2537</v>
      </c>
    </row>
    <row r="1062" spans="1:22" x14ac:dyDescent="0.25">
      <c r="A1062" s="5" t="s">
        <v>1078</v>
      </c>
      <c r="B1062" s="4" t="s">
        <v>2003</v>
      </c>
      <c r="C1062" s="4" t="s">
        <v>2009</v>
      </c>
      <c r="D1062" s="4" t="s">
        <v>2012</v>
      </c>
      <c r="E1062" s="4" t="s">
        <v>2063</v>
      </c>
      <c r="F1062" s="4" t="s">
        <v>2503</v>
      </c>
      <c r="G1062" s="4">
        <v>1993</v>
      </c>
      <c r="H1062" s="4">
        <v>112.47</v>
      </c>
      <c r="I1062" s="4">
        <v>2</v>
      </c>
      <c r="J1062" s="4">
        <v>4</v>
      </c>
      <c r="K1062" s="4">
        <v>1</v>
      </c>
      <c r="L1062" s="4">
        <v>0</v>
      </c>
      <c r="M1062" s="4">
        <v>2.1</v>
      </c>
      <c r="N1062" s="4" t="s">
        <v>2514</v>
      </c>
      <c r="O1062" s="4" t="s">
        <v>2519</v>
      </c>
      <c r="P1062" s="4" t="s">
        <v>2521</v>
      </c>
      <c r="Q1062" s="4" t="s">
        <v>2524</v>
      </c>
      <c r="R1062" s="4">
        <v>20.97</v>
      </c>
      <c r="S1062" s="4">
        <v>4.95</v>
      </c>
      <c r="T1062" s="4" t="s">
        <v>2529</v>
      </c>
      <c r="U1062" s="4" t="s">
        <v>2534</v>
      </c>
      <c r="V1062" s="4" t="s">
        <v>2536</v>
      </c>
    </row>
    <row r="1063" spans="1:22" x14ac:dyDescent="0.25">
      <c r="A1063" s="5" t="s">
        <v>1079</v>
      </c>
      <c r="B1063" s="4" t="s">
        <v>2001</v>
      </c>
      <c r="C1063" s="4" t="s">
        <v>2009</v>
      </c>
      <c r="D1063" s="4" t="s">
        <v>2013</v>
      </c>
      <c r="E1063" s="4" t="s">
        <v>2430</v>
      </c>
      <c r="F1063" s="4" t="s">
        <v>2505</v>
      </c>
      <c r="G1063" s="4">
        <v>2002</v>
      </c>
      <c r="H1063" s="4">
        <v>21.04</v>
      </c>
      <c r="I1063" s="4">
        <v>4</v>
      </c>
      <c r="J1063" s="4">
        <v>4</v>
      </c>
      <c r="K1063" s="4">
        <v>1</v>
      </c>
      <c r="L1063" s="4">
        <v>0</v>
      </c>
      <c r="M1063" s="4">
        <v>3.2</v>
      </c>
      <c r="N1063" s="4" t="s">
        <v>2509</v>
      </c>
      <c r="O1063" s="4" t="s">
        <v>2518</v>
      </c>
      <c r="P1063" s="4" t="s">
        <v>2520</v>
      </c>
      <c r="Q1063" s="4" t="s">
        <v>2525</v>
      </c>
      <c r="R1063" s="4">
        <v>66.16</v>
      </c>
      <c r="S1063" s="4">
        <v>4.16</v>
      </c>
      <c r="T1063" s="4" t="s">
        <v>2526</v>
      </c>
      <c r="U1063" s="4" t="s">
        <v>2532</v>
      </c>
      <c r="V1063" s="4" t="s">
        <v>2535</v>
      </c>
    </row>
    <row r="1064" spans="1:22" x14ac:dyDescent="0.25">
      <c r="A1064" s="5" t="s">
        <v>1080</v>
      </c>
      <c r="B1064" s="4" t="s">
        <v>2004</v>
      </c>
      <c r="C1064" s="4" t="s">
        <v>2011</v>
      </c>
      <c r="D1064" s="4" t="s">
        <v>2013</v>
      </c>
      <c r="E1064" s="4" t="s">
        <v>2107</v>
      </c>
      <c r="F1064" s="4" t="s">
        <v>2506</v>
      </c>
      <c r="G1064" s="4">
        <v>1999</v>
      </c>
      <c r="H1064" s="4">
        <v>142.9</v>
      </c>
      <c r="I1064" s="4">
        <v>2</v>
      </c>
      <c r="J1064" s="4">
        <v>0</v>
      </c>
      <c r="K1064" s="4">
        <v>0</v>
      </c>
      <c r="L1064" s="4">
        <v>1</v>
      </c>
      <c r="M1064" s="4">
        <v>2</v>
      </c>
      <c r="N1064" s="4" t="s">
        <v>2509</v>
      </c>
      <c r="O1064" s="4" t="s">
        <v>2516</v>
      </c>
      <c r="P1064" s="4" t="s">
        <v>2522</v>
      </c>
      <c r="Q1064" s="4" t="s">
        <v>2524</v>
      </c>
      <c r="R1064" s="4">
        <v>32.630000000000003</v>
      </c>
      <c r="S1064" s="4">
        <v>1.69</v>
      </c>
      <c r="T1064" s="4" t="s">
        <v>2526</v>
      </c>
      <c r="U1064" s="4" t="s">
        <v>2534</v>
      </c>
      <c r="V1064" s="4" t="s">
        <v>2536</v>
      </c>
    </row>
    <row r="1065" spans="1:22" x14ac:dyDescent="0.25">
      <c r="A1065" s="5" t="s">
        <v>1081</v>
      </c>
      <c r="B1065" s="4" t="s">
        <v>2002</v>
      </c>
      <c r="C1065" s="4" t="s">
        <v>2009</v>
      </c>
      <c r="D1065" s="4" t="s">
        <v>2012</v>
      </c>
      <c r="E1065" s="4" t="s">
        <v>2179</v>
      </c>
      <c r="F1065" s="4" t="s">
        <v>2502</v>
      </c>
      <c r="G1065" s="4">
        <v>2023</v>
      </c>
      <c r="H1065" s="4">
        <v>119.2</v>
      </c>
      <c r="I1065" s="4">
        <v>6</v>
      </c>
      <c r="J1065" s="4">
        <v>5</v>
      </c>
      <c r="K1065" s="4">
        <v>0</v>
      </c>
      <c r="L1065" s="4">
        <v>1</v>
      </c>
      <c r="M1065" s="4">
        <v>3.7</v>
      </c>
      <c r="N1065" s="4" t="s">
        <v>2509</v>
      </c>
      <c r="O1065" s="4" t="s">
        <v>2517</v>
      </c>
      <c r="P1065" s="4" t="s">
        <v>2523</v>
      </c>
      <c r="Q1065" s="4" t="s">
        <v>2525</v>
      </c>
      <c r="R1065" s="4">
        <v>90.6</v>
      </c>
      <c r="S1065" s="4">
        <v>0.45</v>
      </c>
      <c r="T1065" s="4" t="s">
        <v>2529</v>
      </c>
      <c r="U1065" s="4" t="s">
        <v>2533</v>
      </c>
      <c r="V1065" s="4" t="s">
        <v>2537</v>
      </c>
    </row>
    <row r="1066" spans="1:22" x14ac:dyDescent="0.25">
      <c r="A1066" s="5" t="s">
        <v>1082</v>
      </c>
      <c r="B1066" s="4" t="s">
        <v>2005</v>
      </c>
      <c r="C1066" s="4" t="s">
        <v>2011</v>
      </c>
      <c r="D1066" s="4" t="s">
        <v>2012</v>
      </c>
      <c r="E1066" s="4" t="s">
        <v>2030</v>
      </c>
      <c r="F1066" s="4" t="s">
        <v>2507</v>
      </c>
      <c r="G1066" s="4">
        <v>2004</v>
      </c>
      <c r="H1066" s="4">
        <v>109.99</v>
      </c>
      <c r="I1066" s="4">
        <v>10</v>
      </c>
      <c r="J1066" s="4">
        <v>2</v>
      </c>
      <c r="K1066" s="4">
        <v>0</v>
      </c>
      <c r="L1066" s="4">
        <v>1</v>
      </c>
      <c r="M1066" s="4">
        <v>3.1</v>
      </c>
      <c r="N1066" s="4" t="s">
        <v>2509</v>
      </c>
      <c r="O1066" s="4" t="s">
        <v>2517</v>
      </c>
      <c r="P1066" s="4" t="s">
        <v>2521</v>
      </c>
      <c r="Q1066" s="4" t="s">
        <v>2525</v>
      </c>
      <c r="R1066" s="4">
        <v>75.63</v>
      </c>
      <c r="S1066" s="4">
        <v>3.42</v>
      </c>
      <c r="T1066" s="4" t="s">
        <v>2528</v>
      </c>
      <c r="U1066" s="4" t="s">
        <v>2530</v>
      </c>
      <c r="V1066" s="4" t="s">
        <v>2535</v>
      </c>
    </row>
    <row r="1067" spans="1:22" x14ac:dyDescent="0.25">
      <c r="A1067" s="5" t="s">
        <v>1083</v>
      </c>
      <c r="B1067" s="4" t="s">
        <v>2004</v>
      </c>
      <c r="C1067" s="4" t="s">
        <v>2011</v>
      </c>
      <c r="D1067" s="4" t="s">
        <v>2013</v>
      </c>
      <c r="E1067" s="4" t="s">
        <v>2269</v>
      </c>
      <c r="F1067" s="4" t="s">
        <v>2502</v>
      </c>
      <c r="G1067" s="4">
        <v>1999</v>
      </c>
      <c r="H1067" s="4">
        <v>82.23</v>
      </c>
      <c r="I1067" s="4">
        <v>2</v>
      </c>
      <c r="J1067" s="4">
        <v>0</v>
      </c>
      <c r="K1067" s="4">
        <v>0</v>
      </c>
      <c r="L1067" s="4">
        <v>1</v>
      </c>
      <c r="M1067" s="4">
        <v>3.1</v>
      </c>
      <c r="N1067" s="4" t="s">
        <v>2509</v>
      </c>
      <c r="O1067" s="4" t="s">
        <v>2516</v>
      </c>
      <c r="P1067" s="4" t="s">
        <v>2523</v>
      </c>
      <c r="Q1067" s="4" t="s">
        <v>2525</v>
      </c>
      <c r="R1067" s="4">
        <v>86.52</v>
      </c>
      <c r="S1067" s="4">
        <v>3.02</v>
      </c>
      <c r="T1067" s="4" t="s">
        <v>2528</v>
      </c>
      <c r="U1067" s="4" t="s">
        <v>2530</v>
      </c>
      <c r="V1067" s="4" t="s">
        <v>2537</v>
      </c>
    </row>
    <row r="1068" spans="1:22" x14ac:dyDescent="0.25">
      <c r="A1068" s="5" t="s">
        <v>1084</v>
      </c>
      <c r="B1068" s="4" t="s">
        <v>2006</v>
      </c>
      <c r="C1068" s="4" t="s">
        <v>2009</v>
      </c>
      <c r="D1068" s="4" t="s">
        <v>2013</v>
      </c>
      <c r="E1068" s="4" t="s">
        <v>2031</v>
      </c>
      <c r="F1068" s="4" t="s">
        <v>2505</v>
      </c>
      <c r="G1068" s="4">
        <v>2003</v>
      </c>
      <c r="H1068" s="4">
        <v>94.5</v>
      </c>
      <c r="I1068" s="4">
        <v>7</v>
      </c>
      <c r="J1068" s="4">
        <v>5</v>
      </c>
      <c r="K1068" s="4">
        <v>1</v>
      </c>
      <c r="L1068" s="4">
        <v>0</v>
      </c>
      <c r="M1068" s="4">
        <v>2.5</v>
      </c>
      <c r="N1068" s="4" t="s">
        <v>2514</v>
      </c>
      <c r="O1068" s="4" t="s">
        <v>2518</v>
      </c>
      <c r="P1068" s="4" t="s">
        <v>2522</v>
      </c>
      <c r="Q1068" s="4" t="s">
        <v>2525</v>
      </c>
      <c r="R1068" s="4">
        <v>8.25</v>
      </c>
      <c r="S1068" s="4">
        <v>2.06</v>
      </c>
      <c r="T1068" s="4" t="s">
        <v>2529</v>
      </c>
      <c r="U1068" s="4" t="s">
        <v>2530</v>
      </c>
      <c r="V1068" s="4" t="s">
        <v>2535</v>
      </c>
    </row>
    <row r="1069" spans="1:22" x14ac:dyDescent="0.25">
      <c r="A1069" s="5" t="s">
        <v>1085</v>
      </c>
      <c r="B1069" s="4" t="s">
        <v>2002</v>
      </c>
      <c r="C1069" s="4" t="s">
        <v>2010</v>
      </c>
      <c r="D1069" s="4" t="s">
        <v>2013</v>
      </c>
      <c r="E1069" s="4" t="s">
        <v>2250</v>
      </c>
      <c r="F1069" s="4" t="s">
        <v>2507</v>
      </c>
      <c r="G1069" s="4">
        <v>1994</v>
      </c>
      <c r="H1069" s="4">
        <v>71.569999999999993</v>
      </c>
      <c r="I1069" s="4">
        <v>10</v>
      </c>
      <c r="J1069" s="4">
        <v>3</v>
      </c>
      <c r="K1069" s="4">
        <v>0</v>
      </c>
      <c r="L1069" s="4">
        <v>1</v>
      </c>
      <c r="M1069" s="4">
        <v>2.4</v>
      </c>
      <c r="N1069" s="4" t="s">
        <v>2509</v>
      </c>
      <c r="O1069" s="4" t="s">
        <v>2516</v>
      </c>
      <c r="P1069" s="4" t="s">
        <v>2523</v>
      </c>
      <c r="Q1069" s="4" t="s">
        <v>2525</v>
      </c>
      <c r="R1069" s="4">
        <v>64.53</v>
      </c>
      <c r="S1069" s="4">
        <v>0.1</v>
      </c>
      <c r="T1069" s="4" t="s">
        <v>2529</v>
      </c>
      <c r="U1069" s="4" t="s">
        <v>2534</v>
      </c>
      <c r="V1069" s="4" t="s">
        <v>2536</v>
      </c>
    </row>
    <row r="1070" spans="1:22" x14ac:dyDescent="0.25">
      <c r="A1070" s="5" t="s">
        <v>1086</v>
      </c>
      <c r="B1070" s="4" t="s">
        <v>2008</v>
      </c>
      <c r="C1070" s="4" t="s">
        <v>2011</v>
      </c>
      <c r="D1070" s="4" t="s">
        <v>2012</v>
      </c>
      <c r="E1070" s="4" t="s">
        <v>2448</v>
      </c>
      <c r="F1070" s="4" t="s">
        <v>2503</v>
      </c>
      <c r="G1070" s="4">
        <v>2002</v>
      </c>
      <c r="H1070" s="4">
        <v>113.29</v>
      </c>
      <c r="I1070" s="4">
        <v>10</v>
      </c>
      <c r="J1070" s="4">
        <v>5</v>
      </c>
      <c r="K1070" s="4">
        <v>1</v>
      </c>
      <c r="L1070" s="4">
        <v>0</v>
      </c>
      <c r="M1070" s="4">
        <v>2.7</v>
      </c>
      <c r="N1070" s="4" t="s">
        <v>2513</v>
      </c>
      <c r="O1070" s="4" t="s">
        <v>2516</v>
      </c>
      <c r="P1070" s="4" t="s">
        <v>2522</v>
      </c>
      <c r="Q1070" s="4" t="s">
        <v>2525</v>
      </c>
      <c r="R1070" s="4">
        <v>60.89</v>
      </c>
      <c r="S1070" s="4">
        <v>4.8899999999999997</v>
      </c>
      <c r="T1070" s="4" t="s">
        <v>2527</v>
      </c>
      <c r="U1070" s="4" t="s">
        <v>2534</v>
      </c>
      <c r="V1070" s="4" t="s">
        <v>2537</v>
      </c>
    </row>
    <row r="1071" spans="1:22" x14ac:dyDescent="0.25">
      <c r="A1071" s="5" t="s">
        <v>1087</v>
      </c>
      <c r="B1071" s="4" t="s">
        <v>2006</v>
      </c>
      <c r="C1071" s="4" t="s">
        <v>2011</v>
      </c>
      <c r="D1071" s="4" t="s">
        <v>2013</v>
      </c>
      <c r="E1071" s="4" t="s">
        <v>2158</v>
      </c>
      <c r="F1071" s="4" t="s">
        <v>2505</v>
      </c>
      <c r="G1071" s="4">
        <v>2024</v>
      </c>
      <c r="H1071" s="4">
        <v>60.22</v>
      </c>
      <c r="I1071" s="4">
        <v>3</v>
      </c>
      <c r="J1071" s="4">
        <v>2</v>
      </c>
      <c r="K1071" s="4">
        <v>1</v>
      </c>
      <c r="L1071" s="4">
        <v>0</v>
      </c>
      <c r="M1071" s="4">
        <v>2.7</v>
      </c>
      <c r="N1071" s="4" t="s">
        <v>2514</v>
      </c>
      <c r="O1071" s="4" t="s">
        <v>2516</v>
      </c>
      <c r="P1071" s="4" t="s">
        <v>2520</v>
      </c>
      <c r="Q1071" s="4" t="s">
        <v>2525</v>
      </c>
      <c r="R1071" s="4">
        <v>57.39</v>
      </c>
      <c r="S1071" s="4">
        <v>2.94</v>
      </c>
      <c r="T1071" s="4" t="s">
        <v>2527</v>
      </c>
      <c r="U1071" s="4" t="s">
        <v>2533</v>
      </c>
      <c r="V1071" s="4" t="s">
        <v>2535</v>
      </c>
    </row>
    <row r="1072" spans="1:22" x14ac:dyDescent="0.25">
      <c r="A1072" s="5" t="s">
        <v>1088</v>
      </c>
      <c r="B1072" s="4" t="s">
        <v>2001</v>
      </c>
      <c r="C1072" s="4" t="s">
        <v>2011</v>
      </c>
      <c r="D1072" s="4" t="s">
        <v>2012</v>
      </c>
      <c r="E1072" s="4" t="s">
        <v>2401</v>
      </c>
      <c r="F1072" s="4" t="s">
        <v>2505</v>
      </c>
      <c r="G1072" s="4">
        <v>2003</v>
      </c>
      <c r="H1072" s="4">
        <v>103.03</v>
      </c>
      <c r="I1072" s="4">
        <v>5</v>
      </c>
      <c r="J1072" s="4">
        <v>0</v>
      </c>
      <c r="K1072" s="4">
        <v>1</v>
      </c>
      <c r="L1072" s="4">
        <v>0</v>
      </c>
      <c r="M1072" s="4">
        <v>4.3</v>
      </c>
      <c r="N1072" s="4" t="s">
        <v>2514</v>
      </c>
      <c r="O1072" s="4" t="s">
        <v>2515</v>
      </c>
      <c r="P1072" s="4" t="s">
        <v>2521</v>
      </c>
      <c r="Q1072" s="4" t="s">
        <v>2525</v>
      </c>
      <c r="R1072" s="4">
        <v>48.32</v>
      </c>
      <c r="S1072" s="4">
        <v>4.67</v>
      </c>
      <c r="T1072" s="4" t="s">
        <v>2527</v>
      </c>
      <c r="U1072" s="4" t="s">
        <v>2530</v>
      </c>
      <c r="V1072" s="4" t="s">
        <v>2536</v>
      </c>
    </row>
    <row r="1073" spans="1:22" x14ac:dyDescent="0.25">
      <c r="A1073" s="5" t="s">
        <v>1089</v>
      </c>
      <c r="B1073" s="4" t="s">
        <v>2003</v>
      </c>
      <c r="C1073" s="4" t="s">
        <v>2009</v>
      </c>
      <c r="D1073" s="4" t="s">
        <v>2012</v>
      </c>
      <c r="E1073" s="4" t="s">
        <v>2098</v>
      </c>
      <c r="F1073" s="4" t="s">
        <v>2506</v>
      </c>
      <c r="G1073" s="4">
        <v>1997</v>
      </c>
      <c r="H1073" s="4">
        <v>144.76</v>
      </c>
      <c r="I1073" s="4">
        <v>7</v>
      </c>
      <c r="J1073" s="4">
        <v>5</v>
      </c>
      <c r="K1073" s="4">
        <v>1</v>
      </c>
      <c r="L1073" s="4">
        <v>0</v>
      </c>
      <c r="M1073" s="4">
        <v>1.2</v>
      </c>
      <c r="N1073" s="4" t="s">
        <v>2514</v>
      </c>
      <c r="O1073" s="4" t="s">
        <v>2519</v>
      </c>
      <c r="P1073" s="4" t="s">
        <v>2523</v>
      </c>
      <c r="Q1073" s="4" t="s">
        <v>2524</v>
      </c>
      <c r="R1073" s="4">
        <v>17</v>
      </c>
      <c r="S1073" s="4">
        <v>2.36</v>
      </c>
      <c r="T1073" s="4" t="s">
        <v>2526</v>
      </c>
      <c r="U1073" s="4" t="s">
        <v>2532</v>
      </c>
      <c r="V1073" s="4" t="s">
        <v>2536</v>
      </c>
    </row>
    <row r="1074" spans="1:22" x14ac:dyDescent="0.25">
      <c r="A1074" s="5" t="s">
        <v>1090</v>
      </c>
      <c r="B1074" s="4" t="s">
        <v>2005</v>
      </c>
      <c r="C1074" s="4" t="s">
        <v>2009</v>
      </c>
      <c r="D1074" s="4" t="s">
        <v>2012</v>
      </c>
      <c r="E1074" s="4" t="s">
        <v>2449</v>
      </c>
      <c r="F1074" s="4" t="s">
        <v>2508</v>
      </c>
      <c r="G1074" s="4">
        <v>2020</v>
      </c>
      <c r="H1074" s="4">
        <v>67.7</v>
      </c>
      <c r="I1074" s="4">
        <v>9</v>
      </c>
      <c r="J1074" s="4">
        <v>3</v>
      </c>
      <c r="K1074" s="4">
        <v>1</v>
      </c>
      <c r="L1074" s="4">
        <v>0</v>
      </c>
      <c r="M1074" s="4">
        <v>1.1000000000000001</v>
      </c>
      <c r="N1074" s="4" t="s">
        <v>2509</v>
      </c>
      <c r="O1074" s="4" t="s">
        <v>2516</v>
      </c>
      <c r="P1074" s="4" t="s">
        <v>2521</v>
      </c>
      <c r="Q1074" s="4" t="s">
        <v>2524</v>
      </c>
      <c r="R1074" s="4">
        <v>42.17</v>
      </c>
      <c r="S1074" s="4">
        <v>4.5199999999999996</v>
      </c>
      <c r="T1074" s="4" t="s">
        <v>2526</v>
      </c>
      <c r="U1074" s="4" t="s">
        <v>2531</v>
      </c>
      <c r="V1074" s="4" t="s">
        <v>2535</v>
      </c>
    </row>
    <row r="1075" spans="1:22" x14ac:dyDescent="0.25">
      <c r="A1075" s="5" t="s">
        <v>1091</v>
      </c>
      <c r="B1075" s="4" t="s">
        <v>2007</v>
      </c>
      <c r="C1075" s="4" t="s">
        <v>2010</v>
      </c>
      <c r="D1075" s="4" t="s">
        <v>2012</v>
      </c>
      <c r="E1075" s="4" t="s">
        <v>2192</v>
      </c>
      <c r="F1075" s="4" t="s">
        <v>2505</v>
      </c>
      <c r="G1075" s="4">
        <v>2005</v>
      </c>
      <c r="H1075" s="4">
        <v>73.03</v>
      </c>
      <c r="I1075" s="4">
        <v>7</v>
      </c>
      <c r="J1075" s="4">
        <v>3</v>
      </c>
      <c r="K1075" s="4">
        <v>1</v>
      </c>
      <c r="L1075" s="4">
        <v>0</v>
      </c>
      <c r="M1075" s="4">
        <v>1.4</v>
      </c>
      <c r="N1075" s="4" t="s">
        <v>2514</v>
      </c>
      <c r="O1075" s="4" t="s">
        <v>2516</v>
      </c>
      <c r="P1075" s="4" t="s">
        <v>2521</v>
      </c>
      <c r="Q1075" s="4" t="s">
        <v>2524</v>
      </c>
      <c r="R1075" s="4">
        <v>50.33</v>
      </c>
      <c r="S1075" s="4">
        <v>3.34</v>
      </c>
      <c r="T1075" s="4" t="s">
        <v>2526</v>
      </c>
      <c r="U1075" s="4" t="s">
        <v>2534</v>
      </c>
      <c r="V1075" s="4" t="s">
        <v>2535</v>
      </c>
    </row>
    <row r="1076" spans="1:22" x14ac:dyDescent="0.25">
      <c r="A1076" s="5" t="s">
        <v>1092</v>
      </c>
      <c r="B1076" s="4" t="s">
        <v>2005</v>
      </c>
      <c r="C1076" s="4" t="s">
        <v>2009</v>
      </c>
      <c r="D1076" s="4" t="s">
        <v>2012</v>
      </c>
      <c r="E1076" s="4" t="s">
        <v>2201</v>
      </c>
      <c r="F1076" s="4" t="s">
        <v>2504</v>
      </c>
      <c r="G1076" s="4">
        <v>2009</v>
      </c>
      <c r="H1076" s="4">
        <v>36.64</v>
      </c>
      <c r="I1076" s="4">
        <v>2</v>
      </c>
      <c r="J1076" s="4">
        <v>2</v>
      </c>
      <c r="K1076" s="4">
        <v>0</v>
      </c>
      <c r="L1076" s="4">
        <v>1</v>
      </c>
      <c r="M1076" s="4">
        <v>4</v>
      </c>
      <c r="N1076" s="4" t="s">
        <v>2509</v>
      </c>
      <c r="O1076" s="4" t="s">
        <v>2516</v>
      </c>
      <c r="P1076" s="4" t="s">
        <v>2523</v>
      </c>
      <c r="Q1076" s="4" t="s">
        <v>2524</v>
      </c>
      <c r="R1076" s="4">
        <v>43.51</v>
      </c>
      <c r="S1076" s="4">
        <v>2.25</v>
      </c>
      <c r="T1076" s="4" t="s">
        <v>2529</v>
      </c>
      <c r="U1076" s="4" t="s">
        <v>2531</v>
      </c>
      <c r="V1076" s="4" t="s">
        <v>2535</v>
      </c>
    </row>
    <row r="1077" spans="1:22" x14ac:dyDescent="0.25">
      <c r="A1077" s="5" t="s">
        <v>1093</v>
      </c>
      <c r="B1077" s="4" t="s">
        <v>2003</v>
      </c>
      <c r="C1077" s="4" t="s">
        <v>2010</v>
      </c>
      <c r="D1077" s="4" t="s">
        <v>2012</v>
      </c>
      <c r="E1077" s="4" t="s">
        <v>2338</v>
      </c>
      <c r="F1077" s="4" t="s">
        <v>2507</v>
      </c>
      <c r="G1077" s="4">
        <v>1996</v>
      </c>
      <c r="H1077" s="4">
        <v>8.1300000000000008</v>
      </c>
      <c r="I1077" s="4">
        <v>6</v>
      </c>
      <c r="J1077" s="4">
        <v>3</v>
      </c>
      <c r="K1077" s="4">
        <v>1</v>
      </c>
      <c r="L1077" s="4">
        <v>0</v>
      </c>
      <c r="M1077" s="4">
        <v>2.9</v>
      </c>
      <c r="N1077" s="4" t="s">
        <v>2513</v>
      </c>
      <c r="O1077" s="4" t="s">
        <v>2515</v>
      </c>
      <c r="P1077" s="4" t="s">
        <v>2520</v>
      </c>
      <c r="Q1077" s="4" t="s">
        <v>2524</v>
      </c>
      <c r="R1077" s="4">
        <v>27.24</v>
      </c>
      <c r="S1077" s="4">
        <v>4.53</v>
      </c>
      <c r="T1077" s="4" t="s">
        <v>2527</v>
      </c>
      <c r="U1077" s="4" t="s">
        <v>2534</v>
      </c>
      <c r="V1077" s="4" t="s">
        <v>2535</v>
      </c>
    </row>
    <row r="1078" spans="1:22" x14ac:dyDescent="0.25">
      <c r="A1078" s="5" t="s">
        <v>1094</v>
      </c>
      <c r="B1078" s="4" t="s">
        <v>2004</v>
      </c>
      <c r="C1078" s="4" t="s">
        <v>2010</v>
      </c>
      <c r="D1078" s="4" t="s">
        <v>2013</v>
      </c>
      <c r="E1078" s="4" t="s">
        <v>2382</v>
      </c>
      <c r="F1078" s="4" t="s">
        <v>2503</v>
      </c>
      <c r="G1078" s="4">
        <v>2007</v>
      </c>
      <c r="H1078" s="4">
        <v>37.130000000000003</v>
      </c>
      <c r="I1078" s="4">
        <v>4</v>
      </c>
      <c r="J1078" s="4">
        <v>1</v>
      </c>
      <c r="K1078" s="4">
        <v>1</v>
      </c>
      <c r="L1078" s="4">
        <v>0</v>
      </c>
      <c r="M1078" s="4">
        <v>4.4000000000000004</v>
      </c>
      <c r="N1078" s="4" t="s">
        <v>2514</v>
      </c>
      <c r="O1078" s="4" t="s">
        <v>2515</v>
      </c>
      <c r="P1078" s="4" t="s">
        <v>2523</v>
      </c>
      <c r="Q1078" s="4" t="s">
        <v>2524</v>
      </c>
      <c r="R1078" s="4">
        <v>19.7</v>
      </c>
      <c r="S1078" s="4">
        <v>3.28</v>
      </c>
      <c r="T1078" s="4" t="s">
        <v>2526</v>
      </c>
      <c r="U1078" s="4" t="s">
        <v>2530</v>
      </c>
      <c r="V1078" s="4" t="s">
        <v>2536</v>
      </c>
    </row>
    <row r="1079" spans="1:22" x14ac:dyDescent="0.25">
      <c r="A1079" s="5" t="s">
        <v>1095</v>
      </c>
      <c r="B1079" s="4" t="s">
        <v>2004</v>
      </c>
      <c r="C1079" s="4" t="s">
        <v>2010</v>
      </c>
      <c r="D1079" s="4" t="s">
        <v>2012</v>
      </c>
      <c r="E1079" s="4" t="s">
        <v>2153</v>
      </c>
      <c r="F1079" s="4" t="s">
        <v>2502</v>
      </c>
      <c r="G1079" s="4">
        <v>2007</v>
      </c>
      <c r="H1079" s="4">
        <v>132.33000000000001</v>
      </c>
      <c r="I1079" s="4">
        <v>1</v>
      </c>
      <c r="J1079" s="4">
        <v>4</v>
      </c>
      <c r="K1079" s="4">
        <v>0</v>
      </c>
      <c r="L1079" s="4">
        <v>1</v>
      </c>
      <c r="M1079" s="4">
        <v>2.4</v>
      </c>
      <c r="N1079" s="4" t="s">
        <v>2509</v>
      </c>
      <c r="O1079" s="4" t="s">
        <v>2516</v>
      </c>
      <c r="P1079" s="4" t="s">
        <v>2520</v>
      </c>
      <c r="Q1079" s="4" t="s">
        <v>2524</v>
      </c>
      <c r="R1079" s="4">
        <v>44.57</v>
      </c>
      <c r="S1079" s="4">
        <v>0.39</v>
      </c>
      <c r="T1079" s="4" t="s">
        <v>2528</v>
      </c>
      <c r="U1079" s="4" t="s">
        <v>2533</v>
      </c>
      <c r="V1079" s="4" t="s">
        <v>2537</v>
      </c>
    </row>
    <row r="1080" spans="1:22" x14ac:dyDescent="0.25">
      <c r="A1080" s="5" t="s">
        <v>1096</v>
      </c>
      <c r="B1080" s="4" t="s">
        <v>2008</v>
      </c>
      <c r="C1080" s="4" t="s">
        <v>2009</v>
      </c>
      <c r="D1080" s="4" t="s">
        <v>2013</v>
      </c>
      <c r="E1080" s="4" t="s">
        <v>2414</v>
      </c>
      <c r="F1080" s="4" t="s">
        <v>2504</v>
      </c>
      <c r="G1080" s="4">
        <v>1995</v>
      </c>
      <c r="H1080" s="4">
        <v>73.44</v>
      </c>
      <c r="I1080" s="4">
        <v>2</v>
      </c>
      <c r="J1080" s="4">
        <v>5</v>
      </c>
      <c r="K1080" s="4">
        <v>1</v>
      </c>
      <c r="L1080" s="4">
        <v>0</v>
      </c>
      <c r="M1080" s="4">
        <v>4.0999999999999996</v>
      </c>
      <c r="N1080" s="4" t="s">
        <v>2513</v>
      </c>
      <c r="O1080" s="4" t="s">
        <v>2519</v>
      </c>
      <c r="P1080" s="4" t="s">
        <v>2523</v>
      </c>
      <c r="Q1080" s="4" t="s">
        <v>2525</v>
      </c>
      <c r="R1080" s="4">
        <v>88.8</v>
      </c>
      <c r="S1080" s="4">
        <v>4.21</v>
      </c>
      <c r="T1080" s="4" t="s">
        <v>2526</v>
      </c>
      <c r="U1080" s="4" t="s">
        <v>2531</v>
      </c>
      <c r="V1080" s="4" t="s">
        <v>2536</v>
      </c>
    </row>
    <row r="1081" spans="1:22" x14ac:dyDescent="0.25">
      <c r="A1081" s="5" t="s">
        <v>1097</v>
      </c>
      <c r="B1081" s="4" t="s">
        <v>2008</v>
      </c>
      <c r="C1081" s="4" t="s">
        <v>2009</v>
      </c>
      <c r="D1081" s="4" t="s">
        <v>2012</v>
      </c>
      <c r="E1081" s="4" t="s">
        <v>2128</v>
      </c>
      <c r="F1081" s="4" t="s">
        <v>2508</v>
      </c>
      <c r="G1081" s="4">
        <v>1994</v>
      </c>
      <c r="H1081" s="4">
        <v>47.89</v>
      </c>
      <c r="I1081" s="4">
        <v>5</v>
      </c>
      <c r="J1081" s="4">
        <v>2</v>
      </c>
      <c r="K1081" s="4">
        <v>1</v>
      </c>
      <c r="L1081" s="4">
        <v>0</v>
      </c>
      <c r="M1081" s="4">
        <v>3.5</v>
      </c>
      <c r="N1081" s="4" t="s">
        <v>2509</v>
      </c>
      <c r="O1081" s="4" t="s">
        <v>2517</v>
      </c>
      <c r="P1081" s="4" t="s">
        <v>2523</v>
      </c>
      <c r="Q1081" s="4" t="s">
        <v>2524</v>
      </c>
      <c r="R1081" s="4">
        <v>10.84</v>
      </c>
      <c r="S1081" s="4">
        <v>3.03</v>
      </c>
      <c r="T1081" s="4" t="s">
        <v>2529</v>
      </c>
      <c r="U1081" s="4" t="s">
        <v>2534</v>
      </c>
      <c r="V1081" s="4" t="s">
        <v>2536</v>
      </c>
    </row>
    <row r="1082" spans="1:22" x14ac:dyDescent="0.25">
      <c r="A1082" s="5" t="s">
        <v>1098</v>
      </c>
      <c r="B1082" s="4" t="s">
        <v>2005</v>
      </c>
      <c r="C1082" s="4" t="s">
        <v>2009</v>
      </c>
      <c r="D1082" s="4" t="s">
        <v>2013</v>
      </c>
      <c r="E1082" s="4" t="s">
        <v>2098</v>
      </c>
      <c r="F1082" s="4" t="s">
        <v>2507</v>
      </c>
      <c r="G1082" s="4">
        <v>2007</v>
      </c>
      <c r="H1082" s="4">
        <v>141.85</v>
      </c>
      <c r="I1082" s="4">
        <v>7</v>
      </c>
      <c r="J1082" s="4">
        <v>4</v>
      </c>
      <c r="K1082" s="4">
        <v>1</v>
      </c>
      <c r="L1082" s="4">
        <v>0</v>
      </c>
      <c r="M1082" s="4">
        <v>1.6</v>
      </c>
      <c r="N1082" s="4" t="s">
        <v>2511</v>
      </c>
      <c r="O1082" s="4" t="s">
        <v>2518</v>
      </c>
      <c r="P1082" s="4" t="s">
        <v>2520</v>
      </c>
      <c r="Q1082" s="4" t="s">
        <v>2525</v>
      </c>
      <c r="R1082" s="4">
        <v>91.13</v>
      </c>
      <c r="S1082" s="4">
        <v>2.85</v>
      </c>
      <c r="T1082" s="4" t="s">
        <v>2526</v>
      </c>
      <c r="U1082" s="4" t="s">
        <v>2534</v>
      </c>
      <c r="V1082" s="4" t="s">
        <v>2536</v>
      </c>
    </row>
    <row r="1083" spans="1:22" x14ac:dyDescent="0.25">
      <c r="A1083" s="5" t="s">
        <v>1099</v>
      </c>
      <c r="B1083" s="4" t="s">
        <v>2001</v>
      </c>
      <c r="C1083" s="4" t="s">
        <v>2009</v>
      </c>
      <c r="D1083" s="4" t="s">
        <v>2013</v>
      </c>
      <c r="E1083" s="4" t="s">
        <v>2264</v>
      </c>
      <c r="F1083" s="4" t="s">
        <v>2508</v>
      </c>
      <c r="G1083" s="4">
        <v>2001</v>
      </c>
      <c r="H1083" s="4">
        <v>38.43</v>
      </c>
      <c r="I1083" s="4">
        <v>4</v>
      </c>
      <c r="J1083" s="4">
        <v>2</v>
      </c>
      <c r="K1083" s="4">
        <v>0</v>
      </c>
      <c r="L1083" s="4">
        <v>1</v>
      </c>
      <c r="M1083" s="4">
        <v>2.6</v>
      </c>
      <c r="N1083" s="4" t="s">
        <v>2509</v>
      </c>
      <c r="O1083" s="4" t="s">
        <v>2516</v>
      </c>
      <c r="P1083" s="4" t="s">
        <v>2521</v>
      </c>
      <c r="Q1083" s="4" t="s">
        <v>2524</v>
      </c>
      <c r="R1083" s="4">
        <v>40.51</v>
      </c>
      <c r="S1083" s="4">
        <v>3.64</v>
      </c>
      <c r="T1083" s="4" t="s">
        <v>2529</v>
      </c>
      <c r="U1083" s="4" t="s">
        <v>2531</v>
      </c>
      <c r="V1083" s="4" t="s">
        <v>2537</v>
      </c>
    </row>
    <row r="1084" spans="1:22" x14ac:dyDescent="0.25">
      <c r="A1084" s="5" t="s">
        <v>1100</v>
      </c>
      <c r="B1084" s="4" t="s">
        <v>2005</v>
      </c>
      <c r="C1084" s="4" t="s">
        <v>2011</v>
      </c>
      <c r="D1084" s="4" t="s">
        <v>2013</v>
      </c>
      <c r="E1084" s="4" t="s">
        <v>2450</v>
      </c>
      <c r="F1084" s="4" t="s">
        <v>2502</v>
      </c>
      <c r="G1084" s="4">
        <v>1990</v>
      </c>
      <c r="H1084" s="4">
        <v>164.71</v>
      </c>
      <c r="I1084" s="4">
        <v>9</v>
      </c>
      <c r="J1084" s="4">
        <v>0</v>
      </c>
      <c r="K1084" s="4">
        <v>0</v>
      </c>
      <c r="L1084" s="4">
        <v>1</v>
      </c>
      <c r="M1084" s="4">
        <v>4.3</v>
      </c>
      <c r="N1084" s="4" t="s">
        <v>2509</v>
      </c>
      <c r="O1084" s="4" t="s">
        <v>2517</v>
      </c>
      <c r="P1084" s="4" t="s">
        <v>2523</v>
      </c>
      <c r="Q1084" s="4" t="s">
        <v>2524</v>
      </c>
      <c r="R1084" s="4">
        <v>50.97</v>
      </c>
      <c r="S1084" s="4">
        <v>2</v>
      </c>
      <c r="T1084" s="4" t="s">
        <v>2529</v>
      </c>
      <c r="U1084" s="4" t="s">
        <v>2532</v>
      </c>
      <c r="V1084" s="4" t="s">
        <v>2535</v>
      </c>
    </row>
    <row r="1085" spans="1:22" x14ac:dyDescent="0.25">
      <c r="A1085" s="5" t="s">
        <v>1101</v>
      </c>
      <c r="B1085" s="4" t="s">
        <v>2008</v>
      </c>
      <c r="C1085" s="4" t="s">
        <v>2009</v>
      </c>
      <c r="D1085" s="4" t="s">
        <v>2012</v>
      </c>
      <c r="E1085" s="4" t="s">
        <v>2319</v>
      </c>
      <c r="F1085" s="4" t="s">
        <v>2503</v>
      </c>
      <c r="G1085" s="4">
        <v>1994</v>
      </c>
      <c r="H1085" s="4">
        <v>26.02</v>
      </c>
      <c r="I1085" s="4">
        <v>3</v>
      </c>
      <c r="J1085" s="4">
        <v>0</v>
      </c>
      <c r="K1085" s="4">
        <v>1</v>
      </c>
      <c r="L1085" s="4">
        <v>0</v>
      </c>
      <c r="M1085" s="4">
        <v>1.8</v>
      </c>
      <c r="N1085" s="4" t="s">
        <v>2512</v>
      </c>
      <c r="O1085" s="4" t="s">
        <v>2518</v>
      </c>
      <c r="P1085" s="4" t="s">
        <v>2521</v>
      </c>
      <c r="Q1085" s="4" t="s">
        <v>2524</v>
      </c>
      <c r="R1085" s="4">
        <v>80.959999999999994</v>
      </c>
      <c r="S1085" s="4">
        <v>4.5</v>
      </c>
      <c r="T1085" s="4" t="s">
        <v>2526</v>
      </c>
      <c r="U1085" s="4" t="s">
        <v>2530</v>
      </c>
      <c r="V1085" s="4" t="s">
        <v>2535</v>
      </c>
    </row>
    <row r="1086" spans="1:22" x14ac:dyDescent="0.25">
      <c r="A1086" s="5" t="s">
        <v>1102</v>
      </c>
      <c r="B1086" s="4" t="s">
        <v>2003</v>
      </c>
      <c r="C1086" s="4" t="s">
        <v>2009</v>
      </c>
      <c r="D1086" s="4" t="s">
        <v>2013</v>
      </c>
      <c r="E1086" s="4" t="s">
        <v>2337</v>
      </c>
      <c r="F1086" s="4" t="s">
        <v>2501</v>
      </c>
      <c r="G1086" s="4">
        <v>2006</v>
      </c>
      <c r="H1086" s="4">
        <v>71.150000000000006</v>
      </c>
      <c r="I1086" s="4">
        <v>7</v>
      </c>
      <c r="J1086" s="4">
        <v>5</v>
      </c>
      <c r="K1086" s="4">
        <v>1</v>
      </c>
      <c r="L1086" s="4">
        <v>0</v>
      </c>
      <c r="M1086" s="4">
        <v>1.8</v>
      </c>
      <c r="N1086" s="4" t="s">
        <v>2511</v>
      </c>
      <c r="O1086" s="4" t="s">
        <v>2517</v>
      </c>
      <c r="P1086" s="4" t="s">
        <v>2520</v>
      </c>
      <c r="Q1086" s="4" t="s">
        <v>2525</v>
      </c>
      <c r="R1086" s="4">
        <v>95.92</v>
      </c>
      <c r="S1086" s="4">
        <v>4.07</v>
      </c>
      <c r="T1086" s="4" t="s">
        <v>2526</v>
      </c>
      <c r="U1086" s="4" t="s">
        <v>2531</v>
      </c>
      <c r="V1086" s="4" t="s">
        <v>2537</v>
      </c>
    </row>
    <row r="1087" spans="1:22" x14ac:dyDescent="0.25">
      <c r="A1087" s="5" t="s">
        <v>1103</v>
      </c>
      <c r="B1087" s="4" t="s">
        <v>2005</v>
      </c>
      <c r="C1087" s="4" t="s">
        <v>2011</v>
      </c>
      <c r="D1087" s="4" t="s">
        <v>2013</v>
      </c>
      <c r="E1087" s="4" t="s">
        <v>2212</v>
      </c>
      <c r="F1087" s="4" t="s">
        <v>2508</v>
      </c>
      <c r="G1087" s="4">
        <v>2022</v>
      </c>
      <c r="H1087" s="4">
        <v>173.48</v>
      </c>
      <c r="I1087" s="4">
        <v>0</v>
      </c>
      <c r="J1087" s="4">
        <v>3</v>
      </c>
      <c r="K1087" s="4">
        <v>1</v>
      </c>
      <c r="L1087" s="4">
        <v>0</v>
      </c>
      <c r="M1087" s="4">
        <v>1.4</v>
      </c>
      <c r="N1087" s="4" t="s">
        <v>2509</v>
      </c>
      <c r="O1087" s="4" t="s">
        <v>2518</v>
      </c>
      <c r="P1087" s="4" t="s">
        <v>2523</v>
      </c>
      <c r="Q1087" s="4" t="s">
        <v>2524</v>
      </c>
      <c r="R1087" s="4">
        <v>98.65</v>
      </c>
      <c r="S1087" s="4">
        <v>4.53</v>
      </c>
      <c r="T1087" s="4" t="s">
        <v>2529</v>
      </c>
      <c r="U1087" s="4" t="s">
        <v>2530</v>
      </c>
      <c r="V1087" s="4" t="s">
        <v>2536</v>
      </c>
    </row>
    <row r="1088" spans="1:22" x14ac:dyDescent="0.25">
      <c r="A1088" s="5" t="s">
        <v>1104</v>
      </c>
      <c r="B1088" s="4" t="s">
        <v>2008</v>
      </c>
      <c r="C1088" s="4" t="s">
        <v>2010</v>
      </c>
      <c r="D1088" s="4" t="s">
        <v>2012</v>
      </c>
      <c r="E1088" s="4" t="s">
        <v>2255</v>
      </c>
      <c r="F1088" s="4" t="s">
        <v>2503</v>
      </c>
      <c r="G1088" s="4">
        <v>1993</v>
      </c>
      <c r="H1088" s="4">
        <v>43.22</v>
      </c>
      <c r="I1088" s="4">
        <v>6</v>
      </c>
      <c r="J1088" s="4">
        <v>4</v>
      </c>
      <c r="K1088" s="4">
        <v>0</v>
      </c>
      <c r="L1088" s="4">
        <v>1</v>
      </c>
      <c r="M1088" s="4">
        <v>2.9</v>
      </c>
      <c r="N1088" s="4" t="s">
        <v>2509</v>
      </c>
      <c r="O1088" s="4" t="s">
        <v>2518</v>
      </c>
      <c r="P1088" s="4" t="s">
        <v>2521</v>
      </c>
      <c r="Q1088" s="4" t="s">
        <v>2524</v>
      </c>
      <c r="R1088" s="4">
        <v>22.7</v>
      </c>
      <c r="S1088" s="4">
        <v>3.33</v>
      </c>
      <c r="T1088" s="4" t="s">
        <v>2528</v>
      </c>
      <c r="U1088" s="4" t="s">
        <v>2530</v>
      </c>
      <c r="V1088" s="4" t="s">
        <v>2536</v>
      </c>
    </row>
    <row r="1089" spans="1:22" x14ac:dyDescent="0.25">
      <c r="A1089" s="5" t="s">
        <v>1105</v>
      </c>
      <c r="B1089" s="4" t="s">
        <v>2003</v>
      </c>
      <c r="C1089" s="4" t="s">
        <v>2011</v>
      </c>
      <c r="D1089" s="4" t="s">
        <v>2013</v>
      </c>
      <c r="E1089" s="4" t="s">
        <v>2185</v>
      </c>
      <c r="F1089" s="4" t="s">
        <v>2508</v>
      </c>
      <c r="G1089" s="4">
        <v>2009</v>
      </c>
      <c r="H1089" s="4">
        <v>47.63</v>
      </c>
      <c r="I1089" s="4">
        <v>2</v>
      </c>
      <c r="J1089" s="4">
        <v>2</v>
      </c>
      <c r="K1089" s="4">
        <v>0</v>
      </c>
      <c r="L1089" s="4">
        <v>1</v>
      </c>
      <c r="M1089" s="4">
        <v>4.2</v>
      </c>
      <c r="N1089" s="4" t="s">
        <v>2509</v>
      </c>
      <c r="O1089" s="4" t="s">
        <v>2518</v>
      </c>
      <c r="P1089" s="4" t="s">
        <v>2521</v>
      </c>
      <c r="Q1089" s="4" t="s">
        <v>2524</v>
      </c>
      <c r="R1089" s="4">
        <v>96.33</v>
      </c>
      <c r="S1089" s="4">
        <v>0.48</v>
      </c>
      <c r="T1089" s="4" t="s">
        <v>2527</v>
      </c>
      <c r="U1089" s="4" t="s">
        <v>2533</v>
      </c>
      <c r="V1089" s="4" t="s">
        <v>2535</v>
      </c>
    </row>
    <row r="1090" spans="1:22" x14ac:dyDescent="0.25">
      <c r="A1090" s="5" t="s">
        <v>1106</v>
      </c>
      <c r="B1090" s="4" t="s">
        <v>2002</v>
      </c>
      <c r="C1090" s="4" t="s">
        <v>2010</v>
      </c>
      <c r="D1090" s="4" t="s">
        <v>2013</v>
      </c>
      <c r="E1090" s="4" t="s">
        <v>2125</v>
      </c>
      <c r="F1090" s="4" t="s">
        <v>2508</v>
      </c>
      <c r="G1090" s="4">
        <v>1992</v>
      </c>
      <c r="H1090" s="4">
        <v>105.83</v>
      </c>
      <c r="I1090" s="4">
        <v>1</v>
      </c>
      <c r="J1090" s="4">
        <v>4</v>
      </c>
      <c r="K1090" s="4">
        <v>1</v>
      </c>
      <c r="L1090" s="4">
        <v>0</v>
      </c>
      <c r="M1090" s="4">
        <v>3.4</v>
      </c>
      <c r="N1090" s="4" t="s">
        <v>2511</v>
      </c>
      <c r="O1090" s="4" t="s">
        <v>2517</v>
      </c>
      <c r="P1090" s="4" t="s">
        <v>2520</v>
      </c>
      <c r="Q1090" s="4" t="s">
        <v>2524</v>
      </c>
      <c r="R1090" s="4">
        <v>95.95</v>
      </c>
      <c r="S1090" s="4">
        <v>1.05</v>
      </c>
      <c r="T1090" s="4" t="s">
        <v>2526</v>
      </c>
      <c r="U1090" s="4" t="s">
        <v>2531</v>
      </c>
      <c r="V1090" s="4" t="s">
        <v>2537</v>
      </c>
    </row>
    <row r="1091" spans="1:22" x14ac:dyDescent="0.25">
      <c r="A1091" s="5" t="s">
        <v>1107</v>
      </c>
      <c r="B1091" s="4" t="s">
        <v>2003</v>
      </c>
      <c r="C1091" s="4" t="s">
        <v>2009</v>
      </c>
      <c r="D1091" s="4" t="s">
        <v>2012</v>
      </c>
      <c r="E1091" s="4" t="s">
        <v>2444</v>
      </c>
      <c r="F1091" s="4" t="s">
        <v>2508</v>
      </c>
      <c r="G1091" s="4">
        <v>1993</v>
      </c>
      <c r="H1091" s="4">
        <v>74</v>
      </c>
      <c r="I1091" s="4">
        <v>1</v>
      </c>
      <c r="J1091" s="4">
        <v>0</v>
      </c>
      <c r="K1091" s="4">
        <v>0</v>
      </c>
      <c r="L1091" s="4">
        <v>1</v>
      </c>
      <c r="M1091" s="4">
        <v>3.9</v>
      </c>
      <c r="N1091" s="4" t="s">
        <v>2509</v>
      </c>
      <c r="O1091" s="4" t="s">
        <v>2519</v>
      </c>
      <c r="P1091" s="4" t="s">
        <v>2521</v>
      </c>
      <c r="Q1091" s="4" t="s">
        <v>2525</v>
      </c>
      <c r="R1091" s="4">
        <v>81.11</v>
      </c>
      <c r="S1091" s="4">
        <v>2.38</v>
      </c>
      <c r="T1091" s="4" t="s">
        <v>2529</v>
      </c>
      <c r="U1091" s="4" t="s">
        <v>2530</v>
      </c>
      <c r="V1091" s="4" t="s">
        <v>2535</v>
      </c>
    </row>
    <row r="1092" spans="1:22" x14ac:dyDescent="0.25">
      <c r="A1092" s="5" t="s">
        <v>1108</v>
      </c>
      <c r="B1092" s="4" t="s">
        <v>2004</v>
      </c>
      <c r="C1092" s="4" t="s">
        <v>2009</v>
      </c>
      <c r="D1092" s="4" t="s">
        <v>2013</v>
      </c>
      <c r="E1092" s="4" t="s">
        <v>2341</v>
      </c>
      <c r="F1092" s="4" t="s">
        <v>2507</v>
      </c>
      <c r="G1092" s="4">
        <v>2022</v>
      </c>
      <c r="H1092" s="4">
        <v>67.540000000000006</v>
      </c>
      <c r="I1092" s="4">
        <v>6</v>
      </c>
      <c r="J1092" s="4">
        <v>0</v>
      </c>
      <c r="K1092" s="4">
        <v>1</v>
      </c>
      <c r="L1092" s="4">
        <v>0</v>
      </c>
      <c r="M1092" s="4">
        <v>3.7</v>
      </c>
      <c r="N1092" s="4" t="s">
        <v>2509</v>
      </c>
      <c r="O1092" s="4" t="s">
        <v>2518</v>
      </c>
      <c r="P1092" s="4" t="s">
        <v>2520</v>
      </c>
      <c r="Q1092" s="4" t="s">
        <v>2525</v>
      </c>
      <c r="R1092" s="4">
        <v>27</v>
      </c>
      <c r="S1092" s="4">
        <v>0.95</v>
      </c>
      <c r="T1092" s="4" t="s">
        <v>2529</v>
      </c>
      <c r="U1092" s="4" t="s">
        <v>2533</v>
      </c>
      <c r="V1092" s="4" t="s">
        <v>2537</v>
      </c>
    </row>
    <row r="1093" spans="1:22" x14ac:dyDescent="0.25">
      <c r="A1093" s="5" t="s">
        <v>1109</v>
      </c>
      <c r="B1093" s="4" t="s">
        <v>2003</v>
      </c>
      <c r="C1093" s="4" t="s">
        <v>2011</v>
      </c>
      <c r="D1093" s="4" t="s">
        <v>2013</v>
      </c>
      <c r="E1093" s="4" t="s">
        <v>2445</v>
      </c>
      <c r="F1093" s="4" t="s">
        <v>2504</v>
      </c>
      <c r="G1093" s="4">
        <v>2010</v>
      </c>
      <c r="H1093" s="4">
        <v>141.75</v>
      </c>
      <c r="I1093" s="4">
        <v>5</v>
      </c>
      <c r="J1093" s="4">
        <v>3</v>
      </c>
      <c r="K1093" s="4">
        <v>0</v>
      </c>
      <c r="L1093" s="4">
        <v>1</v>
      </c>
      <c r="M1093" s="4">
        <v>2.6</v>
      </c>
      <c r="N1093" s="4" t="s">
        <v>2509</v>
      </c>
      <c r="O1093" s="4" t="s">
        <v>2518</v>
      </c>
      <c r="P1093" s="4" t="s">
        <v>2521</v>
      </c>
      <c r="Q1093" s="4" t="s">
        <v>2525</v>
      </c>
      <c r="R1093" s="4">
        <v>37.6</v>
      </c>
      <c r="S1093" s="4">
        <v>4.13</v>
      </c>
      <c r="T1093" s="4" t="s">
        <v>2529</v>
      </c>
      <c r="U1093" s="4" t="s">
        <v>2533</v>
      </c>
      <c r="V1093" s="4" t="s">
        <v>2535</v>
      </c>
    </row>
    <row r="1094" spans="1:22" x14ac:dyDescent="0.25">
      <c r="A1094" s="5" t="s">
        <v>1110</v>
      </c>
      <c r="B1094" s="4" t="s">
        <v>2004</v>
      </c>
      <c r="C1094" s="4" t="s">
        <v>2011</v>
      </c>
      <c r="D1094" s="4" t="s">
        <v>2013</v>
      </c>
      <c r="E1094" s="4" t="s">
        <v>2071</v>
      </c>
      <c r="F1094" s="4" t="s">
        <v>2508</v>
      </c>
      <c r="G1094" s="4">
        <v>2021</v>
      </c>
      <c r="H1094" s="4">
        <v>51.02</v>
      </c>
      <c r="I1094" s="4">
        <v>9</v>
      </c>
      <c r="J1094" s="4">
        <v>3</v>
      </c>
      <c r="K1094" s="4">
        <v>0</v>
      </c>
      <c r="L1094" s="4">
        <v>1</v>
      </c>
      <c r="M1094" s="4">
        <v>4.9000000000000004</v>
      </c>
      <c r="N1094" s="4" t="s">
        <v>2509</v>
      </c>
      <c r="O1094" s="4" t="s">
        <v>2518</v>
      </c>
      <c r="P1094" s="4" t="s">
        <v>2520</v>
      </c>
      <c r="Q1094" s="4" t="s">
        <v>2525</v>
      </c>
      <c r="R1094" s="4">
        <v>98.07</v>
      </c>
      <c r="S1094" s="4">
        <v>2.75</v>
      </c>
      <c r="T1094" s="4" t="s">
        <v>2528</v>
      </c>
      <c r="U1094" s="4" t="s">
        <v>2534</v>
      </c>
      <c r="V1094" s="4" t="s">
        <v>2537</v>
      </c>
    </row>
    <row r="1095" spans="1:22" x14ac:dyDescent="0.25">
      <c r="A1095" s="5" t="s">
        <v>1111</v>
      </c>
      <c r="B1095" s="4" t="s">
        <v>2006</v>
      </c>
      <c r="C1095" s="4" t="s">
        <v>2010</v>
      </c>
      <c r="D1095" s="4" t="s">
        <v>2013</v>
      </c>
      <c r="E1095" s="4" t="s">
        <v>2018</v>
      </c>
      <c r="F1095" s="4" t="s">
        <v>2505</v>
      </c>
      <c r="G1095" s="4">
        <v>2002</v>
      </c>
      <c r="H1095" s="4">
        <v>156.05000000000001</v>
      </c>
      <c r="I1095" s="4">
        <v>3</v>
      </c>
      <c r="J1095" s="4">
        <v>3</v>
      </c>
      <c r="K1095" s="4">
        <v>1</v>
      </c>
      <c r="L1095" s="4">
        <v>0</v>
      </c>
      <c r="M1095" s="4">
        <v>3.4</v>
      </c>
      <c r="N1095" s="4" t="s">
        <v>2513</v>
      </c>
      <c r="O1095" s="4" t="s">
        <v>2516</v>
      </c>
      <c r="P1095" s="4" t="s">
        <v>2523</v>
      </c>
      <c r="Q1095" s="4" t="s">
        <v>2525</v>
      </c>
      <c r="R1095" s="4">
        <v>10.119999999999999</v>
      </c>
      <c r="S1095" s="4">
        <v>0.38</v>
      </c>
      <c r="T1095" s="4" t="s">
        <v>2526</v>
      </c>
      <c r="U1095" s="4" t="s">
        <v>2530</v>
      </c>
      <c r="V1095" s="4" t="s">
        <v>2537</v>
      </c>
    </row>
    <row r="1096" spans="1:22" x14ac:dyDescent="0.25">
      <c r="A1096" s="5" t="s">
        <v>1112</v>
      </c>
      <c r="B1096" s="4" t="s">
        <v>2004</v>
      </c>
      <c r="C1096" s="4" t="s">
        <v>2011</v>
      </c>
      <c r="D1096" s="4" t="s">
        <v>2013</v>
      </c>
      <c r="E1096" s="4" t="s">
        <v>2116</v>
      </c>
      <c r="F1096" s="4" t="s">
        <v>2504</v>
      </c>
      <c r="G1096" s="4">
        <v>2009</v>
      </c>
      <c r="H1096" s="4">
        <v>5.48</v>
      </c>
      <c r="I1096" s="4">
        <v>4</v>
      </c>
      <c r="J1096" s="4">
        <v>1</v>
      </c>
      <c r="K1096" s="4">
        <v>1</v>
      </c>
      <c r="L1096" s="4">
        <v>0</v>
      </c>
      <c r="M1096" s="4">
        <v>2.9</v>
      </c>
      <c r="N1096" s="4" t="s">
        <v>2509</v>
      </c>
      <c r="O1096" s="4" t="s">
        <v>2518</v>
      </c>
      <c r="P1096" s="4" t="s">
        <v>2523</v>
      </c>
      <c r="Q1096" s="4" t="s">
        <v>2525</v>
      </c>
      <c r="R1096" s="4">
        <v>89.77</v>
      </c>
      <c r="S1096" s="4">
        <v>3.57</v>
      </c>
      <c r="T1096" s="4" t="s">
        <v>2527</v>
      </c>
      <c r="U1096" s="4" t="s">
        <v>2534</v>
      </c>
      <c r="V1096" s="4" t="s">
        <v>2535</v>
      </c>
    </row>
    <row r="1097" spans="1:22" x14ac:dyDescent="0.25">
      <c r="A1097" s="5" t="s">
        <v>1113</v>
      </c>
      <c r="B1097" s="4" t="s">
        <v>2006</v>
      </c>
      <c r="C1097" s="4" t="s">
        <v>2010</v>
      </c>
      <c r="D1097" s="4" t="s">
        <v>2012</v>
      </c>
      <c r="E1097" s="4" t="s">
        <v>2019</v>
      </c>
      <c r="F1097" s="4" t="s">
        <v>2502</v>
      </c>
      <c r="G1097" s="4">
        <v>1995</v>
      </c>
      <c r="H1097" s="4">
        <v>126.69</v>
      </c>
      <c r="I1097" s="4">
        <v>5</v>
      </c>
      <c r="J1097" s="4">
        <v>3</v>
      </c>
      <c r="K1097" s="4">
        <v>0</v>
      </c>
      <c r="L1097" s="4">
        <v>1</v>
      </c>
      <c r="M1097" s="4">
        <v>1.3</v>
      </c>
      <c r="N1097" s="4" t="s">
        <v>2509</v>
      </c>
      <c r="O1097" s="4" t="s">
        <v>2518</v>
      </c>
      <c r="P1097" s="4" t="s">
        <v>2521</v>
      </c>
      <c r="Q1097" s="4" t="s">
        <v>2524</v>
      </c>
      <c r="R1097" s="4">
        <v>79.209999999999994</v>
      </c>
      <c r="S1097" s="4">
        <v>3.66</v>
      </c>
      <c r="T1097" s="4" t="s">
        <v>2527</v>
      </c>
      <c r="U1097" s="4" t="s">
        <v>2530</v>
      </c>
      <c r="V1097" s="4" t="s">
        <v>2535</v>
      </c>
    </row>
    <row r="1098" spans="1:22" x14ac:dyDescent="0.25">
      <c r="A1098" s="5" t="s">
        <v>1114</v>
      </c>
      <c r="B1098" s="4" t="s">
        <v>2008</v>
      </c>
      <c r="C1098" s="4" t="s">
        <v>2010</v>
      </c>
      <c r="D1098" s="4" t="s">
        <v>2013</v>
      </c>
      <c r="E1098" s="4" t="s">
        <v>2137</v>
      </c>
      <c r="F1098" s="4" t="s">
        <v>2507</v>
      </c>
      <c r="G1098" s="4">
        <v>2000</v>
      </c>
      <c r="H1098" s="4">
        <v>154.65</v>
      </c>
      <c r="I1098" s="4">
        <v>4</v>
      </c>
      <c r="J1098" s="4">
        <v>4</v>
      </c>
      <c r="K1098" s="4">
        <v>1</v>
      </c>
      <c r="L1098" s="4">
        <v>0</v>
      </c>
      <c r="M1098" s="4">
        <v>2.9</v>
      </c>
      <c r="N1098" s="4" t="s">
        <v>2514</v>
      </c>
      <c r="O1098" s="4" t="s">
        <v>2516</v>
      </c>
      <c r="P1098" s="4" t="s">
        <v>2520</v>
      </c>
      <c r="Q1098" s="4" t="s">
        <v>2525</v>
      </c>
      <c r="R1098" s="4">
        <v>28.92</v>
      </c>
      <c r="S1098" s="4">
        <v>1.41</v>
      </c>
      <c r="T1098" s="4" t="s">
        <v>2527</v>
      </c>
      <c r="U1098" s="4" t="s">
        <v>2533</v>
      </c>
      <c r="V1098" s="4" t="s">
        <v>2536</v>
      </c>
    </row>
    <row r="1099" spans="1:22" x14ac:dyDescent="0.25">
      <c r="A1099" s="5" t="s">
        <v>1115</v>
      </c>
      <c r="B1099" s="4" t="s">
        <v>2007</v>
      </c>
      <c r="C1099" s="4" t="s">
        <v>2010</v>
      </c>
      <c r="D1099" s="4" t="s">
        <v>2012</v>
      </c>
      <c r="E1099" s="4" t="s">
        <v>2435</v>
      </c>
      <c r="F1099" s="4" t="s">
        <v>2504</v>
      </c>
      <c r="G1099" s="4">
        <v>2002</v>
      </c>
      <c r="H1099" s="4">
        <v>45.64</v>
      </c>
      <c r="I1099" s="4">
        <v>7</v>
      </c>
      <c r="J1099" s="4">
        <v>3</v>
      </c>
      <c r="K1099" s="4">
        <v>1</v>
      </c>
      <c r="L1099" s="4">
        <v>0</v>
      </c>
      <c r="M1099" s="4">
        <v>3.4</v>
      </c>
      <c r="N1099" s="4" t="s">
        <v>2513</v>
      </c>
      <c r="O1099" s="4" t="s">
        <v>2518</v>
      </c>
      <c r="P1099" s="4" t="s">
        <v>2521</v>
      </c>
      <c r="Q1099" s="4" t="s">
        <v>2525</v>
      </c>
      <c r="R1099" s="4">
        <v>57.4</v>
      </c>
      <c r="S1099" s="4">
        <v>1.57</v>
      </c>
      <c r="T1099" s="4" t="s">
        <v>2528</v>
      </c>
      <c r="U1099" s="4" t="s">
        <v>2532</v>
      </c>
      <c r="V1099" s="4" t="s">
        <v>2537</v>
      </c>
    </row>
    <row r="1100" spans="1:22" x14ac:dyDescent="0.25">
      <c r="A1100" s="5" t="s">
        <v>1116</v>
      </c>
      <c r="B1100" s="4" t="s">
        <v>2004</v>
      </c>
      <c r="C1100" s="4" t="s">
        <v>2011</v>
      </c>
      <c r="D1100" s="4" t="s">
        <v>2013</v>
      </c>
      <c r="E1100" s="4" t="s">
        <v>2393</v>
      </c>
      <c r="F1100" s="4" t="s">
        <v>2504</v>
      </c>
      <c r="G1100" s="4">
        <v>2018</v>
      </c>
      <c r="H1100" s="4">
        <v>28.21</v>
      </c>
      <c r="I1100" s="4">
        <v>2</v>
      </c>
      <c r="J1100" s="4">
        <v>4</v>
      </c>
      <c r="K1100" s="4">
        <v>0</v>
      </c>
      <c r="L1100" s="4">
        <v>1</v>
      </c>
      <c r="M1100" s="4">
        <v>2.4</v>
      </c>
      <c r="N1100" s="4" t="s">
        <v>2509</v>
      </c>
      <c r="O1100" s="4" t="s">
        <v>2517</v>
      </c>
      <c r="P1100" s="4" t="s">
        <v>2523</v>
      </c>
      <c r="Q1100" s="4" t="s">
        <v>2524</v>
      </c>
      <c r="R1100" s="4">
        <v>53.4</v>
      </c>
      <c r="S1100" s="4">
        <v>1.56</v>
      </c>
      <c r="T1100" s="4" t="s">
        <v>2526</v>
      </c>
      <c r="U1100" s="4" t="s">
        <v>2534</v>
      </c>
      <c r="V1100" s="4" t="s">
        <v>2537</v>
      </c>
    </row>
    <row r="1101" spans="1:22" x14ac:dyDescent="0.25">
      <c r="A1101" s="5" t="s">
        <v>1117</v>
      </c>
      <c r="B1101" s="4" t="s">
        <v>2003</v>
      </c>
      <c r="C1101" s="4" t="s">
        <v>2011</v>
      </c>
      <c r="D1101" s="4" t="s">
        <v>2012</v>
      </c>
      <c r="E1101" s="4" t="s">
        <v>2378</v>
      </c>
      <c r="F1101" s="4" t="s">
        <v>2504</v>
      </c>
      <c r="G1101" s="4">
        <v>2021</v>
      </c>
      <c r="H1101" s="4">
        <v>66.06</v>
      </c>
      <c r="I1101" s="4">
        <v>1</v>
      </c>
      <c r="J1101" s="4">
        <v>0</v>
      </c>
      <c r="K1101" s="4">
        <v>0</v>
      </c>
      <c r="L1101" s="4">
        <v>1</v>
      </c>
      <c r="M1101" s="4">
        <v>4.0999999999999996</v>
      </c>
      <c r="N1101" s="4" t="s">
        <v>2509</v>
      </c>
      <c r="O1101" s="4" t="s">
        <v>2517</v>
      </c>
      <c r="P1101" s="4" t="s">
        <v>2521</v>
      </c>
      <c r="Q1101" s="4" t="s">
        <v>2525</v>
      </c>
      <c r="R1101" s="4">
        <v>83.5</v>
      </c>
      <c r="S1101" s="4">
        <v>3.95</v>
      </c>
      <c r="T1101" s="4" t="s">
        <v>2527</v>
      </c>
      <c r="U1101" s="4" t="s">
        <v>2533</v>
      </c>
      <c r="V1101" s="4" t="s">
        <v>2535</v>
      </c>
    </row>
    <row r="1102" spans="1:22" x14ac:dyDescent="0.25">
      <c r="A1102" s="5" t="s">
        <v>1118</v>
      </c>
      <c r="B1102" s="4" t="s">
        <v>2006</v>
      </c>
      <c r="C1102" s="4" t="s">
        <v>2010</v>
      </c>
      <c r="D1102" s="4" t="s">
        <v>2012</v>
      </c>
      <c r="E1102" s="4" t="s">
        <v>2114</v>
      </c>
      <c r="F1102" s="4" t="s">
        <v>2502</v>
      </c>
      <c r="G1102" s="4">
        <v>2005</v>
      </c>
      <c r="H1102" s="4">
        <v>78.489999999999995</v>
      </c>
      <c r="I1102" s="4">
        <v>0</v>
      </c>
      <c r="J1102" s="4">
        <v>5</v>
      </c>
      <c r="K1102" s="4">
        <v>1</v>
      </c>
      <c r="L1102" s="4">
        <v>0</v>
      </c>
      <c r="M1102" s="4">
        <v>2.5</v>
      </c>
      <c r="N1102" s="4" t="s">
        <v>2514</v>
      </c>
      <c r="O1102" s="4" t="s">
        <v>2518</v>
      </c>
      <c r="P1102" s="4" t="s">
        <v>2521</v>
      </c>
      <c r="Q1102" s="4" t="s">
        <v>2524</v>
      </c>
      <c r="R1102" s="4">
        <v>34.43</v>
      </c>
      <c r="S1102" s="4">
        <v>4.5999999999999996</v>
      </c>
      <c r="T1102" s="4" t="s">
        <v>2529</v>
      </c>
      <c r="U1102" s="4" t="s">
        <v>2532</v>
      </c>
      <c r="V1102" s="4" t="s">
        <v>2535</v>
      </c>
    </row>
    <row r="1103" spans="1:22" x14ac:dyDescent="0.25">
      <c r="A1103" s="5" t="s">
        <v>1119</v>
      </c>
      <c r="B1103" s="4" t="s">
        <v>2003</v>
      </c>
      <c r="C1103" s="4" t="s">
        <v>2011</v>
      </c>
      <c r="D1103" s="4" t="s">
        <v>2012</v>
      </c>
      <c r="E1103" s="4" t="s">
        <v>2239</v>
      </c>
      <c r="F1103" s="4" t="s">
        <v>2503</v>
      </c>
      <c r="G1103" s="4">
        <v>1993</v>
      </c>
      <c r="H1103" s="4">
        <v>140.37</v>
      </c>
      <c r="I1103" s="4">
        <v>8</v>
      </c>
      <c r="J1103" s="4">
        <v>5</v>
      </c>
      <c r="K1103" s="4">
        <v>1</v>
      </c>
      <c r="L1103" s="4">
        <v>0</v>
      </c>
      <c r="M1103" s="4">
        <v>4.4000000000000004</v>
      </c>
      <c r="N1103" s="4" t="s">
        <v>2513</v>
      </c>
      <c r="O1103" s="4" t="s">
        <v>2515</v>
      </c>
      <c r="P1103" s="4" t="s">
        <v>2522</v>
      </c>
      <c r="Q1103" s="4" t="s">
        <v>2524</v>
      </c>
      <c r="R1103" s="4">
        <v>50.49</v>
      </c>
      <c r="S1103" s="4">
        <v>3.8</v>
      </c>
      <c r="T1103" s="4" t="s">
        <v>2528</v>
      </c>
      <c r="U1103" s="4" t="s">
        <v>2532</v>
      </c>
      <c r="V1103" s="4" t="s">
        <v>2535</v>
      </c>
    </row>
    <row r="1104" spans="1:22" x14ac:dyDescent="0.25">
      <c r="A1104" s="5" t="s">
        <v>1120</v>
      </c>
      <c r="B1104" s="4" t="s">
        <v>2001</v>
      </c>
      <c r="C1104" s="4" t="s">
        <v>2009</v>
      </c>
      <c r="D1104" s="4" t="s">
        <v>2012</v>
      </c>
      <c r="E1104" s="4" t="s">
        <v>2387</v>
      </c>
      <c r="F1104" s="4" t="s">
        <v>2506</v>
      </c>
      <c r="G1104" s="4">
        <v>2024</v>
      </c>
      <c r="H1104" s="4">
        <v>146</v>
      </c>
      <c r="I1104" s="4">
        <v>0</v>
      </c>
      <c r="J1104" s="4">
        <v>4</v>
      </c>
      <c r="K1104" s="4">
        <v>0</v>
      </c>
      <c r="L1104" s="4">
        <v>1</v>
      </c>
      <c r="M1104" s="4">
        <v>4.8</v>
      </c>
      <c r="N1104" s="4" t="s">
        <v>2509</v>
      </c>
      <c r="O1104" s="4" t="s">
        <v>2517</v>
      </c>
      <c r="P1104" s="4" t="s">
        <v>2520</v>
      </c>
      <c r="Q1104" s="4" t="s">
        <v>2524</v>
      </c>
      <c r="R1104" s="4">
        <v>29.28</v>
      </c>
      <c r="S1104" s="4">
        <v>1.19</v>
      </c>
      <c r="T1104" s="4" t="s">
        <v>2528</v>
      </c>
      <c r="U1104" s="4" t="s">
        <v>2534</v>
      </c>
      <c r="V1104" s="4" t="s">
        <v>2536</v>
      </c>
    </row>
    <row r="1105" spans="1:22" x14ac:dyDescent="0.25">
      <c r="A1105" s="5" t="s">
        <v>1121</v>
      </c>
      <c r="B1105" s="4" t="s">
        <v>2007</v>
      </c>
      <c r="C1105" s="4" t="s">
        <v>2011</v>
      </c>
      <c r="D1105" s="4" t="s">
        <v>2013</v>
      </c>
      <c r="E1105" s="4" t="s">
        <v>2112</v>
      </c>
      <c r="F1105" s="4" t="s">
        <v>2504</v>
      </c>
      <c r="G1105" s="4">
        <v>2012</v>
      </c>
      <c r="H1105" s="4">
        <v>96.63</v>
      </c>
      <c r="I1105" s="4">
        <v>4</v>
      </c>
      <c r="J1105" s="4">
        <v>4</v>
      </c>
      <c r="K1105" s="4">
        <v>0</v>
      </c>
      <c r="L1105" s="4">
        <v>1</v>
      </c>
      <c r="M1105" s="4">
        <v>4.0999999999999996</v>
      </c>
      <c r="N1105" s="4" t="s">
        <v>2509</v>
      </c>
      <c r="O1105" s="4" t="s">
        <v>2517</v>
      </c>
      <c r="P1105" s="4" t="s">
        <v>2522</v>
      </c>
      <c r="Q1105" s="4" t="s">
        <v>2525</v>
      </c>
      <c r="R1105" s="4">
        <v>21.22</v>
      </c>
      <c r="S1105" s="4">
        <v>3.07</v>
      </c>
      <c r="T1105" s="4" t="s">
        <v>2527</v>
      </c>
      <c r="U1105" s="4" t="s">
        <v>2533</v>
      </c>
      <c r="V1105" s="4" t="s">
        <v>2535</v>
      </c>
    </row>
    <row r="1106" spans="1:22" x14ac:dyDescent="0.25">
      <c r="A1106" s="5" t="s">
        <v>1122</v>
      </c>
      <c r="B1106" s="4" t="s">
        <v>2005</v>
      </c>
      <c r="C1106" s="4" t="s">
        <v>2009</v>
      </c>
      <c r="D1106" s="4" t="s">
        <v>2012</v>
      </c>
      <c r="E1106" s="4" t="s">
        <v>2188</v>
      </c>
      <c r="F1106" s="4" t="s">
        <v>2501</v>
      </c>
      <c r="G1106" s="4">
        <v>2004</v>
      </c>
      <c r="H1106" s="4">
        <v>36.56</v>
      </c>
      <c r="I1106" s="4">
        <v>8</v>
      </c>
      <c r="J1106" s="4">
        <v>4</v>
      </c>
      <c r="K1106" s="4">
        <v>0</v>
      </c>
      <c r="L1106" s="4">
        <v>1</v>
      </c>
      <c r="M1106" s="4">
        <v>1.1000000000000001</v>
      </c>
      <c r="N1106" s="4" t="s">
        <v>2509</v>
      </c>
      <c r="O1106" s="4" t="s">
        <v>2519</v>
      </c>
      <c r="P1106" s="4" t="s">
        <v>2520</v>
      </c>
      <c r="Q1106" s="4" t="s">
        <v>2525</v>
      </c>
      <c r="R1106" s="4">
        <v>37.53</v>
      </c>
      <c r="S1106" s="4">
        <v>2.38</v>
      </c>
      <c r="T1106" s="4" t="s">
        <v>2529</v>
      </c>
      <c r="U1106" s="4" t="s">
        <v>2531</v>
      </c>
      <c r="V1106" s="4" t="s">
        <v>2537</v>
      </c>
    </row>
    <row r="1107" spans="1:22" x14ac:dyDescent="0.25">
      <c r="A1107" s="5" t="s">
        <v>1123</v>
      </c>
      <c r="B1107" s="4" t="s">
        <v>2001</v>
      </c>
      <c r="C1107" s="4" t="s">
        <v>2010</v>
      </c>
      <c r="D1107" s="4" t="s">
        <v>2013</v>
      </c>
      <c r="E1107" s="4" t="s">
        <v>2425</v>
      </c>
      <c r="F1107" s="4" t="s">
        <v>2505</v>
      </c>
      <c r="G1107" s="4">
        <v>2015</v>
      </c>
      <c r="H1107" s="4">
        <v>155.66999999999999</v>
      </c>
      <c r="I1107" s="4">
        <v>7</v>
      </c>
      <c r="J1107" s="4">
        <v>4</v>
      </c>
      <c r="K1107" s="4">
        <v>0</v>
      </c>
      <c r="L1107" s="4">
        <v>1</v>
      </c>
      <c r="M1107" s="4">
        <v>2.1</v>
      </c>
      <c r="N1107" s="4" t="s">
        <v>2509</v>
      </c>
      <c r="O1107" s="4" t="s">
        <v>2519</v>
      </c>
      <c r="P1107" s="4" t="s">
        <v>2523</v>
      </c>
      <c r="Q1107" s="4" t="s">
        <v>2525</v>
      </c>
      <c r="R1107" s="4">
        <v>80.55</v>
      </c>
      <c r="S1107" s="4">
        <v>4.22</v>
      </c>
      <c r="T1107" s="4" t="s">
        <v>2528</v>
      </c>
      <c r="U1107" s="4" t="s">
        <v>2532</v>
      </c>
      <c r="V1107" s="4" t="s">
        <v>2535</v>
      </c>
    </row>
    <row r="1108" spans="1:22" x14ac:dyDescent="0.25">
      <c r="A1108" s="5" t="s">
        <v>1124</v>
      </c>
      <c r="B1108" s="4" t="s">
        <v>2002</v>
      </c>
      <c r="C1108" s="4" t="s">
        <v>2010</v>
      </c>
      <c r="D1108" s="4" t="s">
        <v>2012</v>
      </c>
      <c r="E1108" s="4" t="s">
        <v>2410</v>
      </c>
      <c r="F1108" s="4" t="s">
        <v>2508</v>
      </c>
      <c r="G1108" s="4">
        <v>1999</v>
      </c>
      <c r="H1108" s="4">
        <v>77.7</v>
      </c>
      <c r="I1108" s="4">
        <v>5</v>
      </c>
      <c r="J1108" s="4">
        <v>4</v>
      </c>
      <c r="K1108" s="4">
        <v>0</v>
      </c>
      <c r="L1108" s="4">
        <v>1</v>
      </c>
      <c r="M1108" s="4">
        <v>4.5999999999999996</v>
      </c>
      <c r="N1108" s="4" t="s">
        <v>2509</v>
      </c>
      <c r="O1108" s="4" t="s">
        <v>2517</v>
      </c>
      <c r="P1108" s="4" t="s">
        <v>2521</v>
      </c>
      <c r="Q1108" s="4" t="s">
        <v>2524</v>
      </c>
      <c r="R1108" s="4">
        <v>91.06</v>
      </c>
      <c r="S1108" s="4">
        <v>2.19</v>
      </c>
      <c r="T1108" s="4" t="s">
        <v>2528</v>
      </c>
      <c r="U1108" s="4" t="s">
        <v>2530</v>
      </c>
      <c r="V1108" s="4" t="s">
        <v>2536</v>
      </c>
    </row>
    <row r="1109" spans="1:22" x14ac:dyDescent="0.25">
      <c r="A1109" s="5" t="s">
        <v>1125</v>
      </c>
      <c r="B1109" s="4" t="s">
        <v>2001</v>
      </c>
      <c r="C1109" s="4" t="s">
        <v>2010</v>
      </c>
      <c r="D1109" s="4" t="s">
        <v>2013</v>
      </c>
      <c r="E1109" s="4" t="s">
        <v>2343</v>
      </c>
      <c r="F1109" s="4" t="s">
        <v>2504</v>
      </c>
      <c r="G1109" s="4">
        <v>2023</v>
      </c>
      <c r="H1109" s="4">
        <v>157.11000000000001</v>
      </c>
      <c r="I1109" s="4">
        <v>6</v>
      </c>
      <c r="J1109" s="4">
        <v>4</v>
      </c>
      <c r="K1109" s="4">
        <v>1</v>
      </c>
      <c r="L1109" s="4">
        <v>0</v>
      </c>
      <c r="M1109" s="4">
        <v>3.8</v>
      </c>
      <c r="N1109" s="4" t="s">
        <v>2514</v>
      </c>
      <c r="O1109" s="4" t="s">
        <v>2518</v>
      </c>
      <c r="P1109" s="4" t="s">
        <v>2522</v>
      </c>
      <c r="Q1109" s="4" t="s">
        <v>2524</v>
      </c>
      <c r="R1109" s="4">
        <v>54.07</v>
      </c>
      <c r="S1109" s="4">
        <v>1.21</v>
      </c>
      <c r="T1109" s="4" t="s">
        <v>2527</v>
      </c>
      <c r="U1109" s="4" t="s">
        <v>2530</v>
      </c>
      <c r="V1109" s="4" t="s">
        <v>2536</v>
      </c>
    </row>
    <row r="1110" spans="1:22" x14ac:dyDescent="0.25">
      <c r="A1110" s="5" t="s">
        <v>1126</v>
      </c>
      <c r="B1110" s="4" t="s">
        <v>2008</v>
      </c>
      <c r="C1110" s="4" t="s">
        <v>2009</v>
      </c>
      <c r="D1110" s="4" t="s">
        <v>2012</v>
      </c>
      <c r="E1110" s="4" t="s">
        <v>2047</v>
      </c>
      <c r="F1110" s="4" t="s">
        <v>2502</v>
      </c>
      <c r="G1110" s="4">
        <v>2024</v>
      </c>
      <c r="H1110" s="4">
        <v>169.01</v>
      </c>
      <c r="I1110" s="4">
        <v>9</v>
      </c>
      <c r="J1110" s="4">
        <v>3</v>
      </c>
      <c r="K1110" s="4">
        <v>1</v>
      </c>
      <c r="L1110" s="4">
        <v>0</v>
      </c>
      <c r="M1110" s="4">
        <v>4</v>
      </c>
      <c r="N1110" s="4" t="s">
        <v>2509</v>
      </c>
      <c r="O1110" s="4" t="s">
        <v>2515</v>
      </c>
      <c r="P1110" s="4" t="s">
        <v>2521</v>
      </c>
      <c r="Q1110" s="4" t="s">
        <v>2524</v>
      </c>
      <c r="R1110" s="4">
        <v>37.700000000000003</v>
      </c>
      <c r="S1110" s="4">
        <v>3.26</v>
      </c>
      <c r="T1110" s="4" t="s">
        <v>2528</v>
      </c>
      <c r="U1110" s="4" t="s">
        <v>2530</v>
      </c>
      <c r="V1110" s="4" t="s">
        <v>2535</v>
      </c>
    </row>
    <row r="1111" spans="1:22" x14ac:dyDescent="0.25">
      <c r="A1111" s="5" t="s">
        <v>1127</v>
      </c>
      <c r="B1111" s="4" t="s">
        <v>2003</v>
      </c>
      <c r="C1111" s="4" t="s">
        <v>2011</v>
      </c>
      <c r="D1111" s="4" t="s">
        <v>2012</v>
      </c>
      <c r="E1111" s="4" t="s">
        <v>2077</v>
      </c>
      <c r="F1111" s="4" t="s">
        <v>2506</v>
      </c>
      <c r="G1111" s="4">
        <v>2020</v>
      </c>
      <c r="H1111" s="4">
        <v>85.51</v>
      </c>
      <c r="I1111" s="4">
        <v>5</v>
      </c>
      <c r="J1111" s="4">
        <v>0</v>
      </c>
      <c r="K1111" s="4">
        <v>1</v>
      </c>
      <c r="L1111" s="4">
        <v>0</v>
      </c>
      <c r="M1111" s="4">
        <v>3</v>
      </c>
      <c r="N1111" s="4" t="s">
        <v>2513</v>
      </c>
      <c r="O1111" s="4" t="s">
        <v>2519</v>
      </c>
      <c r="P1111" s="4" t="s">
        <v>2521</v>
      </c>
      <c r="Q1111" s="4" t="s">
        <v>2525</v>
      </c>
      <c r="R1111" s="4">
        <v>83.04</v>
      </c>
      <c r="S1111" s="4">
        <v>2.76</v>
      </c>
      <c r="T1111" s="4" t="s">
        <v>2528</v>
      </c>
      <c r="U1111" s="4" t="s">
        <v>2534</v>
      </c>
      <c r="V1111" s="4" t="s">
        <v>2535</v>
      </c>
    </row>
    <row r="1112" spans="1:22" x14ac:dyDescent="0.25">
      <c r="A1112" s="5" t="s">
        <v>1128</v>
      </c>
      <c r="B1112" s="4" t="s">
        <v>2005</v>
      </c>
      <c r="C1112" s="4" t="s">
        <v>2011</v>
      </c>
      <c r="D1112" s="4" t="s">
        <v>2013</v>
      </c>
      <c r="E1112" s="4" t="s">
        <v>2383</v>
      </c>
      <c r="F1112" s="4" t="s">
        <v>2503</v>
      </c>
      <c r="G1112" s="4">
        <v>1995</v>
      </c>
      <c r="H1112" s="4">
        <v>83.33</v>
      </c>
      <c r="I1112" s="4">
        <v>6</v>
      </c>
      <c r="J1112" s="4">
        <v>3</v>
      </c>
      <c r="K1112" s="4">
        <v>1</v>
      </c>
      <c r="L1112" s="4">
        <v>0</v>
      </c>
      <c r="M1112" s="4">
        <v>3.7</v>
      </c>
      <c r="N1112" s="4" t="s">
        <v>2514</v>
      </c>
      <c r="O1112" s="4" t="s">
        <v>2518</v>
      </c>
      <c r="P1112" s="4" t="s">
        <v>2520</v>
      </c>
      <c r="Q1112" s="4" t="s">
        <v>2524</v>
      </c>
      <c r="R1112" s="4">
        <v>57.79</v>
      </c>
      <c r="S1112" s="4">
        <v>0.05</v>
      </c>
      <c r="T1112" s="4" t="s">
        <v>2527</v>
      </c>
      <c r="U1112" s="4" t="s">
        <v>2530</v>
      </c>
      <c r="V1112" s="4" t="s">
        <v>2535</v>
      </c>
    </row>
    <row r="1113" spans="1:22" x14ac:dyDescent="0.25">
      <c r="A1113" s="5" t="s">
        <v>1129</v>
      </c>
      <c r="B1113" s="4" t="s">
        <v>2004</v>
      </c>
      <c r="C1113" s="4" t="s">
        <v>2011</v>
      </c>
      <c r="D1113" s="4" t="s">
        <v>2013</v>
      </c>
      <c r="E1113" s="4" t="s">
        <v>2262</v>
      </c>
      <c r="F1113" s="4" t="s">
        <v>2503</v>
      </c>
      <c r="G1113" s="4">
        <v>1991</v>
      </c>
      <c r="H1113" s="4">
        <v>89.47</v>
      </c>
      <c r="I1113" s="4">
        <v>1</v>
      </c>
      <c r="J1113" s="4">
        <v>1</v>
      </c>
      <c r="K1113" s="4">
        <v>1</v>
      </c>
      <c r="L1113" s="4">
        <v>0</v>
      </c>
      <c r="M1113" s="4">
        <v>4.2</v>
      </c>
      <c r="N1113" s="4" t="s">
        <v>2514</v>
      </c>
      <c r="O1113" s="4" t="s">
        <v>2515</v>
      </c>
      <c r="P1113" s="4" t="s">
        <v>2521</v>
      </c>
      <c r="Q1113" s="4" t="s">
        <v>2524</v>
      </c>
      <c r="R1113" s="4">
        <v>76.72</v>
      </c>
      <c r="S1113" s="4">
        <v>4.6900000000000004</v>
      </c>
      <c r="T1113" s="4" t="s">
        <v>2529</v>
      </c>
      <c r="U1113" s="4" t="s">
        <v>2533</v>
      </c>
      <c r="V1113" s="4" t="s">
        <v>2535</v>
      </c>
    </row>
    <row r="1114" spans="1:22" x14ac:dyDescent="0.25">
      <c r="A1114" s="5" t="s">
        <v>1130</v>
      </c>
      <c r="B1114" s="4" t="s">
        <v>2001</v>
      </c>
      <c r="C1114" s="4" t="s">
        <v>2011</v>
      </c>
      <c r="D1114" s="4" t="s">
        <v>2013</v>
      </c>
      <c r="E1114" s="4" t="s">
        <v>2451</v>
      </c>
      <c r="F1114" s="4" t="s">
        <v>2508</v>
      </c>
      <c r="G1114" s="4">
        <v>2003</v>
      </c>
      <c r="H1114" s="4">
        <v>45.51</v>
      </c>
      <c r="I1114" s="4">
        <v>4</v>
      </c>
      <c r="J1114" s="4">
        <v>1</v>
      </c>
      <c r="K1114" s="4">
        <v>1</v>
      </c>
      <c r="L1114" s="4">
        <v>0</v>
      </c>
      <c r="M1114" s="4">
        <v>3</v>
      </c>
      <c r="N1114" s="4" t="s">
        <v>2514</v>
      </c>
      <c r="O1114" s="4" t="s">
        <v>2517</v>
      </c>
      <c r="P1114" s="4" t="s">
        <v>2522</v>
      </c>
      <c r="Q1114" s="4" t="s">
        <v>2524</v>
      </c>
      <c r="R1114" s="4">
        <v>53.53</v>
      </c>
      <c r="S1114" s="4">
        <v>5</v>
      </c>
      <c r="T1114" s="4" t="s">
        <v>2529</v>
      </c>
      <c r="U1114" s="4" t="s">
        <v>2531</v>
      </c>
      <c r="V1114" s="4" t="s">
        <v>2535</v>
      </c>
    </row>
    <row r="1115" spans="1:22" x14ac:dyDescent="0.25">
      <c r="A1115" s="5" t="s">
        <v>1131</v>
      </c>
      <c r="B1115" s="4" t="s">
        <v>2003</v>
      </c>
      <c r="C1115" s="4" t="s">
        <v>2010</v>
      </c>
      <c r="D1115" s="4" t="s">
        <v>2012</v>
      </c>
      <c r="E1115" s="4" t="s">
        <v>2057</v>
      </c>
      <c r="F1115" s="4" t="s">
        <v>2508</v>
      </c>
      <c r="G1115" s="4">
        <v>2024</v>
      </c>
      <c r="H1115" s="4">
        <v>100.25</v>
      </c>
      <c r="I1115" s="4">
        <v>9</v>
      </c>
      <c r="J1115" s="4">
        <v>3</v>
      </c>
      <c r="K1115" s="4">
        <v>0</v>
      </c>
      <c r="L1115" s="4">
        <v>1</v>
      </c>
      <c r="M1115" s="4">
        <v>3.7</v>
      </c>
      <c r="N1115" s="4" t="s">
        <v>2509</v>
      </c>
      <c r="O1115" s="4" t="s">
        <v>2519</v>
      </c>
      <c r="P1115" s="4" t="s">
        <v>2520</v>
      </c>
      <c r="Q1115" s="4" t="s">
        <v>2525</v>
      </c>
      <c r="R1115" s="4">
        <v>14.1</v>
      </c>
      <c r="S1115" s="4">
        <v>4.04</v>
      </c>
      <c r="T1115" s="4" t="s">
        <v>2527</v>
      </c>
      <c r="U1115" s="4" t="s">
        <v>2532</v>
      </c>
      <c r="V1115" s="4" t="s">
        <v>2535</v>
      </c>
    </row>
    <row r="1116" spans="1:22" x14ac:dyDescent="0.25">
      <c r="A1116" s="5" t="s">
        <v>1132</v>
      </c>
      <c r="B1116" s="4" t="s">
        <v>2008</v>
      </c>
      <c r="C1116" s="4" t="s">
        <v>2010</v>
      </c>
      <c r="D1116" s="4" t="s">
        <v>2013</v>
      </c>
      <c r="E1116" s="4" t="s">
        <v>2351</v>
      </c>
      <c r="F1116" s="4" t="s">
        <v>2501</v>
      </c>
      <c r="G1116" s="4">
        <v>2022</v>
      </c>
      <c r="H1116" s="4">
        <v>25.24</v>
      </c>
      <c r="I1116" s="4">
        <v>3</v>
      </c>
      <c r="J1116" s="4">
        <v>2</v>
      </c>
      <c r="K1116" s="4">
        <v>1</v>
      </c>
      <c r="L1116" s="4">
        <v>0</v>
      </c>
      <c r="M1116" s="4">
        <v>4.0999999999999996</v>
      </c>
      <c r="N1116" s="4" t="s">
        <v>2509</v>
      </c>
      <c r="O1116" s="4" t="s">
        <v>2516</v>
      </c>
      <c r="P1116" s="4" t="s">
        <v>2522</v>
      </c>
      <c r="Q1116" s="4" t="s">
        <v>2525</v>
      </c>
      <c r="R1116" s="4">
        <v>93.65</v>
      </c>
      <c r="S1116" s="4">
        <v>0.33</v>
      </c>
      <c r="T1116" s="4" t="s">
        <v>2527</v>
      </c>
      <c r="U1116" s="4" t="s">
        <v>2534</v>
      </c>
      <c r="V1116" s="4" t="s">
        <v>2536</v>
      </c>
    </row>
    <row r="1117" spans="1:22" x14ac:dyDescent="0.25">
      <c r="A1117" s="5" t="s">
        <v>1133</v>
      </c>
      <c r="B1117" s="4" t="s">
        <v>2001</v>
      </c>
      <c r="C1117" s="4" t="s">
        <v>2010</v>
      </c>
      <c r="D1117" s="4" t="s">
        <v>2012</v>
      </c>
      <c r="E1117" s="4" t="s">
        <v>2035</v>
      </c>
      <c r="F1117" s="4" t="s">
        <v>2504</v>
      </c>
      <c r="G1117" s="4">
        <v>2022</v>
      </c>
      <c r="H1117" s="4">
        <v>149.91999999999999</v>
      </c>
      <c r="I1117" s="4">
        <v>3</v>
      </c>
      <c r="J1117" s="4">
        <v>4</v>
      </c>
      <c r="K1117" s="4">
        <v>1</v>
      </c>
      <c r="L1117" s="4">
        <v>0</v>
      </c>
      <c r="M1117" s="4">
        <v>1.4</v>
      </c>
      <c r="N1117" s="4" t="s">
        <v>2514</v>
      </c>
      <c r="O1117" s="4" t="s">
        <v>2518</v>
      </c>
      <c r="P1117" s="4" t="s">
        <v>2520</v>
      </c>
      <c r="Q1117" s="4" t="s">
        <v>2525</v>
      </c>
      <c r="R1117" s="4">
        <v>81.94</v>
      </c>
      <c r="S1117" s="4">
        <v>0.26</v>
      </c>
      <c r="T1117" s="4" t="s">
        <v>2529</v>
      </c>
      <c r="U1117" s="4" t="s">
        <v>2534</v>
      </c>
      <c r="V1117" s="4" t="s">
        <v>2535</v>
      </c>
    </row>
    <row r="1118" spans="1:22" x14ac:dyDescent="0.25">
      <c r="A1118" s="5" t="s">
        <v>1134</v>
      </c>
      <c r="B1118" s="4" t="s">
        <v>2008</v>
      </c>
      <c r="C1118" s="4" t="s">
        <v>2010</v>
      </c>
      <c r="D1118" s="4" t="s">
        <v>2012</v>
      </c>
      <c r="E1118" s="4" t="s">
        <v>2321</v>
      </c>
      <c r="F1118" s="4" t="s">
        <v>2503</v>
      </c>
      <c r="G1118" s="4">
        <v>2009</v>
      </c>
      <c r="H1118" s="4">
        <v>70.59</v>
      </c>
      <c r="I1118" s="4">
        <v>3</v>
      </c>
      <c r="J1118" s="4">
        <v>4</v>
      </c>
      <c r="K1118" s="4">
        <v>1</v>
      </c>
      <c r="L1118" s="4">
        <v>0</v>
      </c>
      <c r="M1118" s="4">
        <v>3.6</v>
      </c>
      <c r="N1118" s="4" t="s">
        <v>2511</v>
      </c>
      <c r="O1118" s="4" t="s">
        <v>2518</v>
      </c>
      <c r="P1118" s="4" t="s">
        <v>2521</v>
      </c>
      <c r="Q1118" s="4" t="s">
        <v>2524</v>
      </c>
      <c r="R1118" s="4">
        <v>97.57</v>
      </c>
      <c r="S1118" s="4">
        <v>0.14000000000000001</v>
      </c>
      <c r="T1118" s="4" t="s">
        <v>2529</v>
      </c>
      <c r="U1118" s="4" t="s">
        <v>2533</v>
      </c>
      <c r="V1118" s="4" t="s">
        <v>2536</v>
      </c>
    </row>
    <row r="1119" spans="1:22" x14ac:dyDescent="0.25">
      <c r="A1119" s="5" t="s">
        <v>1135</v>
      </c>
      <c r="B1119" s="4" t="s">
        <v>2005</v>
      </c>
      <c r="C1119" s="4" t="s">
        <v>2009</v>
      </c>
      <c r="D1119" s="4" t="s">
        <v>2013</v>
      </c>
      <c r="E1119" s="4" t="s">
        <v>2113</v>
      </c>
      <c r="F1119" s="4" t="s">
        <v>2508</v>
      </c>
      <c r="G1119" s="4">
        <v>1991</v>
      </c>
      <c r="H1119" s="4">
        <v>98.52</v>
      </c>
      <c r="I1119" s="4">
        <v>2</v>
      </c>
      <c r="J1119" s="4">
        <v>1</v>
      </c>
      <c r="K1119" s="4">
        <v>0</v>
      </c>
      <c r="L1119" s="4">
        <v>1</v>
      </c>
      <c r="M1119" s="4">
        <v>1.5</v>
      </c>
      <c r="N1119" s="4" t="s">
        <v>2509</v>
      </c>
      <c r="O1119" s="4" t="s">
        <v>2519</v>
      </c>
      <c r="P1119" s="4" t="s">
        <v>2520</v>
      </c>
      <c r="Q1119" s="4" t="s">
        <v>2524</v>
      </c>
      <c r="R1119" s="4">
        <v>93.44</v>
      </c>
      <c r="S1119" s="4">
        <v>2.56</v>
      </c>
      <c r="T1119" s="4" t="s">
        <v>2527</v>
      </c>
      <c r="U1119" s="4" t="s">
        <v>2533</v>
      </c>
      <c r="V1119" s="4" t="s">
        <v>2536</v>
      </c>
    </row>
    <row r="1120" spans="1:22" x14ac:dyDescent="0.25">
      <c r="A1120" s="5" t="s">
        <v>1136</v>
      </c>
      <c r="B1120" s="4" t="s">
        <v>2006</v>
      </c>
      <c r="C1120" s="4" t="s">
        <v>2011</v>
      </c>
      <c r="D1120" s="4" t="s">
        <v>2012</v>
      </c>
      <c r="E1120" s="4" t="s">
        <v>2303</v>
      </c>
      <c r="F1120" s="4" t="s">
        <v>2506</v>
      </c>
      <c r="G1120" s="4">
        <v>2014</v>
      </c>
      <c r="H1120" s="4">
        <v>123.8</v>
      </c>
      <c r="I1120" s="4">
        <v>7</v>
      </c>
      <c r="J1120" s="4">
        <v>2</v>
      </c>
      <c r="K1120" s="4">
        <v>0</v>
      </c>
      <c r="L1120" s="4">
        <v>1</v>
      </c>
      <c r="M1120" s="4">
        <v>1.7</v>
      </c>
      <c r="N1120" s="4" t="s">
        <v>2509</v>
      </c>
      <c r="O1120" s="4" t="s">
        <v>2515</v>
      </c>
      <c r="P1120" s="4" t="s">
        <v>2521</v>
      </c>
      <c r="Q1120" s="4" t="s">
        <v>2524</v>
      </c>
      <c r="R1120" s="4">
        <v>91.65</v>
      </c>
      <c r="S1120" s="4">
        <v>4.1500000000000004</v>
      </c>
      <c r="T1120" s="4" t="s">
        <v>2526</v>
      </c>
      <c r="U1120" s="4" t="s">
        <v>2532</v>
      </c>
      <c r="V1120" s="4" t="s">
        <v>2535</v>
      </c>
    </row>
    <row r="1121" spans="1:22" x14ac:dyDescent="0.25">
      <c r="A1121" s="5" t="s">
        <v>1137</v>
      </c>
      <c r="B1121" s="4" t="s">
        <v>2008</v>
      </c>
      <c r="C1121" s="4" t="s">
        <v>2011</v>
      </c>
      <c r="D1121" s="4" t="s">
        <v>2013</v>
      </c>
      <c r="E1121" s="4" t="s">
        <v>2398</v>
      </c>
      <c r="F1121" s="4" t="s">
        <v>2502</v>
      </c>
      <c r="G1121" s="4">
        <v>2003</v>
      </c>
      <c r="H1121" s="4">
        <v>117.54</v>
      </c>
      <c r="I1121" s="4">
        <v>7</v>
      </c>
      <c r="J1121" s="4">
        <v>3</v>
      </c>
      <c r="K1121" s="4">
        <v>0</v>
      </c>
      <c r="L1121" s="4">
        <v>1</v>
      </c>
      <c r="M1121" s="4">
        <v>1.6</v>
      </c>
      <c r="N1121" s="4" t="s">
        <v>2509</v>
      </c>
      <c r="O1121" s="4" t="s">
        <v>2516</v>
      </c>
      <c r="P1121" s="4" t="s">
        <v>2523</v>
      </c>
      <c r="Q1121" s="4" t="s">
        <v>2524</v>
      </c>
      <c r="R1121" s="4">
        <v>69.41</v>
      </c>
      <c r="S1121" s="4">
        <v>3.81</v>
      </c>
      <c r="T1121" s="4" t="s">
        <v>2527</v>
      </c>
      <c r="U1121" s="4" t="s">
        <v>2533</v>
      </c>
      <c r="V1121" s="4" t="s">
        <v>2535</v>
      </c>
    </row>
    <row r="1122" spans="1:22" x14ac:dyDescent="0.25">
      <c r="A1122" s="5" t="s">
        <v>1138</v>
      </c>
      <c r="B1122" s="4" t="s">
        <v>2003</v>
      </c>
      <c r="C1122" s="4" t="s">
        <v>2010</v>
      </c>
      <c r="D1122" s="4" t="s">
        <v>2012</v>
      </c>
      <c r="E1122" s="4" t="s">
        <v>2283</v>
      </c>
      <c r="F1122" s="4" t="s">
        <v>2506</v>
      </c>
      <c r="G1122" s="4">
        <v>2007</v>
      </c>
      <c r="H1122" s="4">
        <v>171.85</v>
      </c>
      <c r="I1122" s="4">
        <v>3</v>
      </c>
      <c r="J1122" s="4">
        <v>1</v>
      </c>
      <c r="K1122" s="4">
        <v>0</v>
      </c>
      <c r="L1122" s="4">
        <v>1</v>
      </c>
      <c r="M1122" s="4">
        <v>2.6</v>
      </c>
      <c r="N1122" s="4" t="s">
        <v>2509</v>
      </c>
      <c r="O1122" s="4" t="s">
        <v>2516</v>
      </c>
      <c r="P1122" s="4" t="s">
        <v>2521</v>
      </c>
      <c r="Q1122" s="4" t="s">
        <v>2524</v>
      </c>
      <c r="R1122" s="4">
        <v>83.97</v>
      </c>
      <c r="S1122" s="4">
        <v>3.07</v>
      </c>
      <c r="T1122" s="4" t="s">
        <v>2528</v>
      </c>
      <c r="U1122" s="4" t="s">
        <v>2531</v>
      </c>
      <c r="V1122" s="4" t="s">
        <v>2536</v>
      </c>
    </row>
    <row r="1123" spans="1:22" x14ac:dyDescent="0.25">
      <c r="A1123" s="5" t="s">
        <v>1139</v>
      </c>
      <c r="B1123" s="4" t="s">
        <v>2005</v>
      </c>
      <c r="C1123" s="4" t="s">
        <v>2011</v>
      </c>
      <c r="D1123" s="4" t="s">
        <v>2013</v>
      </c>
      <c r="E1123" s="4" t="s">
        <v>2272</v>
      </c>
      <c r="F1123" s="4" t="s">
        <v>2504</v>
      </c>
      <c r="G1123" s="4">
        <v>1998</v>
      </c>
      <c r="H1123" s="4">
        <v>124.31</v>
      </c>
      <c r="I1123" s="4">
        <v>1</v>
      </c>
      <c r="J1123" s="4">
        <v>4</v>
      </c>
      <c r="K1123" s="4">
        <v>1</v>
      </c>
      <c r="L1123" s="4">
        <v>0</v>
      </c>
      <c r="M1123" s="4">
        <v>4</v>
      </c>
      <c r="N1123" s="4" t="s">
        <v>2513</v>
      </c>
      <c r="O1123" s="4" t="s">
        <v>2519</v>
      </c>
      <c r="P1123" s="4" t="s">
        <v>2521</v>
      </c>
      <c r="Q1123" s="4" t="s">
        <v>2525</v>
      </c>
      <c r="R1123" s="4">
        <v>18.399999999999999</v>
      </c>
      <c r="S1123" s="4">
        <v>0.18</v>
      </c>
      <c r="T1123" s="4" t="s">
        <v>2529</v>
      </c>
      <c r="U1123" s="4" t="s">
        <v>2530</v>
      </c>
      <c r="V1123" s="4" t="s">
        <v>2537</v>
      </c>
    </row>
    <row r="1124" spans="1:22" x14ac:dyDescent="0.25">
      <c r="A1124" s="5" t="s">
        <v>1140</v>
      </c>
      <c r="B1124" s="4" t="s">
        <v>2005</v>
      </c>
      <c r="C1124" s="4" t="s">
        <v>2009</v>
      </c>
      <c r="D1124" s="4" t="s">
        <v>2013</v>
      </c>
      <c r="E1124" s="4" t="s">
        <v>2028</v>
      </c>
      <c r="F1124" s="4" t="s">
        <v>2504</v>
      </c>
      <c r="G1124" s="4">
        <v>1996</v>
      </c>
      <c r="H1124" s="4">
        <v>164.53</v>
      </c>
      <c r="I1124" s="4">
        <v>10</v>
      </c>
      <c r="J1124" s="4">
        <v>1</v>
      </c>
      <c r="K1124" s="4">
        <v>1</v>
      </c>
      <c r="L1124" s="4">
        <v>0</v>
      </c>
      <c r="M1124" s="4">
        <v>4.3</v>
      </c>
      <c r="N1124" s="4" t="s">
        <v>2512</v>
      </c>
      <c r="O1124" s="4" t="s">
        <v>2515</v>
      </c>
      <c r="P1124" s="4" t="s">
        <v>2523</v>
      </c>
      <c r="Q1124" s="4" t="s">
        <v>2524</v>
      </c>
      <c r="R1124" s="4">
        <v>31.27</v>
      </c>
      <c r="S1124" s="4">
        <v>0.84</v>
      </c>
      <c r="T1124" s="4" t="s">
        <v>2528</v>
      </c>
      <c r="U1124" s="4" t="s">
        <v>2530</v>
      </c>
      <c r="V1124" s="4" t="s">
        <v>2536</v>
      </c>
    </row>
    <row r="1125" spans="1:22" x14ac:dyDescent="0.25">
      <c r="A1125" s="5" t="s">
        <v>1141</v>
      </c>
      <c r="B1125" s="4" t="s">
        <v>2008</v>
      </c>
      <c r="C1125" s="4" t="s">
        <v>2010</v>
      </c>
      <c r="D1125" s="4" t="s">
        <v>2012</v>
      </c>
      <c r="E1125" s="4" t="s">
        <v>2160</v>
      </c>
      <c r="F1125" s="4" t="s">
        <v>2502</v>
      </c>
      <c r="G1125" s="4">
        <v>1997</v>
      </c>
      <c r="H1125" s="4">
        <v>151.99</v>
      </c>
      <c r="I1125" s="4">
        <v>3</v>
      </c>
      <c r="J1125" s="4">
        <v>4</v>
      </c>
      <c r="K1125" s="4">
        <v>1</v>
      </c>
      <c r="L1125" s="4">
        <v>0</v>
      </c>
      <c r="M1125" s="4">
        <v>1</v>
      </c>
      <c r="N1125" s="4" t="s">
        <v>2509</v>
      </c>
      <c r="O1125" s="4" t="s">
        <v>2516</v>
      </c>
      <c r="P1125" s="4" t="s">
        <v>2523</v>
      </c>
      <c r="Q1125" s="4" t="s">
        <v>2525</v>
      </c>
      <c r="R1125" s="4">
        <v>10.050000000000001</v>
      </c>
      <c r="S1125" s="4">
        <v>1.69</v>
      </c>
      <c r="T1125" s="4" t="s">
        <v>2527</v>
      </c>
      <c r="U1125" s="4" t="s">
        <v>2530</v>
      </c>
      <c r="V1125" s="4" t="s">
        <v>2537</v>
      </c>
    </row>
    <row r="1126" spans="1:22" x14ac:dyDescent="0.25">
      <c r="A1126" s="5" t="s">
        <v>1142</v>
      </c>
      <c r="B1126" s="4" t="s">
        <v>2004</v>
      </c>
      <c r="C1126" s="4" t="s">
        <v>2011</v>
      </c>
      <c r="D1126" s="4" t="s">
        <v>2012</v>
      </c>
      <c r="E1126" s="4" t="s">
        <v>2022</v>
      </c>
      <c r="F1126" s="4" t="s">
        <v>2508</v>
      </c>
      <c r="G1126" s="4">
        <v>1998</v>
      </c>
      <c r="H1126" s="4">
        <v>6.69</v>
      </c>
      <c r="I1126" s="4">
        <v>1</v>
      </c>
      <c r="J1126" s="4">
        <v>2</v>
      </c>
      <c r="K1126" s="4">
        <v>0</v>
      </c>
      <c r="L1126" s="4">
        <v>1</v>
      </c>
      <c r="M1126" s="4">
        <v>4.4000000000000004</v>
      </c>
      <c r="N1126" s="4" t="s">
        <v>2509</v>
      </c>
      <c r="O1126" s="4" t="s">
        <v>2517</v>
      </c>
      <c r="P1126" s="4" t="s">
        <v>2521</v>
      </c>
      <c r="Q1126" s="4" t="s">
        <v>2524</v>
      </c>
      <c r="R1126" s="4">
        <v>24.58</v>
      </c>
      <c r="S1126" s="4">
        <v>3.31</v>
      </c>
      <c r="T1126" s="4" t="s">
        <v>2526</v>
      </c>
      <c r="U1126" s="4" t="s">
        <v>2533</v>
      </c>
      <c r="V1126" s="4" t="s">
        <v>2537</v>
      </c>
    </row>
    <row r="1127" spans="1:22" x14ac:dyDescent="0.25">
      <c r="A1127" s="5" t="s">
        <v>1143</v>
      </c>
      <c r="B1127" s="4" t="s">
        <v>2003</v>
      </c>
      <c r="C1127" s="4" t="s">
        <v>2010</v>
      </c>
      <c r="D1127" s="4" t="s">
        <v>2012</v>
      </c>
      <c r="E1127" s="4" t="s">
        <v>2130</v>
      </c>
      <c r="F1127" s="4" t="s">
        <v>2501</v>
      </c>
      <c r="G1127" s="4">
        <v>1999</v>
      </c>
      <c r="H1127" s="4">
        <v>138.33000000000001</v>
      </c>
      <c r="I1127" s="4">
        <v>6</v>
      </c>
      <c r="J1127" s="4">
        <v>4</v>
      </c>
      <c r="K1127" s="4">
        <v>1</v>
      </c>
      <c r="L1127" s="4">
        <v>0</v>
      </c>
      <c r="M1127" s="4">
        <v>3</v>
      </c>
      <c r="N1127" s="4" t="s">
        <v>2510</v>
      </c>
      <c r="O1127" s="4" t="s">
        <v>2517</v>
      </c>
      <c r="P1127" s="4" t="s">
        <v>2523</v>
      </c>
      <c r="Q1127" s="4" t="s">
        <v>2525</v>
      </c>
      <c r="R1127" s="4">
        <v>11.01</v>
      </c>
      <c r="S1127" s="4">
        <v>4.5599999999999996</v>
      </c>
      <c r="T1127" s="4" t="s">
        <v>2529</v>
      </c>
      <c r="U1127" s="4" t="s">
        <v>2534</v>
      </c>
      <c r="V1127" s="4" t="s">
        <v>2536</v>
      </c>
    </row>
    <row r="1128" spans="1:22" x14ac:dyDescent="0.25">
      <c r="A1128" s="5" t="s">
        <v>1144</v>
      </c>
      <c r="B1128" s="4" t="s">
        <v>2001</v>
      </c>
      <c r="C1128" s="4" t="s">
        <v>2009</v>
      </c>
      <c r="D1128" s="4" t="s">
        <v>2013</v>
      </c>
      <c r="E1128" s="4" t="s">
        <v>2066</v>
      </c>
      <c r="F1128" s="4" t="s">
        <v>2504</v>
      </c>
      <c r="G1128" s="4">
        <v>2019</v>
      </c>
      <c r="H1128" s="4">
        <v>114.43</v>
      </c>
      <c r="I1128" s="4">
        <v>5</v>
      </c>
      <c r="J1128" s="4">
        <v>4</v>
      </c>
      <c r="K1128" s="4">
        <v>1</v>
      </c>
      <c r="L1128" s="4">
        <v>0</v>
      </c>
      <c r="M1128" s="4">
        <v>2.8</v>
      </c>
      <c r="N1128" s="4" t="s">
        <v>2512</v>
      </c>
      <c r="O1128" s="4" t="s">
        <v>2519</v>
      </c>
      <c r="P1128" s="4" t="s">
        <v>2520</v>
      </c>
      <c r="Q1128" s="4" t="s">
        <v>2524</v>
      </c>
      <c r="R1128" s="4">
        <v>69.87</v>
      </c>
      <c r="S1128" s="4">
        <v>2.92</v>
      </c>
      <c r="T1128" s="4" t="s">
        <v>2528</v>
      </c>
      <c r="U1128" s="4" t="s">
        <v>2530</v>
      </c>
      <c r="V1128" s="4" t="s">
        <v>2536</v>
      </c>
    </row>
    <row r="1129" spans="1:22" x14ac:dyDescent="0.25">
      <c r="A1129" s="5" t="s">
        <v>1145</v>
      </c>
      <c r="B1129" s="4" t="s">
        <v>2003</v>
      </c>
      <c r="C1129" s="4" t="s">
        <v>2011</v>
      </c>
      <c r="D1129" s="4" t="s">
        <v>2012</v>
      </c>
      <c r="E1129" s="4" t="s">
        <v>2285</v>
      </c>
      <c r="F1129" s="4" t="s">
        <v>2504</v>
      </c>
      <c r="G1129" s="4">
        <v>2005</v>
      </c>
      <c r="H1129" s="4">
        <v>31.52</v>
      </c>
      <c r="I1129" s="4">
        <v>7</v>
      </c>
      <c r="J1129" s="4">
        <v>4</v>
      </c>
      <c r="K1129" s="4">
        <v>1</v>
      </c>
      <c r="L1129" s="4">
        <v>0</v>
      </c>
      <c r="M1129" s="4">
        <v>2.8</v>
      </c>
      <c r="N1129" s="4" t="s">
        <v>2512</v>
      </c>
      <c r="O1129" s="4" t="s">
        <v>2517</v>
      </c>
      <c r="P1129" s="4" t="s">
        <v>2520</v>
      </c>
      <c r="Q1129" s="4" t="s">
        <v>2525</v>
      </c>
      <c r="R1129" s="4">
        <v>34.29</v>
      </c>
      <c r="S1129" s="4">
        <v>2.7</v>
      </c>
      <c r="T1129" s="4" t="s">
        <v>2528</v>
      </c>
      <c r="U1129" s="4" t="s">
        <v>2534</v>
      </c>
      <c r="V1129" s="4" t="s">
        <v>2536</v>
      </c>
    </row>
    <row r="1130" spans="1:22" x14ac:dyDescent="0.25">
      <c r="A1130" s="5" t="s">
        <v>1146</v>
      </c>
      <c r="B1130" s="4" t="s">
        <v>2007</v>
      </c>
      <c r="C1130" s="4" t="s">
        <v>2010</v>
      </c>
      <c r="D1130" s="4" t="s">
        <v>2012</v>
      </c>
      <c r="E1130" s="4" t="s">
        <v>2438</v>
      </c>
      <c r="F1130" s="4" t="s">
        <v>2505</v>
      </c>
      <c r="G1130" s="4">
        <v>2003</v>
      </c>
      <c r="H1130" s="4">
        <v>32.29</v>
      </c>
      <c r="I1130" s="4">
        <v>2</v>
      </c>
      <c r="J1130" s="4">
        <v>3</v>
      </c>
      <c r="K1130" s="4">
        <v>0</v>
      </c>
      <c r="L1130" s="4">
        <v>1</v>
      </c>
      <c r="M1130" s="4">
        <v>3.2</v>
      </c>
      <c r="N1130" s="4" t="s">
        <v>2509</v>
      </c>
      <c r="O1130" s="4" t="s">
        <v>2517</v>
      </c>
      <c r="P1130" s="4" t="s">
        <v>2523</v>
      </c>
      <c r="Q1130" s="4" t="s">
        <v>2524</v>
      </c>
      <c r="R1130" s="4">
        <v>62.09</v>
      </c>
      <c r="S1130" s="4">
        <v>2.79</v>
      </c>
      <c r="T1130" s="4" t="s">
        <v>2529</v>
      </c>
      <c r="U1130" s="4" t="s">
        <v>2531</v>
      </c>
      <c r="V1130" s="4" t="s">
        <v>2537</v>
      </c>
    </row>
    <row r="1131" spans="1:22" x14ac:dyDescent="0.25">
      <c r="A1131" s="5" t="s">
        <v>1147</v>
      </c>
      <c r="B1131" s="4" t="s">
        <v>2008</v>
      </c>
      <c r="C1131" s="4" t="s">
        <v>2010</v>
      </c>
      <c r="D1131" s="4" t="s">
        <v>2013</v>
      </c>
      <c r="E1131" s="4" t="s">
        <v>2452</v>
      </c>
      <c r="F1131" s="4" t="s">
        <v>2508</v>
      </c>
      <c r="G1131" s="4">
        <v>2000</v>
      </c>
      <c r="H1131" s="4">
        <v>60.58</v>
      </c>
      <c r="I1131" s="4">
        <v>6</v>
      </c>
      <c r="J1131" s="4">
        <v>2</v>
      </c>
      <c r="K1131" s="4">
        <v>0</v>
      </c>
      <c r="L1131" s="4">
        <v>1</v>
      </c>
      <c r="M1131" s="4">
        <v>1.7</v>
      </c>
      <c r="N1131" s="4" t="s">
        <v>2509</v>
      </c>
      <c r="O1131" s="4" t="s">
        <v>2518</v>
      </c>
      <c r="P1131" s="4" t="s">
        <v>2521</v>
      </c>
      <c r="Q1131" s="4" t="s">
        <v>2524</v>
      </c>
      <c r="R1131" s="4">
        <v>34.22</v>
      </c>
      <c r="S1131" s="4">
        <v>0.61</v>
      </c>
      <c r="T1131" s="4" t="s">
        <v>2528</v>
      </c>
      <c r="U1131" s="4" t="s">
        <v>2534</v>
      </c>
      <c r="V1131" s="4" t="s">
        <v>2536</v>
      </c>
    </row>
    <row r="1132" spans="1:22" x14ac:dyDescent="0.25">
      <c r="A1132" s="5" t="s">
        <v>1148</v>
      </c>
      <c r="B1132" s="4" t="s">
        <v>2001</v>
      </c>
      <c r="C1132" s="4" t="s">
        <v>2010</v>
      </c>
      <c r="D1132" s="4" t="s">
        <v>2013</v>
      </c>
      <c r="E1132" s="4" t="s">
        <v>2238</v>
      </c>
      <c r="F1132" s="4" t="s">
        <v>2507</v>
      </c>
      <c r="G1132" s="4">
        <v>2008</v>
      </c>
      <c r="H1132" s="4">
        <v>155.16999999999999</v>
      </c>
      <c r="I1132" s="4">
        <v>4</v>
      </c>
      <c r="J1132" s="4">
        <v>5</v>
      </c>
      <c r="K1132" s="4">
        <v>1</v>
      </c>
      <c r="L1132" s="4">
        <v>0</v>
      </c>
      <c r="M1132" s="4">
        <v>1.9</v>
      </c>
      <c r="N1132" s="4" t="s">
        <v>2514</v>
      </c>
      <c r="O1132" s="4" t="s">
        <v>2519</v>
      </c>
      <c r="P1132" s="4" t="s">
        <v>2521</v>
      </c>
      <c r="Q1132" s="4" t="s">
        <v>2525</v>
      </c>
      <c r="R1132" s="4">
        <v>75.569999999999993</v>
      </c>
      <c r="S1132" s="4">
        <v>1.34</v>
      </c>
      <c r="T1132" s="4" t="s">
        <v>2527</v>
      </c>
      <c r="U1132" s="4" t="s">
        <v>2533</v>
      </c>
      <c r="V1132" s="4" t="s">
        <v>2536</v>
      </c>
    </row>
    <row r="1133" spans="1:22" x14ac:dyDescent="0.25">
      <c r="A1133" s="5" t="s">
        <v>1149</v>
      </c>
      <c r="B1133" s="4" t="s">
        <v>2008</v>
      </c>
      <c r="C1133" s="4" t="s">
        <v>2010</v>
      </c>
      <c r="D1133" s="4" t="s">
        <v>2012</v>
      </c>
      <c r="E1133" s="4" t="s">
        <v>2272</v>
      </c>
      <c r="F1133" s="4" t="s">
        <v>2506</v>
      </c>
      <c r="G1133" s="4">
        <v>2003</v>
      </c>
      <c r="H1133" s="4">
        <v>8.31</v>
      </c>
      <c r="I1133" s="4">
        <v>9</v>
      </c>
      <c r="J1133" s="4">
        <v>5</v>
      </c>
      <c r="K1133" s="4">
        <v>0</v>
      </c>
      <c r="L1133" s="4">
        <v>1</v>
      </c>
      <c r="M1133" s="4">
        <v>3.5</v>
      </c>
      <c r="N1133" s="4" t="s">
        <v>2509</v>
      </c>
      <c r="O1133" s="4" t="s">
        <v>2518</v>
      </c>
      <c r="P1133" s="4" t="s">
        <v>2523</v>
      </c>
      <c r="Q1133" s="4" t="s">
        <v>2524</v>
      </c>
      <c r="R1133" s="4">
        <v>31.56</v>
      </c>
      <c r="S1133" s="4">
        <v>2.16</v>
      </c>
      <c r="T1133" s="4" t="s">
        <v>2527</v>
      </c>
      <c r="U1133" s="4" t="s">
        <v>2534</v>
      </c>
      <c r="V1133" s="4" t="s">
        <v>2535</v>
      </c>
    </row>
    <row r="1134" spans="1:22" x14ac:dyDescent="0.25">
      <c r="A1134" s="5" t="s">
        <v>1150</v>
      </c>
      <c r="B1134" s="4" t="s">
        <v>2002</v>
      </c>
      <c r="C1134" s="4" t="s">
        <v>2009</v>
      </c>
      <c r="D1134" s="4" t="s">
        <v>2012</v>
      </c>
      <c r="E1134" s="4" t="s">
        <v>2453</v>
      </c>
      <c r="F1134" s="4" t="s">
        <v>2502</v>
      </c>
      <c r="G1134" s="4">
        <v>2008</v>
      </c>
      <c r="H1134" s="4">
        <v>57.66</v>
      </c>
      <c r="I1134" s="4">
        <v>1</v>
      </c>
      <c r="J1134" s="4">
        <v>2</v>
      </c>
      <c r="K1134" s="4">
        <v>1</v>
      </c>
      <c r="L1134" s="4">
        <v>0</v>
      </c>
      <c r="M1134" s="4">
        <v>3.7</v>
      </c>
      <c r="N1134" s="4" t="s">
        <v>2511</v>
      </c>
      <c r="O1134" s="4" t="s">
        <v>2518</v>
      </c>
      <c r="P1134" s="4" t="s">
        <v>2520</v>
      </c>
      <c r="Q1134" s="4" t="s">
        <v>2524</v>
      </c>
      <c r="R1134" s="4">
        <v>55.65</v>
      </c>
      <c r="S1134" s="4">
        <v>3.39</v>
      </c>
      <c r="T1134" s="4" t="s">
        <v>2527</v>
      </c>
      <c r="U1134" s="4" t="s">
        <v>2534</v>
      </c>
      <c r="V1134" s="4" t="s">
        <v>2537</v>
      </c>
    </row>
    <row r="1135" spans="1:22" x14ac:dyDescent="0.25">
      <c r="A1135" s="5" t="s">
        <v>1151</v>
      </c>
      <c r="B1135" s="4" t="s">
        <v>2004</v>
      </c>
      <c r="C1135" s="4" t="s">
        <v>2011</v>
      </c>
      <c r="D1135" s="4" t="s">
        <v>2012</v>
      </c>
      <c r="E1135" s="4" t="s">
        <v>2042</v>
      </c>
      <c r="F1135" s="4" t="s">
        <v>2501</v>
      </c>
      <c r="G1135" s="4">
        <v>2005</v>
      </c>
      <c r="H1135" s="4">
        <v>168.05</v>
      </c>
      <c r="I1135" s="4">
        <v>10</v>
      </c>
      <c r="J1135" s="4">
        <v>3</v>
      </c>
      <c r="K1135" s="4">
        <v>1</v>
      </c>
      <c r="L1135" s="4">
        <v>0</v>
      </c>
      <c r="M1135" s="4">
        <v>2.8</v>
      </c>
      <c r="N1135" s="4" t="s">
        <v>2512</v>
      </c>
      <c r="O1135" s="4" t="s">
        <v>2519</v>
      </c>
      <c r="P1135" s="4" t="s">
        <v>2520</v>
      </c>
      <c r="Q1135" s="4" t="s">
        <v>2525</v>
      </c>
      <c r="R1135" s="4">
        <v>56.15</v>
      </c>
      <c r="S1135" s="4">
        <v>3.62</v>
      </c>
      <c r="T1135" s="4" t="s">
        <v>2526</v>
      </c>
      <c r="U1135" s="4" t="s">
        <v>2532</v>
      </c>
      <c r="V1135" s="4" t="s">
        <v>2535</v>
      </c>
    </row>
    <row r="1136" spans="1:22" x14ac:dyDescent="0.25">
      <c r="A1136" s="5" t="s">
        <v>1152</v>
      </c>
      <c r="B1136" s="4" t="s">
        <v>2005</v>
      </c>
      <c r="C1136" s="4" t="s">
        <v>2009</v>
      </c>
      <c r="D1136" s="4" t="s">
        <v>2013</v>
      </c>
      <c r="E1136" s="4" t="s">
        <v>2113</v>
      </c>
      <c r="F1136" s="4" t="s">
        <v>2503</v>
      </c>
      <c r="G1136" s="4">
        <v>1999</v>
      </c>
      <c r="H1136" s="4">
        <v>20.69</v>
      </c>
      <c r="I1136" s="4">
        <v>4</v>
      </c>
      <c r="J1136" s="4">
        <v>2</v>
      </c>
      <c r="K1136" s="4">
        <v>0</v>
      </c>
      <c r="L1136" s="4">
        <v>1</v>
      </c>
      <c r="M1136" s="4">
        <v>3.4</v>
      </c>
      <c r="N1136" s="4" t="s">
        <v>2509</v>
      </c>
      <c r="O1136" s="4" t="s">
        <v>2518</v>
      </c>
      <c r="P1136" s="4" t="s">
        <v>2522</v>
      </c>
      <c r="Q1136" s="4" t="s">
        <v>2524</v>
      </c>
      <c r="R1136" s="4">
        <v>43.65</v>
      </c>
      <c r="S1136" s="4">
        <v>4.71</v>
      </c>
      <c r="T1136" s="4" t="s">
        <v>2528</v>
      </c>
      <c r="U1136" s="4" t="s">
        <v>2532</v>
      </c>
      <c r="V1136" s="4" t="s">
        <v>2536</v>
      </c>
    </row>
    <row r="1137" spans="1:22" x14ac:dyDescent="0.25">
      <c r="A1137" s="5" t="s">
        <v>1153</v>
      </c>
      <c r="B1137" s="4" t="s">
        <v>2001</v>
      </c>
      <c r="C1137" s="4" t="s">
        <v>2011</v>
      </c>
      <c r="D1137" s="4" t="s">
        <v>2013</v>
      </c>
      <c r="E1137" s="4" t="s">
        <v>2454</v>
      </c>
      <c r="F1137" s="4" t="s">
        <v>2501</v>
      </c>
      <c r="G1137" s="4">
        <v>1994</v>
      </c>
      <c r="H1137" s="4">
        <v>141.22</v>
      </c>
      <c r="I1137" s="4">
        <v>8</v>
      </c>
      <c r="J1137" s="4">
        <v>2</v>
      </c>
      <c r="K1137" s="4">
        <v>0</v>
      </c>
      <c r="L1137" s="4">
        <v>1</v>
      </c>
      <c r="M1137" s="4">
        <v>1.1000000000000001</v>
      </c>
      <c r="N1137" s="4" t="s">
        <v>2509</v>
      </c>
      <c r="O1137" s="4" t="s">
        <v>2518</v>
      </c>
      <c r="P1137" s="4" t="s">
        <v>2523</v>
      </c>
      <c r="Q1137" s="4" t="s">
        <v>2525</v>
      </c>
      <c r="R1137" s="4">
        <v>23.51</v>
      </c>
      <c r="S1137" s="4">
        <v>0.75</v>
      </c>
      <c r="T1137" s="4" t="s">
        <v>2528</v>
      </c>
      <c r="U1137" s="4" t="s">
        <v>2533</v>
      </c>
      <c r="V1137" s="4" t="s">
        <v>2537</v>
      </c>
    </row>
    <row r="1138" spans="1:22" x14ac:dyDescent="0.25">
      <c r="A1138" s="5" t="s">
        <v>1154</v>
      </c>
      <c r="B1138" s="4" t="s">
        <v>2003</v>
      </c>
      <c r="C1138" s="4" t="s">
        <v>2009</v>
      </c>
      <c r="D1138" s="4" t="s">
        <v>2013</v>
      </c>
      <c r="E1138" s="4" t="s">
        <v>2234</v>
      </c>
      <c r="F1138" s="4" t="s">
        <v>2505</v>
      </c>
      <c r="G1138" s="4">
        <v>2002</v>
      </c>
      <c r="H1138" s="4">
        <v>111.7</v>
      </c>
      <c r="I1138" s="4">
        <v>10</v>
      </c>
      <c r="J1138" s="4">
        <v>2</v>
      </c>
      <c r="K1138" s="4">
        <v>0</v>
      </c>
      <c r="L1138" s="4">
        <v>1</v>
      </c>
      <c r="M1138" s="4">
        <v>4.5999999999999996</v>
      </c>
      <c r="N1138" s="4" t="s">
        <v>2509</v>
      </c>
      <c r="O1138" s="4" t="s">
        <v>2517</v>
      </c>
      <c r="P1138" s="4" t="s">
        <v>2520</v>
      </c>
      <c r="Q1138" s="4" t="s">
        <v>2524</v>
      </c>
      <c r="R1138" s="4">
        <v>69.06</v>
      </c>
      <c r="S1138" s="4">
        <v>2.08</v>
      </c>
      <c r="T1138" s="4" t="s">
        <v>2528</v>
      </c>
      <c r="U1138" s="4" t="s">
        <v>2533</v>
      </c>
      <c r="V1138" s="4" t="s">
        <v>2535</v>
      </c>
    </row>
    <row r="1139" spans="1:22" x14ac:dyDescent="0.25">
      <c r="A1139" s="5" t="s">
        <v>1155</v>
      </c>
      <c r="B1139" s="4" t="s">
        <v>2008</v>
      </c>
      <c r="C1139" s="4" t="s">
        <v>2009</v>
      </c>
      <c r="D1139" s="4" t="s">
        <v>2013</v>
      </c>
      <c r="E1139" s="4" t="s">
        <v>2052</v>
      </c>
      <c r="F1139" s="4" t="s">
        <v>2501</v>
      </c>
      <c r="G1139" s="4">
        <v>2021</v>
      </c>
      <c r="H1139" s="4">
        <v>85.74</v>
      </c>
      <c r="I1139" s="4">
        <v>10</v>
      </c>
      <c r="J1139" s="4">
        <v>1</v>
      </c>
      <c r="K1139" s="4">
        <v>1</v>
      </c>
      <c r="L1139" s="4">
        <v>0</v>
      </c>
      <c r="M1139" s="4">
        <v>2.5</v>
      </c>
      <c r="N1139" s="4" t="s">
        <v>2513</v>
      </c>
      <c r="O1139" s="4" t="s">
        <v>2515</v>
      </c>
      <c r="P1139" s="4" t="s">
        <v>2522</v>
      </c>
      <c r="Q1139" s="4" t="s">
        <v>2524</v>
      </c>
      <c r="R1139" s="4">
        <v>31.62</v>
      </c>
      <c r="S1139" s="4">
        <v>2.75</v>
      </c>
      <c r="T1139" s="4" t="s">
        <v>2529</v>
      </c>
      <c r="U1139" s="4" t="s">
        <v>2530</v>
      </c>
      <c r="V1139" s="4" t="s">
        <v>2535</v>
      </c>
    </row>
    <row r="1140" spans="1:22" x14ac:dyDescent="0.25">
      <c r="A1140" s="5" t="s">
        <v>1156</v>
      </c>
      <c r="B1140" s="4" t="s">
        <v>2004</v>
      </c>
      <c r="C1140" s="4" t="s">
        <v>2011</v>
      </c>
      <c r="D1140" s="4" t="s">
        <v>2013</v>
      </c>
      <c r="E1140" s="4" t="s">
        <v>2455</v>
      </c>
      <c r="F1140" s="4" t="s">
        <v>2502</v>
      </c>
      <c r="G1140" s="4">
        <v>2009</v>
      </c>
      <c r="H1140" s="4">
        <v>119.79</v>
      </c>
      <c r="I1140" s="4">
        <v>1</v>
      </c>
      <c r="J1140" s="4">
        <v>2</v>
      </c>
      <c r="K1140" s="4">
        <v>1</v>
      </c>
      <c r="L1140" s="4">
        <v>0</v>
      </c>
      <c r="M1140" s="4">
        <v>3.3</v>
      </c>
      <c r="N1140" s="4" t="s">
        <v>2513</v>
      </c>
      <c r="O1140" s="4" t="s">
        <v>2518</v>
      </c>
      <c r="P1140" s="4" t="s">
        <v>2521</v>
      </c>
      <c r="Q1140" s="4" t="s">
        <v>2524</v>
      </c>
      <c r="R1140" s="4">
        <v>34.020000000000003</v>
      </c>
      <c r="S1140" s="4">
        <v>2.87</v>
      </c>
      <c r="T1140" s="4" t="s">
        <v>2527</v>
      </c>
      <c r="U1140" s="4" t="s">
        <v>2531</v>
      </c>
      <c r="V1140" s="4" t="s">
        <v>2537</v>
      </c>
    </row>
    <row r="1141" spans="1:22" x14ac:dyDescent="0.25">
      <c r="A1141" s="5" t="s">
        <v>1157</v>
      </c>
      <c r="B1141" s="4" t="s">
        <v>2003</v>
      </c>
      <c r="C1141" s="4" t="s">
        <v>2010</v>
      </c>
      <c r="D1141" s="4" t="s">
        <v>2013</v>
      </c>
      <c r="E1141" s="4" t="s">
        <v>2417</v>
      </c>
      <c r="F1141" s="4" t="s">
        <v>2507</v>
      </c>
      <c r="G1141" s="4">
        <v>2014</v>
      </c>
      <c r="H1141" s="4">
        <v>104.77</v>
      </c>
      <c r="I1141" s="4">
        <v>5</v>
      </c>
      <c r="J1141" s="4">
        <v>1</v>
      </c>
      <c r="K1141" s="4">
        <v>1</v>
      </c>
      <c r="L1141" s="4">
        <v>0</v>
      </c>
      <c r="M1141" s="4">
        <v>2</v>
      </c>
      <c r="N1141" s="4" t="s">
        <v>2514</v>
      </c>
      <c r="O1141" s="4" t="s">
        <v>2519</v>
      </c>
      <c r="P1141" s="4" t="s">
        <v>2523</v>
      </c>
      <c r="Q1141" s="4" t="s">
        <v>2524</v>
      </c>
      <c r="R1141" s="4">
        <v>6.27</v>
      </c>
      <c r="S1141" s="4">
        <v>2.92</v>
      </c>
      <c r="T1141" s="4" t="s">
        <v>2527</v>
      </c>
      <c r="U1141" s="4" t="s">
        <v>2530</v>
      </c>
      <c r="V1141" s="4" t="s">
        <v>2536</v>
      </c>
    </row>
    <row r="1142" spans="1:22" x14ac:dyDescent="0.25">
      <c r="A1142" s="5" t="s">
        <v>1158</v>
      </c>
      <c r="B1142" s="4" t="s">
        <v>2008</v>
      </c>
      <c r="C1142" s="4" t="s">
        <v>2011</v>
      </c>
      <c r="D1142" s="4" t="s">
        <v>2012</v>
      </c>
      <c r="E1142" s="4" t="s">
        <v>2421</v>
      </c>
      <c r="F1142" s="4" t="s">
        <v>2508</v>
      </c>
      <c r="G1142" s="4">
        <v>2010</v>
      </c>
      <c r="H1142" s="4">
        <v>168.78</v>
      </c>
      <c r="I1142" s="4">
        <v>5</v>
      </c>
      <c r="J1142" s="4">
        <v>5</v>
      </c>
      <c r="K1142" s="4">
        <v>0</v>
      </c>
      <c r="L1142" s="4">
        <v>1</v>
      </c>
      <c r="M1142" s="4">
        <v>3.4</v>
      </c>
      <c r="N1142" s="4" t="s">
        <v>2509</v>
      </c>
      <c r="O1142" s="4" t="s">
        <v>2518</v>
      </c>
      <c r="P1142" s="4" t="s">
        <v>2520</v>
      </c>
      <c r="Q1142" s="4" t="s">
        <v>2524</v>
      </c>
      <c r="R1142" s="4">
        <v>51.44</v>
      </c>
      <c r="S1142" s="4">
        <v>4.53</v>
      </c>
      <c r="T1142" s="4" t="s">
        <v>2528</v>
      </c>
      <c r="U1142" s="4" t="s">
        <v>2533</v>
      </c>
      <c r="V1142" s="4" t="s">
        <v>2536</v>
      </c>
    </row>
    <row r="1143" spans="1:22" x14ac:dyDescent="0.25">
      <c r="A1143" s="5" t="s">
        <v>1159</v>
      </c>
      <c r="B1143" s="4" t="s">
        <v>2006</v>
      </c>
      <c r="C1143" s="4" t="s">
        <v>2011</v>
      </c>
      <c r="D1143" s="4" t="s">
        <v>2013</v>
      </c>
      <c r="E1143" s="4" t="s">
        <v>2090</v>
      </c>
      <c r="F1143" s="4" t="s">
        <v>2503</v>
      </c>
      <c r="G1143" s="4">
        <v>2000</v>
      </c>
      <c r="H1143" s="4">
        <v>116.69</v>
      </c>
      <c r="I1143" s="4">
        <v>5</v>
      </c>
      <c r="J1143" s="4">
        <v>5</v>
      </c>
      <c r="K1143" s="4">
        <v>1</v>
      </c>
      <c r="L1143" s="4">
        <v>0</v>
      </c>
      <c r="M1143" s="4">
        <v>2.9</v>
      </c>
      <c r="N1143" s="4" t="s">
        <v>2509</v>
      </c>
      <c r="O1143" s="4" t="s">
        <v>2515</v>
      </c>
      <c r="P1143" s="4" t="s">
        <v>2521</v>
      </c>
      <c r="Q1143" s="4" t="s">
        <v>2524</v>
      </c>
      <c r="R1143" s="4">
        <v>73.36</v>
      </c>
      <c r="S1143" s="4">
        <v>0.13</v>
      </c>
      <c r="T1143" s="4" t="s">
        <v>2526</v>
      </c>
      <c r="U1143" s="4" t="s">
        <v>2531</v>
      </c>
      <c r="V1143" s="4" t="s">
        <v>2537</v>
      </c>
    </row>
    <row r="1144" spans="1:22" x14ac:dyDescent="0.25">
      <c r="A1144" s="5" t="s">
        <v>1160</v>
      </c>
      <c r="B1144" s="4" t="s">
        <v>2008</v>
      </c>
      <c r="C1144" s="4" t="s">
        <v>2011</v>
      </c>
      <c r="D1144" s="4" t="s">
        <v>2013</v>
      </c>
      <c r="E1144" s="4" t="s">
        <v>2285</v>
      </c>
      <c r="F1144" s="4" t="s">
        <v>2506</v>
      </c>
      <c r="G1144" s="4">
        <v>2012</v>
      </c>
      <c r="H1144" s="4">
        <v>121.59</v>
      </c>
      <c r="I1144" s="4">
        <v>4</v>
      </c>
      <c r="J1144" s="4">
        <v>1</v>
      </c>
      <c r="K1144" s="4">
        <v>0</v>
      </c>
      <c r="L1144" s="4">
        <v>1</v>
      </c>
      <c r="M1144" s="4">
        <v>3.5</v>
      </c>
      <c r="N1144" s="4" t="s">
        <v>2509</v>
      </c>
      <c r="O1144" s="4" t="s">
        <v>2517</v>
      </c>
      <c r="P1144" s="4" t="s">
        <v>2522</v>
      </c>
      <c r="Q1144" s="4" t="s">
        <v>2525</v>
      </c>
      <c r="R1144" s="4">
        <v>54.36</v>
      </c>
      <c r="S1144" s="4">
        <v>4.2699999999999996</v>
      </c>
      <c r="T1144" s="4" t="s">
        <v>2526</v>
      </c>
      <c r="U1144" s="4" t="s">
        <v>2533</v>
      </c>
      <c r="V1144" s="4" t="s">
        <v>2536</v>
      </c>
    </row>
    <row r="1145" spans="1:22" x14ac:dyDescent="0.25">
      <c r="A1145" s="5" t="s">
        <v>1161</v>
      </c>
      <c r="B1145" s="4" t="s">
        <v>2005</v>
      </c>
      <c r="C1145" s="4" t="s">
        <v>2009</v>
      </c>
      <c r="D1145" s="4" t="s">
        <v>2012</v>
      </c>
      <c r="E1145" s="4" t="s">
        <v>2275</v>
      </c>
      <c r="F1145" s="4" t="s">
        <v>2503</v>
      </c>
      <c r="G1145" s="4">
        <v>2000</v>
      </c>
      <c r="H1145" s="4">
        <v>167.53</v>
      </c>
      <c r="I1145" s="4">
        <v>7</v>
      </c>
      <c r="J1145" s="4">
        <v>2</v>
      </c>
      <c r="K1145" s="4">
        <v>0</v>
      </c>
      <c r="L1145" s="4">
        <v>1</v>
      </c>
      <c r="M1145" s="4">
        <v>3.8</v>
      </c>
      <c r="N1145" s="4" t="s">
        <v>2509</v>
      </c>
      <c r="O1145" s="4" t="s">
        <v>2519</v>
      </c>
      <c r="P1145" s="4" t="s">
        <v>2523</v>
      </c>
      <c r="Q1145" s="4" t="s">
        <v>2525</v>
      </c>
      <c r="R1145" s="4">
        <v>83.18</v>
      </c>
      <c r="S1145" s="4">
        <v>1.44</v>
      </c>
      <c r="T1145" s="4" t="s">
        <v>2529</v>
      </c>
      <c r="U1145" s="4" t="s">
        <v>2533</v>
      </c>
      <c r="V1145" s="4" t="s">
        <v>2536</v>
      </c>
    </row>
    <row r="1146" spans="1:22" x14ac:dyDescent="0.25">
      <c r="A1146" s="5" t="s">
        <v>1162</v>
      </c>
      <c r="B1146" s="4" t="s">
        <v>2003</v>
      </c>
      <c r="C1146" s="4" t="s">
        <v>2010</v>
      </c>
      <c r="D1146" s="4" t="s">
        <v>2012</v>
      </c>
      <c r="E1146" s="4" t="s">
        <v>2052</v>
      </c>
      <c r="F1146" s="4" t="s">
        <v>2508</v>
      </c>
      <c r="G1146" s="4">
        <v>1998</v>
      </c>
      <c r="H1146" s="4">
        <v>128.47</v>
      </c>
      <c r="I1146" s="4">
        <v>0</v>
      </c>
      <c r="J1146" s="4">
        <v>3</v>
      </c>
      <c r="K1146" s="4">
        <v>1</v>
      </c>
      <c r="L1146" s="4">
        <v>0</v>
      </c>
      <c r="M1146" s="4">
        <v>3.6</v>
      </c>
      <c r="N1146" s="4" t="s">
        <v>2510</v>
      </c>
      <c r="O1146" s="4" t="s">
        <v>2519</v>
      </c>
      <c r="P1146" s="4" t="s">
        <v>2521</v>
      </c>
      <c r="Q1146" s="4" t="s">
        <v>2525</v>
      </c>
      <c r="R1146" s="4">
        <v>18.05</v>
      </c>
      <c r="S1146" s="4">
        <v>0.56000000000000005</v>
      </c>
      <c r="T1146" s="4" t="s">
        <v>2527</v>
      </c>
      <c r="U1146" s="4" t="s">
        <v>2531</v>
      </c>
      <c r="V1146" s="4" t="s">
        <v>2537</v>
      </c>
    </row>
    <row r="1147" spans="1:22" x14ac:dyDescent="0.25">
      <c r="A1147" s="5" t="s">
        <v>1163</v>
      </c>
      <c r="B1147" s="4" t="s">
        <v>2002</v>
      </c>
      <c r="C1147" s="4" t="s">
        <v>2010</v>
      </c>
      <c r="D1147" s="4" t="s">
        <v>2012</v>
      </c>
      <c r="E1147" s="4" t="s">
        <v>2018</v>
      </c>
      <c r="F1147" s="4" t="s">
        <v>2502</v>
      </c>
      <c r="G1147" s="4">
        <v>2015</v>
      </c>
      <c r="H1147" s="4">
        <v>54.08</v>
      </c>
      <c r="I1147" s="4">
        <v>0</v>
      </c>
      <c r="J1147" s="4">
        <v>2</v>
      </c>
      <c r="K1147" s="4">
        <v>1</v>
      </c>
      <c r="L1147" s="4">
        <v>0</v>
      </c>
      <c r="M1147" s="4">
        <v>2.7</v>
      </c>
      <c r="N1147" s="4" t="s">
        <v>2512</v>
      </c>
      <c r="O1147" s="4" t="s">
        <v>2519</v>
      </c>
      <c r="P1147" s="4" t="s">
        <v>2522</v>
      </c>
      <c r="Q1147" s="4" t="s">
        <v>2525</v>
      </c>
      <c r="R1147" s="4">
        <v>73.569999999999993</v>
      </c>
      <c r="S1147" s="4">
        <v>1.95</v>
      </c>
      <c r="T1147" s="4" t="s">
        <v>2526</v>
      </c>
      <c r="U1147" s="4" t="s">
        <v>2532</v>
      </c>
      <c r="V1147" s="4" t="s">
        <v>2537</v>
      </c>
    </row>
    <row r="1148" spans="1:22" x14ac:dyDescent="0.25">
      <c r="A1148" s="5" t="s">
        <v>1164</v>
      </c>
      <c r="B1148" s="4" t="s">
        <v>2007</v>
      </c>
      <c r="C1148" s="4" t="s">
        <v>2009</v>
      </c>
      <c r="D1148" s="4" t="s">
        <v>2013</v>
      </c>
      <c r="E1148" s="4" t="s">
        <v>2374</v>
      </c>
      <c r="F1148" s="4" t="s">
        <v>2503</v>
      </c>
      <c r="G1148" s="4">
        <v>2002</v>
      </c>
      <c r="H1148" s="4">
        <v>165.44</v>
      </c>
      <c r="I1148" s="4">
        <v>3</v>
      </c>
      <c r="J1148" s="4">
        <v>0</v>
      </c>
      <c r="K1148" s="4">
        <v>1</v>
      </c>
      <c r="L1148" s="4">
        <v>0</v>
      </c>
      <c r="M1148" s="4">
        <v>1.5</v>
      </c>
      <c r="N1148" s="4" t="s">
        <v>2513</v>
      </c>
      <c r="O1148" s="4" t="s">
        <v>2519</v>
      </c>
      <c r="P1148" s="4" t="s">
        <v>2521</v>
      </c>
      <c r="Q1148" s="4" t="s">
        <v>2525</v>
      </c>
      <c r="R1148" s="4">
        <v>82.65</v>
      </c>
      <c r="S1148" s="4">
        <v>1.22</v>
      </c>
      <c r="T1148" s="4" t="s">
        <v>2528</v>
      </c>
      <c r="U1148" s="4" t="s">
        <v>2530</v>
      </c>
      <c r="V1148" s="4" t="s">
        <v>2536</v>
      </c>
    </row>
    <row r="1149" spans="1:22" x14ac:dyDescent="0.25">
      <c r="A1149" s="5" t="s">
        <v>1165</v>
      </c>
      <c r="B1149" s="4" t="s">
        <v>2006</v>
      </c>
      <c r="C1149" s="4" t="s">
        <v>2010</v>
      </c>
      <c r="D1149" s="4" t="s">
        <v>2012</v>
      </c>
      <c r="E1149" s="4" t="s">
        <v>2195</v>
      </c>
      <c r="F1149" s="4" t="s">
        <v>2505</v>
      </c>
      <c r="G1149" s="4">
        <v>2002</v>
      </c>
      <c r="H1149" s="4">
        <v>82.55</v>
      </c>
      <c r="I1149" s="4">
        <v>6</v>
      </c>
      <c r="J1149" s="4">
        <v>3</v>
      </c>
      <c r="K1149" s="4">
        <v>1</v>
      </c>
      <c r="L1149" s="4">
        <v>0</v>
      </c>
      <c r="M1149" s="4">
        <v>1.1000000000000001</v>
      </c>
      <c r="N1149" s="4" t="s">
        <v>2510</v>
      </c>
      <c r="O1149" s="4" t="s">
        <v>2518</v>
      </c>
      <c r="P1149" s="4" t="s">
        <v>2523</v>
      </c>
      <c r="Q1149" s="4" t="s">
        <v>2524</v>
      </c>
      <c r="R1149" s="4">
        <v>31.53</v>
      </c>
      <c r="S1149" s="4">
        <v>2.1800000000000002</v>
      </c>
      <c r="T1149" s="4" t="s">
        <v>2527</v>
      </c>
      <c r="U1149" s="4" t="s">
        <v>2533</v>
      </c>
      <c r="V1149" s="4" t="s">
        <v>2535</v>
      </c>
    </row>
    <row r="1150" spans="1:22" x14ac:dyDescent="0.25">
      <c r="A1150" s="5" t="s">
        <v>1166</v>
      </c>
      <c r="B1150" s="4" t="s">
        <v>2006</v>
      </c>
      <c r="C1150" s="4" t="s">
        <v>2009</v>
      </c>
      <c r="D1150" s="4" t="s">
        <v>2013</v>
      </c>
      <c r="E1150" s="4" t="s">
        <v>2257</v>
      </c>
      <c r="F1150" s="4" t="s">
        <v>2508</v>
      </c>
      <c r="G1150" s="4">
        <v>2004</v>
      </c>
      <c r="H1150" s="4">
        <v>29.29</v>
      </c>
      <c r="I1150" s="4">
        <v>10</v>
      </c>
      <c r="J1150" s="4">
        <v>2</v>
      </c>
      <c r="K1150" s="4">
        <v>0</v>
      </c>
      <c r="L1150" s="4">
        <v>1</v>
      </c>
      <c r="M1150" s="4">
        <v>2.4</v>
      </c>
      <c r="N1150" s="4" t="s">
        <v>2509</v>
      </c>
      <c r="O1150" s="4" t="s">
        <v>2519</v>
      </c>
      <c r="P1150" s="4" t="s">
        <v>2522</v>
      </c>
      <c r="Q1150" s="4" t="s">
        <v>2525</v>
      </c>
      <c r="R1150" s="4">
        <v>18.64</v>
      </c>
      <c r="S1150" s="4">
        <v>3.34</v>
      </c>
      <c r="T1150" s="4" t="s">
        <v>2527</v>
      </c>
      <c r="U1150" s="4" t="s">
        <v>2533</v>
      </c>
      <c r="V1150" s="4" t="s">
        <v>2536</v>
      </c>
    </row>
    <row r="1151" spans="1:22" x14ac:dyDescent="0.25">
      <c r="A1151" s="5" t="s">
        <v>1167</v>
      </c>
      <c r="B1151" s="4" t="s">
        <v>2007</v>
      </c>
      <c r="C1151" s="4" t="s">
        <v>2010</v>
      </c>
      <c r="D1151" s="4" t="s">
        <v>2012</v>
      </c>
      <c r="E1151" s="4" t="s">
        <v>2028</v>
      </c>
      <c r="F1151" s="4" t="s">
        <v>2502</v>
      </c>
      <c r="G1151" s="4">
        <v>2000</v>
      </c>
      <c r="H1151" s="4">
        <v>19.309999999999999</v>
      </c>
      <c r="I1151" s="4">
        <v>1</v>
      </c>
      <c r="J1151" s="4">
        <v>1</v>
      </c>
      <c r="K1151" s="4">
        <v>0</v>
      </c>
      <c r="L1151" s="4">
        <v>1</v>
      </c>
      <c r="M1151" s="4">
        <v>2.9</v>
      </c>
      <c r="N1151" s="4" t="s">
        <v>2509</v>
      </c>
      <c r="O1151" s="4" t="s">
        <v>2516</v>
      </c>
      <c r="P1151" s="4" t="s">
        <v>2520</v>
      </c>
      <c r="Q1151" s="4" t="s">
        <v>2525</v>
      </c>
      <c r="R1151" s="4">
        <v>61.73</v>
      </c>
      <c r="S1151" s="4">
        <v>4.83</v>
      </c>
      <c r="T1151" s="4" t="s">
        <v>2528</v>
      </c>
      <c r="U1151" s="4" t="s">
        <v>2533</v>
      </c>
      <c r="V1151" s="4" t="s">
        <v>2535</v>
      </c>
    </row>
    <row r="1152" spans="1:22" x14ac:dyDescent="0.25">
      <c r="A1152" s="5" t="s">
        <v>1168</v>
      </c>
      <c r="B1152" s="4" t="s">
        <v>2001</v>
      </c>
      <c r="C1152" s="4" t="s">
        <v>2011</v>
      </c>
      <c r="D1152" s="4" t="s">
        <v>2012</v>
      </c>
      <c r="E1152" s="4" t="s">
        <v>2385</v>
      </c>
      <c r="F1152" s="4" t="s">
        <v>2505</v>
      </c>
      <c r="G1152" s="4">
        <v>2006</v>
      </c>
      <c r="H1152" s="4">
        <v>175.81</v>
      </c>
      <c r="I1152" s="4">
        <v>6</v>
      </c>
      <c r="J1152" s="4">
        <v>3</v>
      </c>
      <c r="K1152" s="4">
        <v>0</v>
      </c>
      <c r="L1152" s="4">
        <v>1</v>
      </c>
      <c r="M1152" s="4">
        <v>3.2</v>
      </c>
      <c r="N1152" s="4" t="s">
        <v>2509</v>
      </c>
      <c r="O1152" s="4" t="s">
        <v>2518</v>
      </c>
      <c r="P1152" s="4" t="s">
        <v>2520</v>
      </c>
      <c r="Q1152" s="4" t="s">
        <v>2524</v>
      </c>
      <c r="R1152" s="4">
        <v>41.64</v>
      </c>
      <c r="S1152" s="4">
        <v>2.33</v>
      </c>
      <c r="T1152" s="4" t="s">
        <v>2526</v>
      </c>
      <c r="U1152" s="4" t="s">
        <v>2534</v>
      </c>
      <c r="V1152" s="4" t="s">
        <v>2537</v>
      </c>
    </row>
    <row r="1153" spans="1:22" x14ac:dyDescent="0.25">
      <c r="A1153" s="5" t="s">
        <v>314</v>
      </c>
      <c r="B1153" s="4" t="s">
        <v>2006</v>
      </c>
      <c r="C1153" s="4" t="s">
        <v>2011</v>
      </c>
      <c r="D1153" s="4" t="s">
        <v>2013</v>
      </c>
      <c r="E1153" s="4" t="s">
        <v>2040</v>
      </c>
      <c r="F1153" s="4" t="s">
        <v>2504</v>
      </c>
      <c r="G1153" s="4">
        <v>1995</v>
      </c>
      <c r="H1153" s="4">
        <v>99.63</v>
      </c>
      <c r="I1153" s="4">
        <v>8</v>
      </c>
      <c r="J1153" s="4">
        <v>0</v>
      </c>
      <c r="K1153" s="4">
        <v>0</v>
      </c>
      <c r="L1153" s="4">
        <v>1</v>
      </c>
      <c r="M1153" s="4">
        <v>2.2000000000000002</v>
      </c>
      <c r="N1153" s="4" t="s">
        <v>2509</v>
      </c>
      <c r="O1153" s="4" t="s">
        <v>2516</v>
      </c>
      <c r="P1153" s="4" t="s">
        <v>2523</v>
      </c>
      <c r="Q1153" s="4" t="s">
        <v>2525</v>
      </c>
      <c r="R1153" s="4">
        <v>61.86</v>
      </c>
      <c r="S1153" s="4">
        <v>3.48</v>
      </c>
      <c r="T1153" s="4" t="s">
        <v>2526</v>
      </c>
      <c r="U1153" s="4" t="s">
        <v>2530</v>
      </c>
      <c r="V1153" s="4" t="s">
        <v>2536</v>
      </c>
    </row>
    <row r="1154" spans="1:22" x14ac:dyDescent="0.25">
      <c r="A1154" s="5" t="s">
        <v>1169</v>
      </c>
      <c r="B1154" s="4" t="s">
        <v>2004</v>
      </c>
      <c r="C1154" s="4" t="s">
        <v>2009</v>
      </c>
      <c r="D1154" s="4" t="s">
        <v>2013</v>
      </c>
      <c r="E1154" s="4" t="s">
        <v>2189</v>
      </c>
      <c r="F1154" s="4" t="s">
        <v>2502</v>
      </c>
      <c r="G1154" s="4">
        <v>2012</v>
      </c>
      <c r="H1154" s="4">
        <v>120.56</v>
      </c>
      <c r="I1154" s="4">
        <v>6</v>
      </c>
      <c r="J1154" s="4">
        <v>3</v>
      </c>
      <c r="K1154" s="4">
        <v>0</v>
      </c>
      <c r="L1154" s="4">
        <v>1</v>
      </c>
      <c r="M1154" s="4">
        <v>1.1000000000000001</v>
      </c>
      <c r="N1154" s="4" t="s">
        <v>2509</v>
      </c>
      <c r="O1154" s="4" t="s">
        <v>2518</v>
      </c>
      <c r="P1154" s="4" t="s">
        <v>2521</v>
      </c>
      <c r="Q1154" s="4" t="s">
        <v>2525</v>
      </c>
      <c r="R1154" s="4">
        <v>33.659999999999997</v>
      </c>
      <c r="S1154" s="4">
        <v>1.61</v>
      </c>
      <c r="T1154" s="4" t="s">
        <v>2528</v>
      </c>
      <c r="U1154" s="4" t="s">
        <v>2530</v>
      </c>
      <c r="V1154" s="4" t="s">
        <v>2537</v>
      </c>
    </row>
    <row r="1155" spans="1:22" x14ac:dyDescent="0.25">
      <c r="A1155" s="5" t="s">
        <v>1170</v>
      </c>
      <c r="B1155" s="4" t="s">
        <v>2008</v>
      </c>
      <c r="C1155" s="4" t="s">
        <v>2009</v>
      </c>
      <c r="D1155" s="4" t="s">
        <v>2012</v>
      </c>
      <c r="E1155" s="4" t="s">
        <v>2387</v>
      </c>
      <c r="F1155" s="4" t="s">
        <v>2505</v>
      </c>
      <c r="G1155" s="4">
        <v>2023</v>
      </c>
      <c r="H1155" s="4">
        <v>65.92</v>
      </c>
      <c r="I1155" s="4">
        <v>2</v>
      </c>
      <c r="J1155" s="4">
        <v>3</v>
      </c>
      <c r="K1155" s="4">
        <v>0</v>
      </c>
      <c r="L1155" s="4">
        <v>1</v>
      </c>
      <c r="M1155" s="4">
        <v>5</v>
      </c>
      <c r="N1155" s="4" t="s">
        <v>2509</v>
      </c>
      <c r="O1155" s="4" t="s">
        <v>2516</v>
      </c>
      <c r="P1155" s="4" t="s">
        <v>2521</v>
      </c>
      <c r="Q1155" s="4" t="s">
        <v>2524</v>
      </c>
      <c r="R1155" s="4">
        <v>71.06</v>
      </c>
      <c r="S1155" s="4">
        <v>1.44</v>
      </c>
      <c r="T1155" s="4" t="s">
        <v>2526</v>
      </c>
      <c r="U1155" s="4" t="s">
        <v>2530</v>
      </c>
      <c r="V1155" s="4" t="s">
        <v>2535</v>
      </c>
    </row>
    <row r="1156" spans="1:22" x14ac:dyDescent="0.25">
      <c r="A1156" s="5" t="s">
        <v>1171</v>
      </c>
      <c r="B1156" s="4" t="s">
        <v>2007</v>
      </c>
      <c r="C1156" s="4" t="s">
        <v>2009</v>
      </c>
      <c r="D1156" s="4" t="s">
        <v>2012</v>
      </c>
      <c r="E1156" s="4" t="s">
        <v>2436</v>
      </c>
      <c r="F1156" s="4" t="s">
        <v>2508</v>
      </c>
      <c r="G1156" s="4">
        <v>2014</v>
      </c>
      <c r="H1156" s="4">
        <v>174.44</v>
      </c>
      <c r="I1156" s="4">
        <v>5</v>
      </c>
      <c r="J1156" s="4">
        <v>5</v>
      </c>
      <c r="K1156" s="4">
        <v>0</v>
      </c>
      <c r="L1156" s="4">
        <v>1</v>
      </c>
      <c r="M1156" s="4">
        <v>1.3</v>
      </c>
      <c r="N1156" s="4" t="s">
        <v>2509</v>
      </c>
      <c r="O1156" s="4" t="s">
        <v>2518</v>
      </c>
      <c r="P1156" s="4" t="s">
        <v>2522</v>
      </c>
      <c r="Q1156" s="4" t="s">
        <v>2524</v>
      </c>
      <c r="R1156" s="4">
        <v>74</v>
      </c>
      <c r="S1156" s="4">
        <v>0.26</v>
      </c>
      <c r="T1156" s="4" t="s">
        <v>2526</v>
      </c>
      <c r="U1156" s="4" t="s">
        <v>2531</v>
      </c>
      <c r="V1156" s="4" t="s">
        <v>2535</v>
      </c>
    </row>
    <row r="1157" spans="1:22" x14ac:dyDescent="0.25">
      <c r="A1157" s="5" t="s">
        <v>1172</v>
      </c>
      <c r="B1157" s="4" t="s">
        <v>2002</v>
      </c>
      <c r="C1157" s="4" t="s">
        <v>2011</v>
      </c>
      <c r="D1157" s="4" t="s">
        <v>2012</v>
      </c>
      <c r="E1157" s="4" t="s">
        <v>2278</v>
      </c>
      <c r="F1157" s="4" t="s">
        <v>2501</v>
      </c>
      <c r="G1157" s="4">
        <v>2004</v>
      </c>
      <c r="H1157" s="4">
        <v>171.69</v>
      </c>
      <c r="I1157" s="4">
        <v>6</v>
      </c>
      <c r="J1157" s="4">
        <v>3</v>
      </c>
      <c r="K1157" s="4">
        <v>1</v>
      </c>
      <c r="L1157" s="4">
        <v>0</v>
      </c>
      <c r="M1157" s="4">
        <v>3.7</v>
      </c>
      <c r="N1157" s="4" t="s">
        <v>2511</v>
      </c>
      <c r="O1157" s="4" t="s">
        <v>2516</v>
      </c>
      <c r="P1157" s="4" t="s">
        <v>2521</v>
      </c>
      <c r="Q1157" s="4" t="s">
        <v>2524</v>
      </c>
      <c r="R1157" s="4">
        <v>30.88</v>
      </c>
      <c r="S1157" s="4">
        <v>3.5</v>
      </c>
      <c r="T1157" s="4" t="s">
        <v>2528</v>
      </c>
      <c r="U1157" s="4" t="s">
        <v>2530</v>
      </c>
      <c r="V1157" s="4" t="s">
        <v>2535</v>
      </c>
    </row>
    <row r="1158" spans="1:22" x14ac:dyDescent="0.25">
      <c r="A1158" s="5" t="s">
        <v>1173</v>
      </c>
      <c r="B1158" s="4" t="s">
        <v>2006</v>
      </c>
      <c r="C1158" s="4" t="s">
        <v>2011</v>
      </c>
      <c r="D1158" s="4" t="s">
        <v>2013</v>
      </c>
      <c r="E1158" s="4" t="s">
        <v>2408</v>
      </c>
      <c r="F1158" s="4" t="s">
        <v>2503</v>
      </c>
      <c r="G1158" s="4">
        <v>1996</v>
      </c>
      <c r="H1158" s="4">
        <v>101.57</v>
      </c>
      <c r="I1158" s="4">
        <v>3</v>
      </c>
      <c r="J1158" s="4">
        <v>1</v>
      </c>
      <c r="K1158" s="4">
        <v>0</v>
      </c>
      <c r="L1158" s="4">
        <v>1</v>
      </c>
      <c r="M1158" s="4">
        <v>3.7</v>
      </c>
      <c r="N1158" s="4" t="s">
        <v>2509</v>
      </c>
      <c r="O1158" s="4" t="s">
        <v>2516</v>
      </c>
      <c r="P1158" s="4" t="s">
        <v>2520</v>
      </c>
      <c r="Q1158" s="4" t="s">
        <v>2524</v>
      </c>
      <c r="R1158" s="4">
        <v>44.2</v>
      </c>
      <c r="S1158" s="4">
        <v>2.85</v>
      </c>
      <c r="T1158" s="4" t="s">
        <v>2529</v>
      </c>
      <c r="U1158" s="4" t="s">
        <v>2534</v>
      </c>
      <c r="V1158" s="4" t="s">
        <v>2536</v>
      </c>
    </row>
    <row r="1159" spans="1:22" x14ac:dyDescent="0.25">
      <c r="A1159" s="5" t="s">
        <v>1174</v>
      </c>
      <c r="B1159" s="4" t="s">
        <v>2001</v>
      </c>
      <c r="C1159" s="4" t="s">
        <v>2009</v>
      </c>
      <c r="D1159" s="4" t="s">
        <v>2013</v>
      </c>
      <c r="E1159" s="4" t="s">
        <v>2256</v>
      </c>
      <c r="F1159" s="4" t="s">
        <v>2501</v>
      </c>
      <c r="G1159" s="4">
        <v>2011</v>
      </c>
      <c r="H1159" s="4">
        <v>148.77000000000001</v>
      </c>
      <c r="I1159" s="4">
        <v>0</v>
      </c>
      <c r="J1159" s="4">
        <v>2</v>
      </c>
      <c r="K1159" s="4">
        <v>1</v>
      </c>
      <c r="L1159" s="4">
        <v>0</v>
      </c>
      <c r="M1159" s="4">
        <v>1.6</v>
      </c>
      <c r="N1159" s="4" t="s">
        <v>2512</v>
      </c>
      <c r="O1159" s="4" t="s">
        <v>2516</v>
      </c>
      <c r="P1159" s="4" t="s">
        <v>2521</v>
      </c>
      <c r="Q1159" s="4" t="s">
        <v>2525</v>
      </c>
      <c r="R1159" s="4">
        <v>6.95</v>
      </c>
      <c r="S1159" s="4">
        <v>1.69</v>
      </c>
      <c r="T1159" s="4" t="s">
        <v>2528</v>
      </c>
      <c r="U1159" s="4" t="s">
        <v>2532</v>
      </c>
      <c r="V1159" s="4" t="s">
        <v>2537</v>
      </c>
    </row>
    <row r="1160" spans="1:22" x14ac:dyDescent="0.25">
      <c r="A1160" s="5" t="s">
        <v>1175</v>
      </c>
      <c r="B1160" s="4" t="s">
        <v>2008</v>
      </c>
      <c r="C1160" s="4" t="s">
        <v>2011</v>
      </c>
      <c r="D1160" s="4" t="s">
        <v>2012</v>
      </c>
      <c r="E1160" s="4" t="s">
        <v>2317</v>
      </c>
      <c r="F1160" s="4" t="s">
        <v>2508</v>
      </c>
      <c r="G1160" s="4">
        <v>2013</v>
      </c>
      <c r="H1160" s="4">
        <v>21.97</v>
      </c>
      <c r="I1160" s="4">
        <v>0</v>
      </c>
      <c r="J1160" s="4">
        <v>3</v>
      </c>
      <c r="K1160" s="4">
        <v>1</v>
      </c>
      <c r="L1160" s="4">
        <v>0</v>
      </c>
      <c r="M1160" s="4">
        <v>4</v>
      </c>
      <c r="N1160" s="4" t="s">
        <v>2511</v>
      </c>
      <c r="O1160" s="4" t="s">
        <v>2518</v>
      </c>
      <c r="P1160" s="4" t="s">
        <v>2522</v>
      </c>
      <c r="Q1160" s="4" t="s">
        <v>2525</v>
      </c>
      <c r="R1160" s="4">
        <v>93.67</v>
      </c>
      <c r="S1160" s="4">
        <v>4.5599999999999996</v>
      </c>
      <c r="T1160" s="4" t="s">
        <v>2526</v>
      </c>
      <c r="U1160" s="4" t="s">
        <v>2531</v>
      </c>
      <c r="V1160" s="4" t="s">
        <v>2537</v>
      </c>
    </row>
    <row r="1161" spans="1:22" x14ac:dyDescent="0.25">
      <c r="A1161" s="5" t="s">
        <v>1176</v>
      </c>
      <c r="B1161" s="4" t="s">
        <v>2005</v>
      </c>
      <c r="C1161" s="4" t="s">
        <v>2010</v>
      </c>
      <c r="D1161" s="4" t="s">
        <v>2012</v>
      </c>
      <c r="E1161" s="4" t="s">
        <v>2210</v>
      </c>
      <c r="F1161" s="4" t="s">
        <v>2504</v>
      </c>
      <c r="G1161" s="4">
        <v>2011</v>
      </c>
      <c r="H1161" s="4">
        <v>145.28</v>
      </c>
      <c r="I1161" s="4">
        <v>8</v>
      </c>
      <c r="J1161" s="4">
        <v>3</v>
      </c>
      <c r="K1161" s="4">
        <v>0</v>
      </c>
      <c r="L1161" s="4">
        <v>1</v>
      </c>
      <c r="M1161" s="4">
        <v>3.7</v>
      </c>
      <c r="N1161" s="4" t="s">
        <v>2509</v>
      </c>
      <c r="O1161" s="4" t="s">
        <v>2517</v>
      </c>
      <c r="P1161" s="4" t="s">
        <v>2523</v>
      </c>
      <c r="Q1161" s="4" t="s">
        <v>2524</v>
      </c>
      <c r="R1161" s="4">
        <v>67.28</v>
      </c>
      <c r="S1161" s="4">
        <v>4.0199999999999996</v>
      </c>
      <c r="T1161" s="4" t="s">
        <v>2527</v>
      </c>
      <c r="U1161" s="4" t="s">
        <v>2532</v>
      </c>
      <c r="V1161" s="4" t="s">
        <v>2536</v>
      </c>
    </row>
    <row r="1162" spans="1:22" x14ac:dyDescent="0.25">
      <c r="A1162" s="5" t="s">
        <v>1177</v>
      </c>
      <c r="B1162" s="4" t="s">
        <v>2007</v>
      </c>
      <c r="C1162" s="4" t="s">
        <v>2011</v>
      </c>
      <c r="D1162" s="4" t="s">
        <v>2012</v>
      </c>
      <c r="E1162" s="4" t="s">
        <v>2414</v>
      </c>
      <c r="F1162" s="4" t="s">
        <v>2506</v>
      </c>
      <c r="G1162" s="4">
        <v>1991</v>
      </c>
      <c r="H1162" s="4">
        <v>166.11</v>
      </c>
      <c r="I1162" s="4">
        <v>5</v>
      </c>
      <c r="J1162" s="4">
        <v>2</v>
      </c>
      <c r="K1162" s="4">
        <v>0</v>
      </c>
      <c r="L1162" s="4">
        <v>1</v>
      </c>
      <c r="M1162" s="4">
        <v>3</v>
      </c>
      <c r="N1162" s="4" t="s">
        <v>2509</v>
      </c>
      <c r="O1162" s="4" t="s">
        <v>2518</v>
      </c>
      <c r="P1162" s="4" t="s">
        <v>2522</v>
      </c>
      <c r="Q1162" s="4" t="s">
        <v>2524</v>
      </c>
      <c r="R1162" s="4">
        <v>52.98</v>
      </c>
      <c r="S1162" s="4">
        <v>2.78</v>
      </c>
      <c r="T1162" s="4" t="s">
        <v>2526</v>
      </c>
      <c r="U1162" s="4" t="s">
        <v>2531</v>
      </c>
      <c r="V1162" s="4" t="s">
        <v>2535</v>
      </c>
    </row>
    <row r="1163" spans="1:22" x14ac:dyDescent="0.25">
      <c r="A1163" s="5" t="s">
        <v>1178</v>
      </c>
      <c r="B1163" s="4" t="s">
        <v>2003</v>
      </c>
      <c r="C1163" s="4" t="s">
        <v>2011</v>
      </c>
      <c r="D1163" s="4" t="s">
        <v>2013</v>
      </c>
      <c r="E1163" s="4" t="s">
        <v>2456</v>
      </c>
      <c r="F1163" s="4" t="s">
        <v>2507</v>
      </c>
      <c r="G1163" s="4">
        <v>1990</v>
      </c>
      <c r="H1163" s="4">
        <v>142.51</v>
      </c>
      <c r="I1163" s="4">
        <v>10</v>
      </c>
      <c r="J1163" s="4">
        <v>0</v>
      </c>
      <c r="K1163" s="4">
        <v>1</v>
      </c>
      <c r="L1163" s="4">
        <v>0</v>
      </c>
      <c r="M1163" s="4">
        <v>2.8</v>
      </c>
      <c r="N1163" s="4" t="s">
        <v>2514</v>
      </c>
      <c r="O1163" s="4" t="s">
        <v>2517</v>
      </c>
      <c r="P1163" s="4" t="s">
        <v>2522</v>
      </c>
      <c r="Q1163" s="4" t="s">
        <v>2524</v>
      </c>
      <c r="R1163" s="4">
        <v>35.700000000000003</v>
      </c>
      <c r="S1163" s="4">
        <v>0.3</v>
      </c>
      <c r="T1163" s="4" t="s">
        <v>2529</v>
      </c>
      <c r="U1163" s="4" t="s">
        <v>2534</v>
      </c>
      <c r="V1163" s="4" t="s">
        <v>2535</v>
      </c>
    </row>
    <row r="1164" spans="1:22" x14ac:dyDescent="0.25">
      <c r="A1164" s="5" t="s">
        <v>1179</v>
      </c>
      <c r="B1164" s="4" t="s">
        <v>2005</v>
      </c>
      <c r="C1164" s="4" t="s">
        <v>2009</v>
      </c>
      <c r="D1164" s="4" t="s">
        <v>2013</v>
      </c>
      <c r="E1164" s="4" t="s">
        <v>2137</v>
      </c>
      <c r="F1164" s="4" t="s">
        <v>2505</v>
      </c>
      <c r="G1164" s="4">
        <v>2010</v>
      </c>
      <c r="H1164" s="4">
        <v>20.98</v>
      </c>
      <c r="I1164" s="4">
        <v>7</v>
      </c>
      <c r="J1164" s="4">
        <v>5</v>
      </c>
      <c r="K1164" s="4">
        <v>1</v>
      </c>
      <c r="L1164" s="4">
        <v>0</v>
      </c>
      <c r="M1164" s="4">
        <v>3.5</v>
      </c>
      <c r="N1164" s="4" t="s">
        <v>2509</v>
      </c>
      <c r="O1164" s="4" t="s">
        <v>2519</v>
      </c>
      <c r="P1164" s="4" t="s">
        <v>2520</v>
      </c>
      <c r="Q1164" s="4" t="s">
        <v>2524</v>
      </c>
      <c r="R1164" s="4">
        <v>52.76</v>
      </c>
      <c r="S1164" s="4">
        <v>4.72</v>
      </c>
      <c r="T1164" s="4" t="s">
        <v>2527</v>
      </c>
      <c r="U1164" s="4" t="s">
        <v>2534</v>
      </c>
      <c r="V1164" s="4" t="s">
        <v>2536</v>
      </c>
    </row>
    <row r="1165" spans="1:22" x14ac:dyDescent="0.25">
      <c r="A1165" s="5" t="s">
        <v>1180</v>
      </c>
      <c r="B1165" s="4" t="s">
        <v>2007</v>
      </c>
      <c r="C1165" s="4" t="s">
        <v>2010</v>
      </c>
      <c r="D1165" s="4" t="s">
        <v>2013</v>
      </c>
      <c r="E1165" s="4" t="s">
        <v>2441</v>
      </c>
      <c r="F1165" s="4" t="s">
        <v>2508</v>
      </c>
      <c r="G1165" s="4">
        <v>2011</v>
      </c>
      <c r="H1165" s="4">
        <v>91.79</v>
      </c>
      <c r="I1165" s="4">
        <v>9</v>
      </c>
      <c r="J1165" s="4">
        <v>3</v>
      </c>
      <c r="K1165" s="4">
        <v>0</v>
      </c>
      <c r="L1165" s="4">
        <v>1</v>
      </c>
      <c r="M1165" s="4">
        <v>1.6</v>
      </c>
      <c r="N1165" s="4" t="s">
        <v>2509</v>
      </c>
      <c r="O1165" s="4" t="s">
        <v>2519</v>
      </c>
      <c r="P1165" s="4" t="s">
        <v>2520</v>
      </c>
      <c r="Q1165" s="4" t="s">
        <v>2525</v>
      </c>
      <c r="R1165" s="4">
        <v>53.49</v>
      </c>
      <c r="S1165" s="4">
        <v>0.28999999999999998</v>
      </c>
      <c r="T1165" s="4" t="s">
        <v>2529</v>
      </c>
      <c r="U1165" s="4" t="s">
        <v>2531</v>
      </c>
      <c r="V1165" s="4" t="s">
        <v>2537</v>
      </c>
    </row>
    <row r="1166" spans="1:22" x14ac:dyDescent="0.25">
      <c r="A1166" s="5" t="s">
        <v>1181</v>
      </c>
      <c r="B1166" s="4" t="s">
        <v>2007</v>
      </c>
      <c r="C1166" s="4" t="s">
        <v>2010</v>
      </c>
      <c r="D1166" s="4" t="s">
        <v>2013</v>
      </c>
      <c r="E1166" s="4" t="s">
        <v>2407</v>
      </c>
      <c r="F1166" s="4" t="s">
        <v>2508</v>
      </c>
      <c r="G1166" s="4">
        <v>1991</v>
      </c>
      <c r="H1166" s="4">
        <v>177.76</v>
      </c>
      <c r="I1166" s="4">
        <v>8</v>
      </c>
      <c r="J1166" s="4">
        <v>0</v>
      </c>
      <c r="K1166" s="4">
        <v>0</v>
      </c>
      <c r="L1166" s="4">
        <v>1</v>
      </c>
      <c r="M1166" s="4">
        <v>3.5</v>
      </c>
      <c r="N1166" s="4" t="s">
        <v>2509</v>
      </c>
      <c r="O1166" s="4" t="s">
        <v>2516</v>
      </c>
      <c r="P1166" s="4" t="s">
        <v>2520</v>
      </c>
      <c r="Q1166" s="4" t="s">
        <v>2525</v>
      </c>
      <c r="R1166" s="4">
        <v>29.87</v>
      </c>
      <c r="S1166" s="4">
        <v>3.16</v>
      </c>
      <c r="T1166" s="4" t="s">
        <v>2529</v>
      </c>
      <c r="U1166" s="4" t="s">
        <v>2533</v>
      </c>
      <c r="V1166" s="4" t="s">
        <v>2537</v>
      </c>
    </row>
    <row r="1167" spans="1:22" x14ac:dyDescent="0.25">
      <c r="A1167" s="5" t="s">
        <v>1182</v>
      </c>
      <c r="B1167" s="4" t="s">
        <v>2001</v>
      </c>
      <c r="C1167" s="4" t="s">
        <v>2011</v>
      </c>
      <c r="D1167" s="4" t="s">
        <v>2012</v>
      </c>
      <c r="E1167" s="4" t="s">
        <v>2100</v>
      </c>
      <c r="F1167" s="4" t="s">
        <v>2508</v>
      </c>
      <c r="G1167" s="4">
        <v>2005</v>
      </c>
      <c r="H1167" s="4">
        <v>84.67</v>
      </c>
      <c r="I1167" s="4">
        <v>1</v>
      </c>
      <c r="J1167" s="4">
        <v>0</v>
      </c>
      <c r="K1167" s="4">
        <v>1</v>
      </c>
      <c r="L1167" s="4">
        <v>0</v>
      </c>
      <c r="M1167" s="4">
        <v>4.8</v>
      </c>
      <c r="N1167" s="4" t="s">
        <v>2511</v>
      </c>
      <c r="O1167" s="4" t="s">
        <v>2515</v>
      </c>
      <c r="P1167" s="4" t="s">
        <v>2520</v>
      </c>
      <c r="Q1167" s="4" t="s">
        <v>2524</v>
      </c>
      <c r="R1167" s="4">
        <v>55.65</v>
      </c>
      <c r="S1167" s="4">
        <v>2.2200000000000002</v>
      </c>
      <c r="T1167" s="4" t="s">
        <v>2528</v>
      </c>
      <c r="U1167" s="4" t="s">
        <v>2532</v>
      </c>
      <c r="V1167" s="4" t="s">
        <v>2535</v>
      </c>
    </row>
    <row r="1168" spans="1:22" x14ac:dyDescent="0.25">
      <c r="A1168" s="5" t="s">
        <v>1183</v>
      </c>
      <c r="B1168" s="4" t="s">
        <v>2004</v>
      </c>
      <c r="C1168" s="4" t="s">
        <v>2009</v>
      </c>
      <c r="D1168" s="4" t="s">
        <v>2012</v>
      </c>
      <c r="E1168" s="4" t="s">
        <v>2240</v>
      </c>
      <c r="F1168" s="4" t="s">
        <v>2507</v>
      </c>
      <c r="G1168" s="4">
        <v>2012</v>
      </c>
      <c r="H1168" s="4">
        <v>86.28</v>
      </c>
      <c r="I1168" s="4">
        <v>4</v>
      </c>
      <c r="J1168" s="4">
        <v>1</v>
      </c>
      <c r="K1168" s="4">
        <v>1</v>
      </c>
      <c r="L1168" s="4">
        <v>0</v>
      </c>
      <c r="M1168" s="4">
        <v>4.3</v>
      </c>
      <c r="N1168" s="4" t="s">
        <v>2512</v>
      </c>
      <c r="O1168" s="4" t="s">
        <v>2519</v>
      </c>
      <c r="P1168" s="4" t="s">
        <v>2522</v>
      </c>
      <c r="Q1168" s="4" t="s">
        <v>2524</v>
      </c>
      <c r="R1168" s="4">
        <v>19.79</v>
      </c>
      <c r="S1168" s="4">
        <v>1.7</v>
      </c>
      <c r="T1168" s="4" t="s">
        <v>2528</v>
      </c>
      <c r="U1168" s="4" t="s">
        <v>2534</v>
      </c>
      <c r="V1168" s="4" t="s">
        <v>2537</v>
      </c>
    </row>
    <row r="1169" spans="1:22" x14ac:dyDescent="0.25">
      <c r="A1169" s="5" t="s">
        <v>1184</v>
      </c>
      <c r="B1169" s="4" t="s">
        <v>2006</v>
      </c>
      <c r="C1169" s="4" t="s">
        <v>2010</v>
      </c>
      <c r="D1169" s="4" t="s">
        <v>2013</v>
      </c>
      <c r="E1169" s="4" t="s">
        <v>2299</v>
      </c>
      <c r="F1169" s="4" t="s">
        <v>2503</v>
      </c>
      <c r="G1169" s="4">
        <v>2003</v>
      </c>
      <c r="H1169" s="4">
        <v>143.31</v>
      </c>
      <c r="I1169" s="4">
        <v>6</v>
      </c>
      <c r="J1169" s="4">
        <v>5</v>
      </c>
      <c r="K1169" s="4">
        <v>0</v>
      </c>
      <c r="L1169" s="4">
        <v>1</v>
      </c>
      <c r="M1169" s="4">
        <v>2.5</v>
      </c>
      <c r="N1169" s="4" t="s">
        <v>2509</v>
      </c>
      <c r="O1169" s="4" t="s">
        <v>2519</v>
      </c>
      <c r="P1169" s="4" t="s">
        <v>2521</v>
      </c>
      <c r="Q1169" s="4" t="s">
        <v>2524</v>
      </c>
      <c r="R1169" s="4">
        <v>99</v>
      </c>
      <c r="S1169" s="4">
        <v>4.24</v>
      </c>
      <c r="T1169" s="4" t="s">
        <v>2526</v>
      </c>
      <c r="U1169" s="4" t="s">
        <v>2533</v>
      </c>
      <c r="V1169" s="4" t="s">
        <v>2535</v>
      </c>
    </row>
    <row r="1170" spans="1:22" x14ac:dyDescent="0.25">
      <c r="A1170" s="5" t="s">
        <v>1185</v>
      </c>
      <c r="B1170" s="4" t="s">
        <v>2003</v>
      </c>
      <c r="C1170" s="4" t="s">
        <v>2011</v>
      </c>
      <c r="D1170" s="4" t="s">
        <v>2013</v>
      </c>
      <c r="E1170" s="4" t="s">
        <v>2399</v>
      </c>
      <c r="F1170" s="4" t="s">
        <v>2501</v>
      </c>
      <c r="G1170" s="4">
        <v>2009</v>
      </c>
      <c r="H1170" s="4">
        <v>61.5</v>
      </c>
      <c r="I1170" s="4">
        <v>5</v>
      </c>
      <c r="J1170" s="4">
        <v>4</v>
      </c>
      <c r="K1170" s="4">
        <v>1</v>
      </c>
      <c r="L1170" s="4">
        <v>0</v>
      </c>
      <c r="M1170" s="4">
        <v>3.9</v>
      </c>
      <c r="N1170" s="4" t="s">
        <v>2512</v>
      </c>
      <c r="O1170" s="4" t="s">
        <v>2519</v>
      </c>
      <c r="P1170" s="4" t="s">
        <v>2520</v>
      </c>
      <c r="Q1170" s="4" t="s">
        <v>2525</v>
      </c>
      <c r="R1170" s="4">
        <v>37.840000000000003</v>
      </c>
      <c r="S1170" s="4">
        <v>1.96</v>
      </c>
      <c r="T1170" s="4" t="s">
        <v>2527</v>
      </c>
      <c r="U1170" s="4" t="s">
        <v>2530</v>
      </c>
      <c r="V1170" s="4" t="s">
        <v>2537</v>
      </c>
    </row>
    <row r="1171" spans="1:22" x14ac:dyDescent="0.25">
      <c r="A1171" s="5" t="s">
        <v>1186</v>
      </c>
      <c r="B1171" s="4" t="s">
        <v>2005</v>
      </c>
      <c r="C1171" s="4" t="s">
        <v>2010</v>
      </c>
      <c r="D1171" s="4" t="s">
        <v>2013</v>
      </c>
      <c r="E1171" s="4" t="s">
        <v>2374</v>
      </c>
      <c r="F1171" s="4" t="s">
        <v>2501</v>
      </c>
      <c r="G1171" s="4">
        <v>2014</v>
      </c>
      <c r="H1171" s="4">
        <v>54.36</v>
      </c>
      <c r="I1171" s="4">
        <v>8</v>
      </c>
      <c r="J1171" s="4">
        <v>3</v>
      </c>
      <c r="K1171" s="4">
        <v>0</v>
      </c>
      <c r="L1171" s="4">
        <v>1</v>
      </c>
      <c r="M1171" s="4">
        <v>3.4</v>
      </c>
      <c r="N1171" s="4" t="s">
        <v>2509</v>
      </c>
      <c r="O1171" s="4" t="s">
        <v>2515</v>
      </c>
      <c r="P1171" s="4" t="s">
        <v>2523</v>
      </c>
      <c r="Q1171" s="4" t="s">
        <v>2525</v>
      </c>
      <c r="R1171" s="4">
        <v>92.77</v>
      </c>
      <c r="S1171" s="4">
        <v>2.54</v>
      </c>
      <c r="T1171" s="4" t="s">
        <v>2528</v>
      </c>
      <c r="U1171" s="4" t="s">
        <v>2532</v>
      </c>
      <c r="V1171" s="4" t="s">
        <v>2535</v>
      </c>
    </row>
    <row r="1172" spans="1:22" x14ac:dyDescent="0.25">
      <c r="A1172" s="5" t="s">
        <v>1187</v>
      </c>
      <c r="B1172" s="4" t="s">
        <v>2003</v>
      </c>
      <c r="C1172" s="4" t="s">
        <v>2011</v>
      </c>
      <c r="D1172" s="4" t="s">
        <v>2013</v>
      </c>
      <c r="E1172" s="4" t="s">
        <v>2441</v>
      </c>
      <c r="F1172" s="4" t="s">
        <v>2501</v>
      </c>
      <c r="G1172" s="4">
        <v>1997</v>
      </c>
      <c r="H1172" s="4">
        <v>80.19</v>
      </c>
      <c r="I1172" s="4">
        <v>1</v>
      </c>
      <c r="J1172" s="4">
        <v>0</v>
      </c>
      <c r="K1172" s="4">
        <v>1</v>
      </c>
      <c r="L1172" s="4">
        <v>0</v>
      </c>
      <c r="M1172" s="4">
        <v>3.1</v>
      </c>
      <c r="N1172" s="4" t="s">
        <v>2514</v>
      </c>
      <c r="O1172" s="4" t="s">
        <v>2515</v>
      </c>
      <c r="P1172" s="4" t="s">
        <v>2523</v>
      </c>
      <c r="Q1172" s="4" t="s">
        <v>2524</v>
      </c>
      <c r="R1172" s="4">
        <v>68.33</v>
      </c>
      <c r="S1172" s="4">
        <v>0.19</v>
      </c>
      <c r="T1172" s="4" t="s">
        <v>2529</v>
      </c>
      <c r="U1172" s="4" t="s">
        <v>2534</v>
      </c>
      <c r="V1172" s="4" t="s">
        <v>2535</v>
      </c>
    </row>
    <row r="1173" spans="1:22" x14ac:dyDescent="0.25">
      <c r="A1173" s="5" t="s">
        <v>1188</v>
      </c>
      <c r="B1173" s="4" t="s">
        <v>2007</v>
      </c>
      <c r="C1173" s="4" t="s">
        <v>2011</v>
      </c>
      <c r="D1173" s="4" t="s">
        <v>2012</v>
      </c>
      <c r="E1173" s="4" t="s">
        <v>2037</v>
      </c>
      <c r="F1173" s="4" t="s">
        <v>2502</v>
      </c>
      <c r="G1173" s="4">
        <v>2006</v>
      </c>
      <c r="H1173" s="4">
        <v>136.4</v>
      </c>
      <c r="I1173" s="4">
        <v>9</v>
      </c>
      <c r="J1173" s="4">
        <v>3</v>
      </c>
      <c r="K1173" s="4">
        <v>0</v>
      </c>
      <c r="L1173" s="4">
        <v>1</v>
      </c>
      <c r="M1173" s="4">
        <v>4.5</v>
      </c>
      <c r="N1173" s="4" t="s">
        <v>2509</v>
      </c>
      <c r="O1173" s="4" t="s">
        <v>2516</v>
      </c>
      <c r="P1173" s="4" t="s">
        <v>2523</v>
      </c>
      <c r="Q1173" s="4" t="s">
        <v>2525</v>
      </c>
      <c r="R1173" s="4">
        <v>99.24</v>
      </c>
      <c r="S1173" s="4">
        <v>2.97</v>
      </c>
      <c r="T1173" s="4" t="s">
        <v>2529</v>
      </c>
      <c r="U1173" s="4" t="s">
        <v>2532</v>
      </c>
      <c r="V1173" s="4" t="s">
        <v>2536</v>
      </c>
    </row>
    <row r="1174" spans="1:22" x14ac:dyDescent="0.25">
      <c r="A1174" s="5" t="s">
        <v>1189</v>
      </c>
      <c r="B1174" s="4" t="s">
        <v>2007</v>
      </c>
      <c r="C1174" s="4" t="s">
        <v>2009</v>
      </c>
      <c r="D1174" s="4" t="s">
        <v>2013</v>
      </c>
      <c r="E1174" s="4" t="s">
        <v>2148</v>
      </c>
      <c r="F1174" s="4" t="s">
        <v>2503</v>
      </c>
      <c r="G1174" s="4">
        <v>2005</v>
      </c>
      <c r="H1174" s="4">
        <v>168.86</v>
      </c>
      <c r="I1174" s="4">
        <v>8</v>
      </c>
      <c r="J1174" s="4">
        <v>4</v>
      </c>
      <c r="K1174" s="4">
        <v>0</v>
      </c>
      <c r="L1174" s="4">
        <v>1</v>
      </c>
      <c r="M1174" s="4">
        <v>2</v>
      </c>
      <c r="N1174" s="4" t="s">
        <v>2509</v>
      </c>
      <c r="O1174" s="4" t="s">
        <v>2517</v>
      </c>
      <c r="P1174" s="4" t="s">
        <v>2523</v>
      </c>
      <c r="Q1174" s="4" t="s">
        <v>2525</v>
      </c>
      <c r="R1174" s="4">
        <v>72.81</v>
      </c>
      <c r="S1174" s="4">
        <v>1.92</v>
      </c>
      <c r="T1174" s="4" t="s">
        <v>2527</v>
      </c>
      <c r="U1174" s="4" t="s">
        <v>2533</v>
      </c>
      <c r="V1174" s="4" t="s">
        <v>2537</v>
      </c>
    </row>
    <row r="1175" spans="1:22" x14ac:dyDescent="0.25">
      <c r="A1175" s="5" t="s">
        <v>1190</v>
      </c>
      <c r="B1175" s="4" t="s">
        <v>2007</v>
      </c>
      <c r="C1175" s="4" t="s">
        <v>2011</v>
      </c>
      <c r="D1175" s="4" t="s">
        <v>2013</v>
      </c>
      <c r="E1175" s="4" t="s">
        <v>2259</v>
      </c>
      <c r="F1175" s="4" t="s">
        <v>2501</v>
      </c>
      <c r="G1175" s="4">
        <v>1991</v>
      </c>
      <c r="H1175" s="4">
        <v>77.62</v>
      </c>
      <c r="I1175" s="4">
        <v>6</v>
      </c>
      <c r="J1175" s="4">
        <v>4</v>
      </c>
      <c r="K1175" s="4">
        <v>1</v>
      </c>
      <c r="L1175" s="4">
        <v>0</v>
      </c>
      <c r="M1175" s="4">
        <v>1.2</v>
      </c>
      <c r="N1175" s="4" t="s">
        <v>2510</v>
      </c>
      <c r="O1175" s="4" t="s">
        <v>2519</v>
      </c>
      <c r="P1175" s="4" t="s">
        <v>2521</v>
      </c>
      <c r="Q1175" s="4" t="s">
        <v>2524</v>
      </c>
      <c r="R1175" s="4">
        <v>17.89</v>
      </c>
      <c r="S1175" s="4">
        <v>0.78</v>
      </c>
      <c r="T1175" s="4" t="s">
        <v>2527</v>
      </c>
      <c r="U1175" s="4" t="s">
        <v>2531</v>
      </c>
      <c r="V1175" s="4" t="s">
        <v>2536</v>
      </c>
    </row>
    <row r="1176" spans="1:22" x14ac:dyDescent="0.25">
      <c r="A1176" s="5" t="s">
        <v>1191</v>
      </c>
      <c r="B1176" s="4" t="s">
        <v>2002</v>
      </c>
      <c r="C1176" s="4" t="s">
        <v>2010</v>
      </c>
      <c r="D1176" s="4" t="s">
        <v>2013</v>
      </c>
      <c r="E1176" s="4" t="s">
        <v>2021</v>
      </c>
      <c r="F1176" s="4" t="s">
        <v>2501</v>
      </c>
      <c r="G1176" s="4">
        <v>1995</v>
      </c>
      <c r="H1176" s="4">
        <v>81.23</v>
      </c>
      <c r="I1176" s="4">
        <v>2</v>
      </c>
      <c r="J1176" s="4">
        <v>4</v>
      </c>
      <c r="K1176" s="4">
        <v>1</v>
      </c>
      <c r="L1176" s="4">
        <v>0</v>
      </c>
      <c r="M1176" s="4">
        <v>2.2000000000000002</v>
      </c>
      <c r="N1176" s="4" t="s">
        <v>2514</v>
      </c>
      <c r="O1176" s="4" t="s">
        <v>2517</v>
      </c>
      <c r="P1176" s="4" t="s">
        <v>2521</v>
      </c>
      <c r="Q1176" s="4" t="s">
        <v>2525</v>
      </c>
      <c r="R1176" s="4">
        <v>42.66</v>
      </c>
      <c r="S1176" s="4">
        <v>2.62</v>
      </c>
      <c r="T1176" s="4" t="s">
        <v>2527</v>
      </c>
      <c r="U1176" s="4" t="s">
        <v>2533</v>
      </c>
      <c r="V1176" s="4" t="s">
        <v>2535</v>
      </c>
    </row>
    <row r="1177" spans="1:22" x14ac:dyDescent="0.25">
      <c r="A1177" s="5" t="s">
        <v>1192</v>
      </c>
      <c r="B1177" s="4" t="s">
        <v>2004</v>
      </c>
      <c r="C1177" s="4" t="s">
        <v>2011</v>
      </c>
      <c r="D1177" s="4" t="s">
        <v>2013</v>
      </c>
      <c r="E1177" s="4" t="s">
        <v>2457</v>
      </c>
      <c r="F1177" s="4" t="s">
        <v>2503</v>
      </c>
      <c r="G1177" s="4">
        <v>1998</v>
      </c>
      <c r="H1177" s="4">
        <v>47.2</v>
      </c>
      <c r="I1177" s="4">
        <v>8</v>
      </c>
      <c r="J1177" s="4">
        <v>4</v>
      </c>
      <c r="K1177" s="4">
        <v>0</v>
      </c>
      <c r="L1177" s="4">
        <v>1</v>
      </c>
      <c r="M1177" s="4">
        <v>2.6</v>
      </c>
      <c r="N1177" s="4" t="s">
        <v>2509</v>
      </c>
      <c r="O1177" s="4" t="s">
        <v>2518</v>
      </c>
      <c r="P1177" s="4" t="s">
        <v>2520</v>
      </c>
      <c r="Q1177" s="4" t="s">
        <v>2525</v>
      </c>
      <c r="R1177" s="4">
        <v>56.32</v>
      </c>
      <c r="S1177" s="4">
        <v>0.46</v>
      </c>
      <c r="T1177" s="4" t="s">
        <v>2526</v>
      </c>
      <c r="U1177" s="4" t="s">
        <v>2532</v>
      </c>
      <c r="V1177" s="4" t="s">
        <v>2537</v>
      </c>
    </row>
    <row r="1178" spans="1:22" x14ac:dyDescent="0.25">
      <c r="A1178" s="5" t="s">
        <v>1193</v>
      </c>
      <c r="B1178" s="4" t="s">
        <v>2003</v>
      </c>
      <c r="C1178" s="4" t="s">
        <v>2010</v>
      </c>
      <c r="D1178" s="4" t="s">
        <v>2013</v>
      </c>
      <c r="E1178" s="4" t="s">
        <v>2068</v>
      </c>
      <c r="F1178" s="4" t="s">
        <v>2507</v>
      </c>
      <c r="G1178" s="4">
        <v>1996</v>
      </c>
      <c r="H1178" s="4">
        <v>36</v>
      </c>
      <c r="I1178" s="4">
        <v>3</v>
      </c>
      <c r="J1178" s="4">
        <v>4</v>
      </c>
      <c r="K1178" s="4">
        <v>1</v>
      </c>
      <c r="L1178" s="4">
        <v>0</v>
      </c>
      <c r="M1178" s="4">
        <v>2</v>
      </c>
      <c r="N1178" s="4" t="s">
        <v>2509</v>
      </c>
      <c r="O1178" s="4" t="s">
        <v>2518</v>
      </c>
      <c r="P1178" s="4" t="s">
        <v>2521</v>
      </c>
      <c r="Q1178" s="4" t="s">
        <v>2524</v>
      </c>
      <c r="R1178" s="4">
        <v>23.66</v>
      </c>
      <c r="S1178" s="4">
        <v>1.1299999999999999</v>
      </c>
      <c r="T1178" s="4" t="s">
        <v>2529</v>
      </c>
      <c r="U1178" s="4" t="s">
        <v>2531</v>
      </c>
      <c r="V1178" s="4" t="s">
        <v>2537</v>
      </c>
    </row>
    <row r="1179" spans="1:22" x14ac:dyDescent="0.25">
      <c r="A1179" s="5" t="s">
        <v>1194</v>
      </c>
      <c r="B1179" s="4" t="s">
        <v>2002</v>
      </c>
      <c r="C1179" s="4" t="s">
        <v>2009</v>
      </c>
      <c r="D1179" s="4" t="s">
        <v>2012</v>
      </c>
      <c r="E1179" s="4" t="s">
        <v>2228</v>
      </c>
      <c r="F1179" s="4" t="s">
        <v>2508</v>
      </c>
      <c r="G1179" s="4">
        <v>2021</v>
      </c>
      <c r="H1179" s="4">
        <v>146.4</v>
      </c>
      <c r="I1179" s="4">
        <v>6</v>
      </c>
      <c r="J1179" s="4">
        <v>1</v>
      </c>
      <c r="K1179" s="4">
        <v>1</v>
      </c>
      <c r="L1179" s="4">
        <v>0</v>
      </c>
      <c r="M1179" s="4">
        <v>4</v>
      </c>
      <c r="N1179" s="4" t="s">
        <v>2511</v>
      </c>
      <c r="O1179" s="4" t="s">
        <v>2518</v>
      </c>
      <c r="P1179" s="4" t="s">
        <v>2522</v>
      </c>
      <c r="Q1179" s="4" t="s">
        <v>2525</v>
      </c>
      <c r="R1179" s="4">
        <v>62.62</v>
      </c>
      <c r="S1179" s="4">
        <v>4.47</v>
      </c>
      <c r="T1179" s="4" t="s">
        <v>2529</v>
      </c>
      <c r="U1179" s="4" t="s">
        <v>2533</v>
      </c>
      <c r="V1179" s="4" t="s">
        <v>2537</v>
      </c>
    </row>
    <row r="1180" spans="1:22" x14ac:dyDescent="0.25">
      <c r="A1180" s="5" t="s">
        <v>1195</v>
      </c>
      <c r="B1180" s="4" t="s">
        <v>2007</v>
      </c>
      <c r="C1180" s="4" t="s">
        <v>2011</v>
      </c>
      <c r="D1180" s="4" t="s">
        <v>2012</v>
      </c>
      <c r="E1180" s="4" t="s">
        <v>2343</v>
      </c>
      <c r="F1180" s="4" t="s">
        <v>2503</v>
      </c>
      <c r="G1180" s="4">
        <v>1998</v>
      </c>
      <c r="H1180" s="4">
        <v>134.79</v>
      </c>
      <c r="I1180" s="4">
        <v>7</v>
      </c>
      <c r="J1180" s="4">
        <v>1</v>
      </c>
      <c r="K1180" s="4">
        <v>1</v>
      </c>
      <c r="L1180" s="4">
        <v>0</v>
      </c>
      <c r="M1180" s="4">
        <v>3.4</v>
      </c>
      <c r="N1180" s="4" t="s">
        <v>2510</v>
      </c>
      <c r="O1180" s="4" t="s">
        <v>2516</v>
      </c>
      <c r="P1180" s="4" t="s">
        <v>2520</v>
      </c>
      <c r="Q1180" s="4" t="s">
        <v>2525</v>
      </c>
      <c r="R1180" s="4">
        <v>46.15</v>
      </c>
      <c r="S1180" s="4">
        <v>2.81</v>
      </c>
      <c r="T1180" s="4" t="s">
        <v>2526</v>
      </c>
      <c r="U1180" s="4" t="s">
        <v>2532</v>
      </c>
      <c r="V1180" s="4" t="s">
        <v>2535</v>
      </c>
    </row>
    <row r="1181" spans="1:22" x14ac:dyDescent="0.25">
      <c r="A1181" s="5" t="s">
        <v>1196</v>
      </c>
      <c r="B1181" s="4" t="s">
        <v>2002</v>
      </c>
      <c r="C1181" s="4" t="s">
        <v>2011</v>
      </c>
      <c r="D1181" s="4" t="s">
        <v>2012</v>
      </c>
      <c r="E1181" s="4" t="s">
        <v>2458</v>
      </c>
      <c r="F1181" s="4" t="s">
        <v>2506</v>
      </c>
      <c r="G1181" s="4">
        <v>2016</v>
      </c>
      <c r="H1181" s="4">
        <v>13.28</v>
      </c>
      <c r="I1181" s="4">
        <v>8</v>
      </c>
      <c r="J1181" s="4">
        <v>3</v>
      </c>
      <c r="K1181" s="4">
        <v>0</v>
      </c>
      <c r="L1181" s="4">
        <v>1</v>
      </c>
      <c r="M1181" s="4">
        <v>3.6</v>
      </c>
      <c r="N1181" s="4" t="s">
        <v>2509</v>
      </c>
      <c r="O1181" s="4" t="s">
        <v>2517</v>
      </c>
      <c r="P1181" s="4" t="s">
        <v>2520</v>
      </c>
      <c r="Q1181" s="4" t="s">
        <v>2524</v>
      </c>
      <c r="R1181" s="4">
        <v>24.05</v>
      </c>
      <c r="S1181" s="4">
        <v>3.02</v>
      </c>
      <c r="T1181" s="4" t="s">
        <v>2526</v>
      </c>
      <c r="U1181" s="4" t="s">
        <v>2532</v>
      </c>
      <c r="V1181" s="4" t="s">
        <v>2535</v>
      </c>
    </row>
    <row r="1182" spans="1:22" x14ac:dyDescent="0.25">
      <c r="A1182" s="5" t="s">
        <v>1197</v>
      </c>
      <c r="B1182" s="4" t="s">
        <v>2001</v>
      </c>
      <c r="C1182" s="4" t="s">
        <v>2010</v>
      </c>
      <c r="D1182" s="4" t="s">
        <v>2012</v>
      </c>
      <c r="E1182" s="4" t="s">
        <v>2148</v>
      </c>
      <c r="F1182" s="4" t="s">
        <v>2507</v>
      </c>
      <c r="G1182" s="4">
        <v>2019</v>
      </c>
      <c r="H1182" s="4">
        <v>157.31</v>
      </c>
      <c r="I1182" s="4">
        <v>3</v>
      </c>
      <c r="J1182" s="4">
        <v>3</v>
      </c>
      <c r="K1182" s="4">
        <v>1</v>
      </c>
      <c r="L1182" s="4">
        <v>0</v>
      </c>
      <c r="M1182" s="4">
        <v>4.4000000000000004</v>
      </c>
      <c r="N1182" s="4" t="s">
        <v>2509</v>
      </c>
      <c r="O1182" s="4" t="s">
        <v>2517</v>
      </c>
      <c r="P1182" s="4" t="s">
        <v>2523</v>
      </c>
      <c r="Q1182" s="4" t="s">
        <v>2524</v>
      </c>
      <c r="R1182" s="4">
        <v>6.2</v>
      </c>
      <c r="S1182" s="4">
        <v>0.37</v>
      </c>
      <c r="T1182" s="4" t="s">
        <v>2527</v>
      </c>
      <c r="U1182" s="4" t="s">
        <v>2534</v>
      </c>
      <c r="V1182" s="4" t="s">
        <v>2537</v>
      </c>
    </row>
    <row r="1183" spans="1:22" x14ac:dyDescent="0.25">
      <c r="A1183" s="5" t="s">
        <v>1198</v>
      </c>
      <c r="B1183" s="4" t="s">
        <v>2002</v>
      </c>
      <c r="C1183" s="4" t="s">
        <v>2009</v>
      </c>
      <c r="D1183" s="4" t="s">
        <v>2013</v>
      </c>
      <c r="E1183" s="4" t="s">
        <v>2066</v>
      </c>
      <c r="F1183" s="4" t="s">
        <v>2503</v>
      </c>
      <c r="G1183" s="4">
        <v>1998</v>
      </c>
      <c r="H1183" s="4">
        <v>99.1</v>
      </c>
      <c r="I1183" s="4">
        <v>6</v>
      </c>
      <c r="J1183" s="4">
        <v>5</v>
      </c>
      <c r="K1183" s="4">
        <v>0</v>
      </c>
      <c r="L1183" s="4">
        <v>1</v>
      </c>
      <c r="M1183" s="4">
        <v>1</v>
      </c>
      <c r="N1183" s="4" t="s">
        <v>2509</v>
      </c>
      <c r="O1183" s="4" t="s">
        <v>2516</v>
      </c>
      <c r="P1183" s="4" t="s">
        <v>2521</v>
      </c>
      <c r="Q1183" s="4" t="s">
        <v>2524</v>
      </c>
      <c r="R1183" s="4">
        <v>39.33</v>
      </c>
      <c r="S1183" s="4">
        <v>1.98</v>
      </c>
      <c r="T1183" s="4" t="s">
        <v>2526</v>
      </c>
      <c r="U1183" s="4" t="s">
        <v>2534</v>
      </c>
      <c r="V1183" s="4" t="s">
        <v>2537</v>
      </c>
    </row>
    <row r="1184" spans="1:22" x14ac:dyDescent="0.25">
      <c r="A1184" s="5" t="s">
        <v>1199</v>
      </c>
      <c r="B1184" s="4" t="s">
        <v>2001</v>
      </c>
      <c r="C1184" s="4" t="s">
        <v>2009</v>
      </c>
      <c r="D1184" s="4" t="s">
        <v>2013</v>
      </c>
      <c r="E1184" s="4" t="s">
        <v>2120</v>
      </c>
      <c r="F1184" s="4" t="s">
        <v>2505</v>
      </c>
      <c r="G1184" s="4">
        <v>2004</v>
      </c>
      <c r="H1184" s="4">
        <v>95.24</v>
      </c>
      <c r="I1184" s="4">
        <v>7</v>
      </c>
      <c r="J1184" s="4">
        <v>1</v>
      </c>
      <c r="K1184" s="4">
        <v>1</v>
      </c>
      <c r="L1184" s="4">
        <v>0</v>
      </c>
      <c r="M1184" s="4">
        <v>1.9</v>
      </c>
      <c r="N1184" s="4" t="s">
        <v>2510</v>
      </c>
      <c r="O1184" s="4" t="s">
        <v>2517</v>
      </c>
      <c r="P1184" s="4" t="s">
        <v>2523</v>
      </c>
      <c r="Q1184" s="4" t="s">
        <v>2524</v>
      </c>
      <c r="R1184" s="4">
        <v>83.26</v>
      </c>
      <c r="S1184" s="4">
        <v>0.05</v>
      </c>
      <c r="T1184" s="4" t="s">
        <v>2527</v>
      </c>
      <c r="U1184" s="4" t="s">
        <v>2531</v>
      </c>
      <c r="V1184" s="4" t="s">
        <v>2536</v>
      </c>
    </row>
    <row r="1185" spans="1:22" x14ac:dyDescent="0.25">
      <c r="A1185" s="5" t="s">
        <v>1200</v>
      </c>
      <c r="B1185" s="4" t="s">
        <v>2001</v>
      </c>
      <c r="C1185" s="4" t="s">
        <v>2010</v>
      </c>
      <c r="D1185" s="4" t="s">
        <v>2013</v>
      </c>
      <c r="E1185" s="4" t="s">
        <v>2165</v>
      </c>
      <c r="F1185" s="4" t="s">
        <v>2506</v>
      </c>
      <c r="G1185" s="4">
        <v>2009</v>
      </c>
      <c r="H1185" s="4">
        <v>58.26</v>
      </c>
      <c r="I1185" s="4">
        <v>0</v>
      </c>
      <c r="J1185" s="4">
        <v>2</v>
      </c>
      <c r="K1185" s="4">
        <v>1</v>
      </c>
      <c r="L1185" s="4">
        <v>0</v>
      </c>
      <c r="M1185" s="4">
        <v>2.6</v>
      </c>
      <c r="N1185" s="4" t="s">
        <v>2509</v>
      </c>
      <c r="O1185" s="4" t="s">
        <v>2518</v>
      </c>
      <c r="P1185" s="4" t="s">
        <v>2523</v>
      </c>
      <c r="Q1185" s="4" t="s">
        <v>2525</v>
      </c>
      <c r="R1185" s="4">
        <v>55.15</v>
      </c>
      <c r="S1185" s="4">
        <v>2.57</v>
      </c>
      <c r="T1185" s="4" t="s">
        <v>2527</v>
      </c>
      <c r="U1185" s="4" t="s">
        <v>2531</v>
      </c>
      <c r="V1185" s="4" t="s">
        <v>2535</v>
      </c>
    </row>
    <row r="1186" spans="1:22" x14ac:dyDescent="0.25">
      <c r="A1186" s="5" t="s">
        <v>1201</v>
      </c>
      <c r="B1186" s="4" t="s">
        <v>2005</v>
      </c>
      <c r="C1186" s="4" t="s">
        <v>2011</v>
      </c>
      <c r="D1186" s="4" t="s">
        <v>2013</v>
      </c>
      <c r="E1186" s="4" t="s">
        <v>2215</v>
      </c>
      <c r="F1186" s="4" t="s">
        <v>2507</v>
      </c>
      <c r="G1186" s="4">
        <v>2010</v>
      </c>
      <c r="H1186" s="4">
        <v>27.3</v>
      </c>
      <c r="I1186" s="4">
        <v>0</v>
      </c>
      <c r="J1186" s="4">
        <v>0</v>
      </c>
      <c r="K1186" s="4">
        <v>0</v>
      </c>
      <c r="L1186" s="4">
        <v>1</v>
      </c>
      <c r="M1186" s="4">
        <v>3.3</v>
      </c>
      <c r="N1186" s="4" t="s">
        <v>2509</v>
      </c>
      <c r="O1186" s="4" t="s">
        <v>2517</v>
      </c>
      <c r="P1186" s="4" t="s">
        <v>2522</v>
      </c>
      <c r="Q1186" s="4" t="s">
        <v>2525</v>
      </c>
      <c r="R1186" s="4">
        <v>63.77</v>
      </c>
      <c r="S1186" s="4">
        <v>2.97</v>
      </c>
      <c r="T1186" s="4" t="s">
        <v>2529</v>
      </c>
      <c r="U1186" s="4" t="s">
        <v>2533</v>
      </c>
      <c r="V1186" s="4" t="s">
        <v>2537</v>
      </c>
    </row>
    <row r="1187" spans="1:22" x14ac:dyDescent="0.25">
      <c r="A1187" s="5" t="s">
        <v>1202</v>
      </c>
      <c r="B1187" s="4" t="s">
        <v>2001</v>
      </c>
      <c r="C1187" s="4" t="s">
        <v>2009</v>
      </c>
      <c r="D1187" s="4" t="s">
        <v>2012</v>
      </c>
      <c r="E1187" s="4" t="s">
        <v>2371</v>
      </c>
      <c r="F1187" s="4" t="s">
        <v>2503</v>
      </c>
      <c r="G1187" s="4">
        <v>2000</v>
      </c>
      <c r="H1187" s="4">
        <v>139.26</v>
      </c>
      <c r="I1187" s="4">
        <v>5</v>
      </c>
      <c r="J1187" s="4">
        <v>2</v>
      </c>
      <c r="K1187" s="4">
        <v>0</v>
      </c>
      <c r="L1187" s="4">
        <v>1</v>
      </c>
      <c r="M1187" s="4">
        <v>2.9</v>
      </c>
      <c r="N1187" s="4" t="s">
        <v>2509</v>
      </c>
      <c r="O1187" s="4" t="s">
        <v>2515</v>
      </c>
      <c r="P1187" s="4" t="s">
        <v>2523</v>
      </c>
      <c r="Q1187" s="4" t="s">
        <v>2524</v>
      </c>
      <c r="R1187" s="4">
        <v>7.57</v>
      </c>
      <c r="S1187" s="4">
        <v>4.5999999999999996</v>
      </c>
      <c r="T1187" s="4" t="s">
        <v>2526</v>
      </c>
      <c r="U1187" s="4" t="s">
        <v>2531</v>
      </c>
      <c r="V1187" s="4" t="s">
        <v>2535</v>
      </c>
    </row>
    <row r="1188" spans="1:22" x14ac:dyDescent="0.25">
      <c r="A1188" s="5" t="s">
        <v>1203</v>
      </c>
      <c r="B1188" s="4" t="s">
        <v>2002</v>
      </c>
      <c r="C1188" s="4" t="s">
        <v>2009</v>
      </c>
      <c r="D1188" s="4" t="s">
        <v>2012</v>
      </c>
      <c r="E1188" s="4" t="s">
        <v>2113</v>
      </c>
      <c r="F1188" s="4" t="s">
        <v>2503</v>
      </c>
      <c r="G1188" s="4">
        <v>1999</v>
      </c>
      <c r="H1188" s="4">
        <v>170.31</v>
      </c>
      <c r="I1188" s="4">
        <v>7</v>
      </c>
      <c r="J1188" s="4">
        <v>5</v>
      </c>
      <c r="K1188" s="4">
        <v>0</v>
      </c>
      <c r="L1188" s="4">
        <v>1</v>
      </c>
      <c r="M1188" s="4">
        <v>4</v>
      </c>
      <c r="N1188" s="4" t="s">
        <v>2509</v>
      </c>
      <c r="O1188" s="4" t="s">
        <v>2519</v>
      </c>
      <c r="P1188" s="4" t="s">
        <v>2522</v>
      </c>
      <c r="Q1188" s="4" t="s">
        <v>2525</v>
      </c>
      <c r="R1188" s="4">
        <v>59.15</v>
      </c>
      <c r="S1188" s="4">
        <v>4.32</v>
      </c>
      <c r="T1188" s="4" t="s">
        <v>2529</v>
      </c>
      <c r="U1188" s="4" t="s">
        <v>2533</v>
      </c>
      <c r="V1188" s="4" t="s">
        <v>2535</v>
      </c>
    </row>
    <row r="1189" spans="1:22" x14ac:dyDescent="0.25">
      <c r="A1189" s="5" t="s">
        <v>1204</v>
      </c>
      <c r="B1189" s="4" t="s">
        <v>2008</v>
      </c>
      <c r="C1189" s="4" t="s">
        <v>2010</v>
      </c>
      <c r="D1189" s="4" t="s">
        <v>2012</v>
      </c>
      <c r="E1189" s="4" t="s">
        <v>2397</v>
      </c>
      <c r="F1189" s="4" t="s">
        <v>2502</v>
      </c>
      <c r="G1189" s="4">
        <v>2016</v>
      </c>
      <c r="H1189" s="4">
        <v>101.84</v>
      </c>
      <c r="I1189" s="4">
        <v>6</v>
      </c>
      <c r="J1189" s="4">
        <v>2</v>
      </c>
      <c r="K1189" s="4">
        <v>1</v>
      </c>
      <c r="L1189" s="4">
        <v>0</v>
      </c>
      <c r="M1189" s="4">
        <v>2.6</v>
      </c>
      <c r="N1189" s="4" t="s">
        <v>2510</v>
      </c>
      <c r="O1189" s="4" t="s">
        <v>2518</v>
      </c>
      <c r="P1189" s="4" t="s">
        <v>2520</v>
      </c>
      <c r="Q1189" s="4" t="s">
        <v>2525</v>
      </c>
      <c r="R1189" s="4">
        <v>18.239999999999998</v>
      </c>
      <c r="S1189" s="4">
        <v>2.59</v>
      </c>
      <c r="T1189" s="4" t="s">
        <v>2527</v>
      </c>
      <c r="U1189" s="4" t="s">
        <v>2534</v>
      </c>
      <c r="V1189" s="4" t="s">
        <v>2536</v>
      </c>
    </row>
    <row r="1190" spans="1:22" x14ac:dyDescent="0.25">
      <c r="A1190" s="5" t="s">
        <v>1205</v>
      </c>
      <c r="B1190" s="4" t="s">
        <v>2003</v>
      </c>
      <c r="C1190" s="4" t="s">
        <v>2009</v>
      </c>
      <c r="D1190" s="4" t="s">
        <v>2012</v>
      </c>
      <c r="E1190" s="4" t="s">
        <v>2044</v>
      </c>
      <c r="F1190" s="4" t="s">
        <v>2502</v>
      </c>
      <c r="G1190" s="4">
        <v>2007</v>
      </c>
      <c r="H1190" s="4">
        <v>27.92</v>
      </c>
      <c r="I1190" s="4">
        <v>10</v>
      </c>
      <c r="J1190" s="4">
        <v>1</v>
      </c>
      <c r="K1190" s="4">
        <v>0</v>
      </c>
      <c r="L1190" s="4">
        <v>1</v>
      </c>
      <c r="M1190" s="4">
        <v>4.2</v>
      </c>
      <c r="N1190" s="4" t="s">
        <v>2509</v>
      </c>
      <c r="O1190" s="4" t="s">
        <v>2517</v>
      </c>
      <c r="P1190" s="4" t="s">
        <v>2522</v>
      </c>
      <c r="Q1190" s="4" t="s">
        <v>2525</v>
      </c>
      <c r="R1190" s="4">
        <v>12.76</v>
      </c>
      <c r="S1190" s="4">
        <v>1.23</v>
      </c>
      <c r="T1190" s="4" t="s">
        <v>2526</v>
      </c>
      <c r="U1190" s="4" t="s">
        <v>2532</v>
      </c>
      <c r="V1190" s="4" t="s">
        <v>2535</v>
      </c>
    </row>
    <row r="1191" spans="1:22" x14ac:dyDescent="0.25">
      <c r="A1191" s="5" t="s">
        <v>1206</v>
      </c>
      <c r="B1191" s="4" t="s">
        <v>2005</v>
      </c>
      <c r="C1191" s="4" t="s">
        <v>2010</v>
      </c>
      <c r="D1191" s="4" t="s">
        <v>2012</v>
      </c>
      <c r="E1191" s="4" t="s">
        <v>2215</v>
      </c>
      <c r="F1191" s="4" t="s">
        <v>2503</v>
      </c>
      <c r="G1191" s="4">
        <v>2000</v>
      </c>
      <c r="H1191" s="4">
        <v>6.6</v>
      </c>
      <c r="I1191" s="4">
        <v>2</v>
      </c>
      <c r="J1191" s="4">
        <v>5</v>
      </c>
      <c r="K1191" s="4">
        <v>1</v>
      </c>
      <c r="L1191" s="4">
        <v>0</v>
      </c>
      <c r="M1191" s="4">
        <v>2.1</v>
      </c>
      <c r="N1191" s="4" t="s">
        <v>2509</v>
      </c>
      <c r="O1191" s="4" t="s">
        <v>2515</v>
      </c>
      <c r="P1191" s="4" t="s">
        <v>2522</v>
      </c>
      <c r="Q1191" s="4" t="s">
        <v>2524</v>
      </c>
      <c r="R1191" s="4">
        <v>31.44</v>
      </c>
      <c r="S1191" s="4">
        <v>3.98</v>
      </c>
      <c r="T1191" s="4" t="s">
        <v>2528</v>
      </c>
      <c r="U1191" s="4" t="s">
        <v>2534</v>
      </c>
      <c r="V1191" s="4" t="s">
        <v>2536</v>
      </c>
    </row>
    <row r="1192" spans="1:22" x14ac:dyDescent="0.25">
      <c r="A1192" s="5" t="s">
        <v>1207</v>
      </c>
      <c r="B1192" s="4" t="s">
        <v>2001</v>
      </c>
      <c r="C1192" s="4" t="s">
        <v>2011</v>
      </c>
      <c r="D1192" s="4" t="s">
        <v>2013</v>
      </c>
      <c r="E1192" s="4" t="s">
        <v>2379</v>
      </c>
      <c r="F1192" s="4" t="s">
        <v>2506</v>
      </c>
      <c r="G1192" s="4">
        <v>1999</v>
      </c>
      <c r="H1192" s="4">
        <v>41.3</v>
      </c>
      <c r="I1192" s="4">
        <v>0</v>
      </c>
      <c r="J1192" s="4">
        <v>2</v>
      </c>
      <c r="K1192" s="4">
        <v>1</v>
      </c>
      <c r="L1192" s="4">
        <v>0</v>
      </c>
      <c r="M1192" s="4">
        <v>2.2999999999999998</v>
      </c>
      <c r="N1192" s="4" t="s">
        <v>2510</v>
      </c>
      <c r="O1192" s="4" t="s">
        <v>2519</v>
      </c>
      <c r="P1192" s="4" t="s">
        <v>2521</v>
      </c>
      <c r="Q1192" s="4" t="s">
        <v>2525</v>
      </c>
      <c r="R1192" s="4">
        <v>51.03</v>
      </c>
      <c r="S1192" s="4">
        <v>4.22</v>
      </c>
      <c r="T1192" s="4" t="s">
        <v>2527</v>
      </c>
      <c r="U1192" s="4" t="s">
        <v>2530</v>
      </c>
      <c r="V1192" s="4" t="s">
        <v>2537</v>
      </c>
    </row>
    <row r="1193" spans="1:22" x14ac:dyDescent="0.25">
      <c r="A1193" s="5" t="s">
        <v>1208</v>
      </c>
      <c r="B1193" s="4" t="s">
        <v>2001</v>
      </c>
      <c r="C1193" s="4" t="s">
        <v>2009</v>
      </c>
      <c r="D1193" s="4" t="s">
        <v>2013</v>
      </c>
      <c r="E1193" s="4" t="s">
        <v>2402</v>
      </c>
      <c r="F1193" s="4" t="s">
        <v>2504</v>
      </c>
      <c r="G1193" s="4">
        <v>1991</v>
      </c>
      <c r="H1193" s="4">
        <v>97.65</v>
      </c>
      <c r="I1193" s="4">
        <v>8</v>
      </c>
      <c r="J1193" s="4">
        <v>2</v>
      </c>
      <c r="K1193" s="4">
        <v>1</v>
      </c>
      <c r="L1193" s="4">
        <v>0</v>
      </c>
      <c r="M1193" s="4">
        <v>4.7</v>
      </c>
      <c r="N1193" s="4" t="s">
        <v>2512</v>
      </c>
      <c r="O1193" s="4" t="s">
        <v>2516</v>
      </c>
      <c r="P1193" s="4" t="s">
        <v>2521</v>
      </c>
      <c r="Q1193" s="4" t="s">
        <v>2524</v>
      </c>
      <c r="R1193" s="4">
        <v>72.09</v>
      </c>
      <c r="S1193" s="4">
        <v>0.26</v>
      </c>
      <c r="T1193" s="4" t="s">
        <v>2527</v>
      </c>
      <c r="U1193" s="4" t="s">
        <v>2533</v>
      </c>
      <c r="V1193" s="4" t="s">
        <v>2536</v>
      </c>
    </row>
    <row r="1194" spans="1:22" x14ac:dyDescent="0.25">
      <c r="A1194" s="5" t="s">
        <v>1209</v>
      </c>
      <c r="B1194" s="4" t="s">
        <v>2001</v>
      </c>
      <c r="C1194" s="4" t="s">
        <v>2009</v>
      </c>
      <c r="D1194" s="4" t="s">
        <v>2012</v>
      </c>
      <c r="E1194" s="4" t="s">
        <v>2459</v>
      </c>
      <c r="F1194" s="4" t="s">
        <v>2505</v>
      </c>
      <c r="G1194" s="4">
        <v>1996</v>
      </c>
      <c r="H1194" s="4">
        <v>40.130000000000003</v>
      </c>
      <c r="I1194" s="4">
        <v>2</v>
      </c>
      <c r="J1194" s="4">
        <v>3</v>
      </c>
      <c r="K1194" s="4">
        <v>1</v>
      </c>
      <c r="L1194" s="4">
        <v>0</v>
      </c>
      <c r="M1194" s="4">
        <v>3.4</v>
      </c>
      <c r="N1194" s="4" t="s">
        <v>2509</v>
      </c>
      <c r="O1194" s="4" t="s">
        <v>2519</v>
      </c>
      <c r="P1194" s="4" t="s">
        <v>2520</v>
      </c>
      <c r="Q1194" s="4" t="s">
        <v>2524</v>
      </c>
      <c r="R1194" s="4">
        <v>91.25</v>
      </c>
      <c r="S1194" s="4">
        <v>3.96</v>
      </c>
      <c r="T1194" s="4" t="s">
        <v>2527</v>
      </c>
      <c r="U1194" s="4" t="s">
        <v>2530</v>
      </c>
      <c r="V1194" s="4" t="s">
        <v>2535</v>
      </c>
    </row>
    <row r="1195" spans="1:22" x14ac:dyDescent="0.25">
      <c r="A1195" s="5" t="s">
        <v>1210</v>
      </c>
      <c r="B1195" s="4" t="s">
        <v>2001</v>
      </c>
      <c r="C1195" s="4" t="s">
        <v>2010</v>
      </c>
      <c r="D1195" s="4" t="s">
        <v>2012</v>
      </c>
      <c r="E1195" s="4" t="s">
        <v>2307</v>
      </c>
      <c r="F1195" s="4" t="s">
        <v>2508</v>
      </c>
      <c r="G1195" s="4">
        <v>2014</v>
      </c>
      <c r="H1195" s="4">
        <v>116.51</v>
      </c>
      <c r="I1195" s="4">
        <v>8</v>
      </c>
      <c r="J1195" s="4">
        <v>4</v>
      </c>
      <c r="K1195" s="4">
        <v>0</v>
      </c>
      <c r="L1195" s="4">
        <v>1</v>
      </c>
      <c r="M1195" s="4">
        <v>3.8</v>
      </c>
      <c r="N1195" s="4" t="s">
        <v>2509</v>
      </c>
      <c r="O1195" s="4" t="s">
        <v>2515</v>
      </c>
      <c r="P1195" s="4" t="s">
        <v>2522</v>
      </c>
      <c r="Q1195" s="4" t="s">
        <v>2525</v>
      </c>
      <c r="R1195" s="4">
        <v>82.31</v>
      </c>
      <c r="S1195" s="4">
        <v>3.73</v>
      </c>
      <c r="T1195" s="4" t="s">
        <v>2528</v>
      </c>
      <c r="U1195" s="4" t="s">
        <v>2530</v>
      </c>
      <c r="V1195" s="4" t="s">
        <v>2536</v>
      </c>
    </row>
    <row r="1196" spans="1:22" x14ac:dyDescent="0.25">
      <c r="A1196" s="5" t="s">
        <v>1211</v>
      </c>
      <c r="B1196" s="4" t="s">
        <v>2002</v>
      </c>
      <c r="C1196" s="4" t="s">
        <v>2010</v>
      </c>
      <c r="D1196" s="4" t="s">
        <v>2012</v>
      </c>
      <c r="E1196" s="4" t="s">
        <v>2229</v>
      </c>
      <c r="F1196" s="4" t="s">
        <v>2503</v>
      </c>
      <c r="G1196" s="4">
        <v>2004</v>
      </c>
      <c r="H1196" s="4">
        <v>177.83</v>
      </c>
      <c r="I1196" s="4">
        <v>7</v>
      </c>
      <c r="J1196" s="4">
        <v>1</v>
      </c>
      <c r="K1196" s="4">
        <v>0</v>
      </c>
      <c r="L1196" s="4">
        <v>1</v>
      </c>
      <c r="M1196" s="4">
        <v>1.6</v>
      </c>
      <c r="N1196" s="4" t="s">
        <v>2509</v>
      </c>
      <c r="O1196" s="4" t="s">
        <v>2518</v>
      </c>
      <c r="P1196" s="4" t="s">
        <v>2520</v>
      </c>
      <c r="Q1196" s="4" t="s">
        <v>2525</v>
      </c>
      <c r="R1196" s="4">
        <v>92.73</v>
      </c>
      <c r="S1196" s="4">
        <v>1.4</v>
      </c>
      <c r="T1196" s="4" t="s">
        <v>2526</v>
      </c>
      <c r="U1196" s="4" t="s">
        <v>2531</v>
      </c>
      <c r="V1196" s="4" t="s">
        <v>2535</v>
      </c>
    </row>
    <row r="1197" spans="1:22" x14ac:dyDescent="0.25">
      <c r="A1197" s="5" t="s">
        <v>1212</v>
      </c>
      <c r="B1197" s="4" t="s">
        <v>2002</v>
      </c>
      <c r="C1197" s="4" t="s">
        <v>2011</v>
      </c>
      <c r="D1197" s="4" t="s">
        <v>2012</v>
      </c>
      <c r="E1197" s="4" t="s">
        <v>2445</v>
      </c>
      <c r="F1197" s="4" t="s">
        <v>2503</v>
      </c>
      <c r="G1197" s="4">
        <v>2000</v>
      </c>
      <c r="H1197" s="4">
        <v>18.260000000000002</v>
      </c>
      <c r="I1197" s="4">
        <v>1</v>
      </c>
      <c r="J1197" s="4">
        <v>5</v>
      </c>
      <c r="K1197" s="4">
        <v>1</v>
      </c>
      <c r="L1197" s="4">
        <v>0</v>
      </c>
      <c r="M1197" s="4">
        <v>3.8</v>
      </c>
      <c r="N1197" s="4" t="s">
        <v>2511</v>
      </c>
      <c r="O1197" s="4" t="s">
        <v>2515</v>
      </c>
      <c r="P1197" s="4" t="s">
        <v>2523</v>
      </c>
      <c r="Q1197" s="4" t="s">
        <v>2524</v>
      </c>
      <c r="R1197" s="4">
        <v>7.03</v>
      </c>
      <c r="S1197" s="4">
        <v>0.47</v>
      </c>
      <c r="T1197" s="4" t="s">
        <v>2526</v>
      </c>
      <c r="U1197" s="4" t="s">
        <v>2534</v>
      </c>
      <c r="V1197" s="4" t="s">
        <v>2537</v>
      </c>
    </row>
    <row r="1198" spans="1:22" x14ac:dyDescent="0.25">
      <c r="A1198" s="5" t="s">
        <v>1213</v>
      </c>
      <c r="B1198" s="4" t="s">
        <v>2001</v>
      </c>
      <c r="C1198" s="4" t="s">
        <v>2010</v>
      </c>
      <c r="D1198" s="4" t="s">
        <v>2012</v>
      </c>
      <c r="E1198" s="4" t="s">
        <v>2263</v>
      </c>
      <c r="F1198" s="4" t="s">
        <v>2507</v>
      </c>
      <c r="G1198" s="4">
        <v>2013</v>
      </c>
      <c r="H1198" s="4">
        <v>11.84</v>
      </c>
      <c r="I1198" s="4">
        <v>7</v>
      </c>
      <c r="J1198" s="4">
        <v>2</v>
      </c>
      <c r="K1198" s="4">
        <v>0</v>
      </c>
      <c r="L1198" s="4">
        <v>1</v>
      </c>
      <c r="M1198" s="4">
        <v>1.5</v>
      </c>
      <c r="N1198" s="4" t="s">
        <v>2509</v>
      </c>
      <c r="O1198" s="4" t="s">
        <v>2517</v>
      </c>
      <c r="P1198" s="4" t="s">
        <v>2520</v>
      </c>
      <c r="Q1198" s="4" t="s">
        <v>2524</v>
      </c>
      <c r="R1198" s="4">
        <v>64.75</v>
      </c>
      <c r="S1198" s="4">
        <v>4.29</v>
      </c>
      <c r="T1198" s="4" t="s">
        <v>2528</v>
      </c>
      <c r="U1198" s="4" t="s">
        <v>2531</v>
      </c>
      <c r="V1198" s="4" t="s">
        <v>2536</v>
      </c>
    </row>
    <row r="1199" spans="1:22" x14ac:dyDescent="0.25">
      <c r="A1199" s="5" t="s">
        <v>1214</v>
      </c>
      <c r="B1199" s="4" t="s">
        <v>2005</v>
      </c>
      <c r="C1199" s="4" t="s">
        <v>2010</v>
      </c>
      <c r="D1199" s="4" t="s">
        <v>2013</v>
      </c>
      <c r="E1199" s="4" t="s">
        <v>2196</v>
      </c>
      <c r="F1199" s="4" t="s">
        <v>2502</v>
      </c>
      <c r="G1199" s="4">
        <v>2022</v>
      </c>
      <c r="H1199" s="4">
        <v>56.26</v>
      </c>
      <c r="I1199" s="4">
        <v>4</v>
      </c>
      <c r="J1199" s="4">
        <v>2</v>
      </c>
      <c r="K1199" s="4">
        <v>1</v>
      </c>
      <c r="L1199" s="4">
        <v>0</v>
      </c>
      <c r="M1199" s="4">
        <v>3.2</v>
      </c>
      <c r="N1199" s="4" t="s">
        <v>2509</v>
      </c>
      <c r="O1199" s="4" t="s">
        <v>2517</v>
      </c>
      <c r="P1199" s="4" t="s">
        <v>2521</v>
      </c>
      <c r="Q1199" s="4" t="s">
        <v>2524</v>
      </c>
      <c r="R1199" s="4">
        <v>56.7</v>
      </c>
      <c r="S1199" s="4">
        <v>4.16</v>
      </c>
      <c r="T1199" s="4" t="s">
        <v>2527</v>
      </c>
      <c r="U1199" s="4" t="s">
        <v>2532</v>
      </c>
      <c r="V1199" s="4" t="s">
        <v>2535</v>
      </c>
    </row>
    <row r="1200" spans="1:22" x14ac:dyDescent="0.25">
      <c r="A1200" s="5" t="s">
        <v>1215</v>
      </c>
      <c r="B1200" s="4" t="s">
        <v>2005</v>
      </c>
      <c r="C1200" s="4" t="s">
        <v>2011</v>
      </c>
      <c r="D1200" s="4" t="s">
        <v>2013</v>
      </c>
      <c r="E1200" s="4" t="s">
        <v>2153</v>
      </c>
      <c r="F1200" s="4" t="s">
        <v>2502</v>
      </c>
      <c r="G1200" s="4">
        <v>2010</v>
      </c>
      <c r="H1200" s="4">
        <v>49.56</v>
      </c>
      <c r="I1200" s="4">
        <v>7</v>
      </c>
      <c r="J1200" s="4">
        <v>0</v>
      </c>
      <c r="K1200" s="4">
        <v>0</v>
      </c>
      <c r="L1200" s="4">
        <v>1</v>
      </c>
      <c r="M1200" s="4">
        <v>4.8</v>
      </c>
      <c r="N1200" s="4" t="s">
        <v>2509</v>
      </c>
      <c r="O1200" s="4" t="s">
        <v>2519</v>
      </c>
      <c r="P1200" s="4" t="s">
        <v>2520</v>
      </c>
      <c r="Q1200" s="4" t="s">
        <v>2525</v>
      </c>
      <c r="R1200" s="4">
        <v>49.76</v>
      </c>
      <c r="S1200" s="4">
        <v>4.37</v>
      </c>
      <c r="T1200" s="4" t="s">
        <v>2528</v>
      </c>
      <c r="U1200" s="4" t="s">
        <v>2533</v>
      </c>
      <c r="V1200" s="4" t="s">
        <v>2536</v>
      </c>
    </row>
    <row r="1201" spans="1:22" x14ac:dyDescent="0.25">
      <c r="A1201" s="5" t="s">
        <v>1216</v>
      </c>
      <c r="B1201" s="4" t="s">
        <v>2001</v>
      </c>
      <c r="C1201" s="4" t="s">
        <v>2011</v>
      </c>
      <c r="D1201" s="4" t="s">
        <v>2013</v>
      </c>
      <c r="E1201" s="4" t="s">
        <v>2286</v>
      </c>
      <c r="F1201" s="4" t="s">
        <v>2502</v>
      </c>
      <c r="G1201" s="4">
        <v>2004</v>
      </c>
      <c r="H1201" s="4">
        <v>71.91</v>
      </c>
      <c r="I1201" s="4">
        <v>8</v>
      </c>
      <c r="J1201" s="4">
        <v>4</v>
      </c>
      <c r="K1201" s="4">
        <v>1</v>
      </c>
      <c r="L1201" s="4">
        <v>0</v>
      </c>
      <c r="M1201" s="4">
        <v>3.8</v>
      </c>
      <c r="N1201" s="4" t="s">
        <v>2513</v>
      </c>
      <c r="O1201" s="4" t="s">
        <v>2518</v>
      </c>
      <c r="P1201" s="4" t="s">
        <v>2520</v>
      </c>
      <c r="Q1201" s="4" t="s">
        <v>2524</v>
      </c>
      <c r="R1201" s="4">
        <v>52.29</v>
      </c>
      <c r="S1201" s="4">
        <v>3.91</v>
      </c>
      <c r="T1201" s="4" t="s">
        <v>2528</v>
      </c>
      <c r="U1201" s="4" t="s">
        <v>2530</v>
      </c>
      <c r="V1201" s="4" t="s">
        <v>2536</v>
      </c>
    </row>
    <row r="1202" spans="1:22" x14ac:dyDescent="0.25">
      <c r="A1202" s="5" t="s">
        <v>1217</v>
      </c>
      <c r="B1202" s="4" t="s">
        <v>2006</v>
      </c>
      <c r="C1202" s="4" t="s">
        <v>2010</v>
      </c>
      <c r="D1202" s="4" t="s">
        <v>2012</v>
      </c>
      <c r="E1202" s="4" t="s">
        <v>2410</v>
      </c>
      <c r="F1202" s="4" t="s">
        <v>2502</v>
      </c>
      <c r="G1202" s="4">
        <v>2017</v>
      </c>
      <c r="H1202" s="4">
        <v>46.85</v>
      </c>
      <c r="I1202" s="4">
        <v>5</v>
      </c>
      <c r="J1202" s="4">
        <v>1</v>
      </c>
      <c r="K1202" s="4">
        <v>1</v>
      </c>
      <c r="L1202" s="4">
        <v>0</v>
      </c>
      <c r="M1202" s="4">
        <v>4.4000000000000004</v>
      </c>
      <c r="N1202" s="4" t="s">
        <v>2512</v>
      </c>
      <c r="O1202" s="4" t="s">
        <v>2517</v>
      </c>
      <c r="P1202" s="4" t="s">
        <v>2523</v>
      </c>
      <c r="Q1202" s="4" t="s">
        <v>2525</v>
      </c>
      <c r="R1202" s="4">
        <v>13.44</v>
      </c>
      <c r="S1202" s="4">
        <v>3.83</v>
      </c>
      <c r="T1202" s="4" t="s">
        <v>2526</v>
      </c>
      <c r="U1202" s="4" t="s">
        <v>2533</v>
      </c>
      <c r="V1202" s="4" t="s">
        <v>2537</v>
      </c>
    </row>
    <row r="1203" spans="1:22" x14ac:dyDescent="0.25">
      <c r="A1203" s="5" t="s">
        <v>1218</v>
      </c>
      <c r="B1203" s="4" t="s">
        <v>2002</v>
      </c>
      <c r="C1203" s="4" t="s">
        <v>2011</v>
      </c>
      <c r="D1203" s="4" t="s">
        <v>2012</v>
      </c>
      <c r="E1203" s="4" t="s">
        <v>2023</v>
      </c>
      <c r="F1203" s="4" t="s">
        <v>2503</v>
      </c>
      <c r="G1203" s="4">
        <v>2024</v>
      </c>
      <c r="H1203" s="4">
        <v>52.66</v>
      </c>
      <c r="I1203" s="4">
        <v>7</v>
      </c>
      <c r="J1203" s="4">
        <v>4</v>
      </c>
      <c r="K1203" s="4">
        <v>1</v>
      </c>
      <c r="L1203" s="4">
        <v>0</v>
      </c>
      <c r="M1203" s="4">
        <v>4</v>
      </c>
      <c r="N1203" s="4" t="s">
        <v>2511</v>
      </c>
      <c r="O1203" s="4" t="s">
        <v>2519</v>
      </c>
      <c r="P1203" s="4" t="s">
        <v>2520</v>
      </c>
      <c r="Q1203" s="4" t="s">
        <v>2524</v>
      </c>
      <c r="R1203" s="4">
        <v>35.67</v>
      </c>
      <c r="S1203" s="4">
        <v>0.36</v>
      </c>
      <c r="T1203" s="4" t="s">
        <v>2529</v>
      </c>
      <c r="U1203" s="4" t="s">
        <v>2530</v>
      </c>
      <c r="V1203" s="4" t="s">
        <v>2536</v>
      </c>
    </row>
    <row r="1204" spans="1:22" x14ac:dyDescent="0.25">
      <c r="A1204" s="5" t="s">
        <v>1219</v>
      </c>
      <c r="B1204" s="4" t="s">
        <v>2004</v>
      </c>
      <c r="C1204" s="4" t="s">
        <v>2009</v>
      </c>
      <c r="D1204" s="4" t="s">
        <v>2013</v>
      </c>
      <c r="E1204" s="4" t="s">
        <v>2287</v>
      </c>
      <c r="F1204" s="4" t="s">
        <v>2507</v>
      </c>
      <c r="G1204" s="4">
        <v>1996</v>
      </c>
      <c r="H1204" s="4">
        <v>13.68</v>
      </c>
      <c r="I1204" s="4">
        <v>10</v>
      </c>
      <c r="J1204" s="4">
        <v>3</v>
      </c>
      <c r="K1204" s="4">
        <v>0</v>
      </c>
      <c r="L1204" s="4">
        <v>1</v>
      </c>
      <c r="M1204" s="4">
        <v>1.3</v>
      </c>
      <c r="N1204" s="4" t="s">
        <v>2509</v>
      </c>
      <c r="O1204" s="4" t="s">
        <v>2518</v>
      </c>
      <c r="P1204" s="4" t="s">
        <v>2521</v>
      </c>
      <c r="Q1204" s="4" t="s">
        <v>2525</v>
      </c>
      <c r="R1204" s="4">
        <v>21.7</v>
      </c>
      <c r="S1204" s="4">
        <v>3.12</v>
      </c>
      <c r="T1204" s="4" t="s">
        <v>2529</v>
      </c>
      <c r="U1204" s="4" t="s">
        <v>2532</v>
      </c>
      <c r="V1204" s="4" t="s">
        <v>2536</v>
      </c>
    </row>
    <row r="1205" spans="1:22" x14ac:dyDescent="0.25">
      <c r="A1205" s="5" t="s">
        <v>1220</v>
      </c>
      <c r="B1205" s="4" t="s">
        <v>2007</v>
      </c>
      <c r="C1205" s="4" t="s">
        <v>2009</v>
      </c>
      <c r="D1205" s="4" t="s">
        <v>2012</v>
      </c>
      <c r="E1205" s="4" t="s">
        <v>2429</v>
      </c>
      <c r="F1205" s="4" t="s">
        <v>2505</v>
      </c>
      <c r="G1205" s="4">
        <v>1995</v>
      </c>
      <c r="H1205" s="4">
        <v>21.75</v>
      </c>
      <c r="I1205" s="4">
        <v>5</v>
      </c>
      <c r="J1205" s="4">
        <v>2</v>
      </c>
      <c r="K1205" s="4">
        <v>1</v>
      </c>
      <c r="L1205" s="4">
        <v>0</v>
      </c>
      <c r="M1205" s="4">
        <v>2.9</v>
      </c>
      <c r="N1205" s="4" t="s">
        <v>2509</v>
      </c>
      <c r="O1205" s="4" t="s">
        <v>2517</v>
      </c>
      <c r="P1205" s="4" t="s">
        <v>2521</v>
      </c>
      <c r="Q1205" s="4" t="s">
        <v>2525</v>
      </c>
      <c r="R1205" s="4">
        <v>88.87</v>
      </c>
      <c r="S1205" s="4">
        <v>1.7</v>
      </c>
      <c r="T1205" s="4" t="s">
        <v>2528</v>
      </c>
      <c r="U1205" s="4" t="s">
        <v>2533</v>
      </c>
      <c r="V1205" s="4" t="s">
        <v>2535</v>
      </c>
    </row>
    <row r="1206" spans="1:22" x14ac:dyDescent="0.25">
      <c r="A1206" s="5" t="s">
        <v>1221</v>
      </c>
      <c r="B1206" s="4" t="s">
        <v>2006</v>
      </c>
      <c r="C1206" s="4" t="s">
        <v>2010</v>
      </c>
      <c r="D1206" s="4" t="s">
        <v>2013</v>
      </c>
      <c r="E1206" s="4" t="s">
        <v>2148</v>
      </c>
      <c r="F1206" s="4" t="s">
        <v>2507</v>
      </c>
      <c r="G1206" s="4">
        <v>2017</v>
      </c>
      <c r="H1206" s="4">
        <v>146.63999999999999</v>
      </c>
      <c r="I1206" s="4">
        <v>7</v>
      </c>
      <c r="J1206" s="4">
        <v>1</v>
      </c>
      <c r="K1206" s="4">
        <v>1</v>
      </c>
      <c r="L1206" s="4">
        <v>0</v>
      </c>
      <c r="M1206" s="4">
        <v>1.1000000000000001</v>
      </c>
      <c r="N1206" s="4" t="s">
        <v>2510</v>
      </c>
      <c r="O1206" s="4" t="s">
        <v>2516</v>
      </c>
      <c r="P1206" s="4" t="s">
        <v>2523</v>
      </c>
      <c r="Q1206" s="4" t="s">
        <v>2525</v>
      </c>
      <c r="R1206" s="4">
        <v>14.33</v>
      </c>
      <c r="S1206" s="4">
        <v>4.3899999999999997</v>
      </c>
      <c r="T1206" s="4" t="s">
        <v>2526</v>
      </c>
      <c r="U1206" s="4" t="s">
        <v>2531</v>
      </c>
      <c r="V1206" s="4" t="s">
        <v>2535</v>
      </c>
    </row>
    <row r="1207" spans="1:22" x14ac:dyDescent="0.25">
      <c r="A1207" s="5" t="s">
        <v>568</v>
      </c>
      <c r="B1207" s="4" t="s">
        <v>2002</v>
      </c>
      <c r="C1207" s="4" t="s">
        <v>2011</v>
      </c>
      <c r="D1207" s="4" t="s">
        <v>2012</v>
      </c>
      <c r="E1207" s="4" t="s">
        <v>2186</v>
      </c>
      <c r="F1207" s="4" t="s">
        <v>2504</v>
      </c>
      <c r="G1207" s="4">
        <v>2005</v>
      </c>
      <c r="H1207" s="4">
        <v>69.209999999999994</v>
      </c>
      <c r="I1207" s="4">
        <v>0</v>
      </c>
      <c r="J1207" s="4">
        <v>4</v>
      </c>
      <c r="K1207" s="4">
        <v>0</v>
      </c>
      <c r="L1207" s="4">
        <v>1</v>
      </c>
      <c r="M1207" s="4">
        <v>2.1</v>
      </c>
      <c r="N1207" s="4" t="s">
        <v>2509</v>
      </c>
      <c r="O1207" s="4" t="s">
        <v>2519</v>
      </c>
      <c r="P1207" s="4" t="s">
        <v>2523</v>
      </c>
      <c r="Q1207" s="4" t="s">
        <v>2525</v>
      </c>
      <c r="R1207" s="4">
        <v>51.22</v>
      </c>
      <c r="S1207" s="4">
        <v>0.18</v>
      </c>
      <c r="T1207" s="4" t="s">
        <v>2528</v>
      </c>
      <c r="U1207" s="4" t="s">
        <v>2531</v>
      </c>
      <c r="V1207" s="4" t="s">
        <v>2535</v>
      </c>
    </row>
    <row r="1208" spans="1:22" x14ac:dyDescent="0.25">
      <c r="A1208" s="5" t="s">
        <v>1222</v>
      </c>
      <c r="B1208" s="4" t="s">
        <v>2001</v>
      </c>
      <c r="C1208" s="4" t="s">
        <v>2011</v>
      </c>
      <c r="D1208" s="4" t="s">
        <v>2012</v>
      </c>
      <c r="E1208" s="4" t="s">
        <v>2460</v>
      </c>
      <c r="F1208" s="4" t="s">
        <v>2501</v>
      </c>
      <c r="G1208" s="4">
        <v>2010</v>
      </c>
      <c r="H1208" s="4">
        <v>23.26</v>
      </c>
      <c r="I1208" s="4">
        <v>3</v>
      </c>
      <c r="J1208" s="4">
        <v>5</v>
      </c>
      <c r="K1208" s="4">
        <v>0</v>
      </c>
      <c r="L1208" s="4">
        <v>1</v>
      </c>
      <c r="M1208" s="4">
        <v>2.7</v>
      </c>
      <c r="N1208" s="4" t="s">
        <v>2509</v>
      </c>
      <c r="O1208" s="4" t="s">
        <v>2515</v>
      </c>
      <c r="P1208" s="4" t="s">
        <v>2522</v>
      </c>
      <c r="Q1208" s="4" t="s">
        <v>2524</v>
      </c>
      <c r="R1208" s="4">
        <v>80.05</v>
      </c>
      <c r="S1208" s="4">
        <v>2.72</v>
      </c>
      <c r="T1208" s="4" t="s">
        <v>2528</v>
      </c>
      <c r="U1208" s="4" t="s">
        <v>2534</v>
      </c>
      <c r="V1208" s="4" t="s">
        <v>2537</v>
      </c>
    </row>
    <row r="1209" spans="1:22" x14ac:dyDescent="0.25">
      <c r="A1209" s="5" t="s">
        <v>1223</v>
      </c>
      <c r="B1209" s="4" t="s">
        <v>2002</v>
      </c>
      <c r="C1209" s="4" t="s">
        <v>2011</v>
      </c>
      <c r="D1209" s="4" t="s">
        <v>2012</v>
      </c>
      <c r="E1209" s="4" t="s">
        <v>2285</v>
      </c>
      <c r="F1209" s="4" t="s">
        <v>2506</v>
      </c>
      <c r="G1209" s="4">
        <v>2020</v>
      </c>
      <c r="H1209" s="4">
        <v>104.86</v>
      </c>
      <c r="I1209" s="4">
        <v>5</v>
      </c>
      <c r="J1209" s="4">
        <v>5</v>
      </c>
      <c r="K1209" s="4">
        <v>1</v>
      </c>
      <c r="L1209" s="4">
        <v>0</v>
      </c>
      <c r="M1209" s="4">
        <v>1.2</v>
      </c>
      <c r="N1209" s="4" t="s">
        <v>2513</v>
      </c>
      <c r="O1209" s="4" t="s">
        <v>2515</v>
      </c>
      <c r="P1209" s="4" t="s">
        <v>2523</v>
      </c>
      <c r="Q1209" s="4" t="s">
        <v>2525</v>
      </c>
      <c r="R1209" s="4">
        <v>37.32</v>
      </c>
      <c r="S1209" s="4">
        <v>3.17</v>
      </c>
      <c r="T1209" s="4" t="s">
        <v>2529</v>
      </c>
      <c r="U1209" s="4" t="s">
        <v>2533</v>
      </c>
      <c r="V1209" s="4" t="s">
        <v>2535</v>
      </c>
    </row>
    <row r="1210" spans="1:22" x14ac:dyDescent="0.25">
      <c r="A1210" s="5" t="s">
        <v>1224</v>
      </c>
      <c r="B1210" s="4" t="s">
        <v>2002</v>
      </c>
      <c r="C1210" s="4" t="s">
        <v>2011</v>
      </c>
      <c r="D1210" s="4" t="s">
        <v>2012</v>
      </c>
      <c r="E1210" s="4" t="s">
        <v>2218</v>
      </c>
      <c r="F1210" s="4" t="s">
        <v>2506</v>
      </c>
      <c r="G1210" s="4">
        <v>2012</v>
      </c>
      <c r="H1210" s="4">
        <v>173.19</v>
      </c>
      <c r="I1210" s="4">
        <v>5</v>
      </c>
      <c r="J1210" s="4">
        <v>0</v>
      </c>
      <c r="K1210" s="4">
        <v>0</v>
      </c>
      <c r="L1210" s="4">
        <v>1</v>
      </c>
      <c r="M1210" s="4">
        <v>4.5999999999999996</v>
      </c>
      <c r="N1210" s="4" t="s">
        <v>2509</v>
      </c>
      <c r="O1210" s="4" t="s">
        <v>2519</v>
      </c>
      <c r="P1210" s="4" t="s">
        <v>2523</v>
      </c>
      <c r="Q1210" s="4" t="s">
        <v>2524</v>
      </c>
      <c r="R1210" s="4">
        <v>11.09</v>
      </c>
      <c r="S1210" s="4">
        <v>1.01</v>
      </c>
      <c r="T1210" s="4" t="s">
        <v>2526</v>
      </c>
      <c r="U1210" s="4" t="s">
        <v>2531</v>
      </c>
      <c r="V1210" s="4" t="s">
        <v>2537</v>
      </c>
    </row>
    <row r="1211" spans="1:22" x14ac:dyDescent="0.25">
      <c r="A1211" s="5" t="s">
        <v>1225</v>
      </c>
      <c r="B1211" s="4" t="s">
        <v>2003</v>
      </c>
      <c r="C1211" s="4" t="s">
        <v>2009</v>
      </c>
      <c r="D1211" s="4" t="s">
        <v>2012</v>
      </c>
      <c r="E1211" s="4" t="s">
        <v>2082</v>
      </c>
      <c r="F1211" s="4" t="s">
        <v>2508</v>
      </c>
      <c r="G1211" s="4">
        <v>2016</v>
      </c>
      <c r="H1211" s="4">
        <v>102.32</v>
      </c>
      <c r="I1211" s="4">
        <v>9</v>
      </c>
      <c r="J1211" s="4">
        <v>4</v>
      </c>
      <c r="K1211" s="4">
        <v>0</v>
      </c>
      <c r="L1211" s="4">
        <v>1</v>
      </c>
      <c r="M1211" s="4">
        <v>4.7</v>
      </c>
      <c r="N1211" s="4" t="s">
        <v>2509</v>
      </c>
      <c r="O1211" s="4" t="s">
        <v>2515</v>
      </c>
      <c r="P1211" s="4" t="s">
        <v>2520</v>
      </c>
      <c r="Q1211" s="4" t="s">
        <v>2524</v>
      </c>
      <c r="R1211" s="4">
        <v>55.13</v>
      </c>
      <c r="S1211" s="4">
        <v>0.28000000000000003</v>
      </c>
      <c r="T1211" s="4" t="s">
        <v>2529</v>
      </c>
      <c r="U1211" s="4" t="s">
        <v>2530</v>
      </c>
      <c r="V1211" s="4" t="s">
        <v>2537</v>
      </c>
    </row>
    <row r="1212" spans="1:22" x14ac:dyDescent="0.25">
      <c r="A1212" s="5" t="s">
        <v>1226</v>
      </c>
      <c r="B1212" s="4" t="s">
        <v>2001</v>
      </c>
      <c r="C1212" s="4" t="s">
        <v>2010</v>
      </c>
      <c r="D1212" s="4" t="s">
        <v>2012</v>
      </c>
      <c r="E1212" s="4" t="s">
        <v>2204</v>
      </c>
      <c r="F1212" s="4" t="s">
        <v>2508</v>
      </c>
      <c r="G1212" s="4">
        <v>2008</v>
      </c>
      <c r="H1212" s="4">
        <v>52.91</v>
      </c>
      <c r="I1212" s="4">
        <v>5</v>
      </c>
      <c r="J1212" s="4">
        <v>3</v>
      </c>
      <c r="K1212" s="4">
        <v>1</v>
      </c>
      <c r="L1212" s="4">
        <v>0</v>
      </c>
      <c r="M1212" s="4">
        <v>3.3</v>
      </c>
      <c r="N1212" s="4" t="s">
        <v>2510</v>
      </c>
      <c r="O1212" s="4" t="s">
        <v>2515</v>
      </c>
      <c r="P1212" s="4" t="s">
        <v>2521</v>
      </c>
      <c r="Q1212" s="4" t="s">
        <v>2525</v>
      </c>
      <c r="R1212" s="4">
        <v>62.99</v>
      </c>
      <c r="S1212" s="4">
        <v>1.95</v>
      </c>
      <c r="T1212" s="4" t="s">
        <v>2526</v>
      </c>
      <c r="U1212" s="4" t="s">
        <v>2531</v>
      </c>
      <c r="V1212" s="4" t="s">
        <v>2537</v>
      </c>
    </row>
    <row r="1213" spans="1:22" x14ac:dyDescent="0.25">
      <c r="A1213" s="5" t="s">
        <v>675</v>
      </c>
      <c r="B1213" s="4" t="s">
        <v>2003</v>
      </c>
      <c r="C1213" s="4" t="s">
        <v>2009</v>
      </c>
      <c r="D1213" s="4" t="s">
        <v>2013</v>
      </c>
      <c r="E1213" s="4" t="s">
        <v>2243</v>
      </c>
      <c r="F1213" s="4" t="s">
        <v>2508</v>
      </c>
      <c r="G1213" s="4">
        <v>1992</v>
      </c>
      <c r="H1213" s="4">
        <v>167.34</v>
      </c>
      <c r="I1213" s="4">
        <v>3</v>
      </c>
      <c r="J1213" s="4">
        <v>3</v>
      </c>
      <c r="K1213" s="4">
        <v>1</v>
      </c>
      <c r="L1213" s="4">
        <v>0</v>
      </c>
      <c r="M1213" s="4">
        <v>3.1</v>
      </c>
      <c r="N1213" s="4" t="s">
        <v>2514</v>
      </c>
      <c r="O1213" s="4" t="s">
        <v>2517</v>
      </c>
      <c r="P1213" s="4" t="s">
        <v>2521</v>
      </c>
      <c r="Q1213" s="4" t="s">
        <v>2524</v>
      </c>
      <c r="R1213" s="4">
        <v>46.79</v>
      </c>
      <c r="S1213" s="4">
        <v>3.2</v>
      </c>
      <c r="T1213" s="4" t="s">
        <v>2528</v>
      </c>
      <c r="U1213" s="4" t="s">
        <v>2533</v>
      </c>
      <c r="V1213" s="4" t="s">
        <v>2537</v>
      </c>
    </row>
    <row r="1214" spans="1:22" x14ac:dyDescent="0.25">
      <c r="A1214" s="5" t="s">
        <v>1227</v>
      </c>
      <c r="B1214" s="4" t="s">
        <v>2008</v>
      </c>
      <c r="C1214" s="4" t="s">
        <v>2009</v>
      </c>
      <c r="D1214" s="4" t="s">
        <v>2012</v>
      </c>
      <c r="E1214" s="4" t="s">
        <v>2461</v>
      </c>
      <c r="F1214" s="4" t="s">
        <v>2508</v>
      </c>
      <c r="G1214" s="4">
        <v>2024</v>
      </c>
      <c r="H1214" s="4">
        <v>51.42</v>
      </c>
      <c r="I1214" s="4">
        <v>0</v>
      </c>
      <c r="J1214" s="4">
        <v>4</v>
      </c>
      <c r="K1214" s="4">
        <v>0</v>
      </c>
      <c r="L1214" s="4">
        <v>1</v>
      </c>
      <c r="M1214" s="4">
        <v>2</v>
      </c>
      <c r="N1214" s="4" t="s">
        <v>2509</v>
      </c>
      <c r="O1214" s="4" t="s">
        <v>2518</v>
      </c>
      <c r="P1214" s="4" t="s">
        <v>2520</v>
      </c>
      <c r="Q1214" s="4" t="s">
        <v>2525</v>
      </c>
      <c r="R1214" s="4">
        <v>96.9</v>
      </c>
      <c r="S1214" s="4">
        <v>2.98</v>
      </c>
      <c r="T1214" s="4" t="s">
        <v>2529</v>
      </c>
      <c r="U1214" s="4" t="s">
        <v>2530</v>
      </c>
      <c r="V1214" s="4" t="s">
        <v>2537</v>
      </c>
    </row>
    <row r="1215" spans="1:22" x14ac:dyDescent="0.25">
      <c r="A1215" s="5" t="s">
        <v>146</v>
      </c>
      <c r="B1215" s="4" t="s">
        <v>2006</v>
      </c>
      <c r="C1215" s="4" t="s">
        <v>2011</v>
      </c>
      <c r="D1215" s="4" t="s">
        <v>2013</v>
      </c>
      <c r="E1215" s="4" t="s">
        <v>2450</v>
      </c>
      <c r="F1215" s="4" t="s">
        <v>2505</v>
      </c>
      <c r="G1215" s="4">
        <v>2013</v>
      </c>
      <c r="H1215" s="4">
        <v>5.96</v>
      </c>
      <c r="I1215" s="4">
        <v>0</v>
      </c>
      <c r="J1215" s="4">
        <v>5</v>
      </c>
      <c r="K1215" s="4">
        <v>1</v>
      </c>
      <c r="L1215" s="4">
        <v>0</v>
      </c>
      <c r="M1215" s="4">
        <v>3.5</v>
      </c>
      <c r="N1215" s="4" t="s">
        <v>2511</v>
      </c>
      <c r="O1215" s="4" t="s">
        <v>2519</v>
      </c>
      <c r="P1215" s="4" t="s">
        <v>2521</v>
      </c>
      <c r="Q1215" s="4" t="s">
        <v>2524</v>
      </c>
      <c r="R1215" s="4">
        <v>47.48</v>
      </c>
      <c r="S1215" s="4">
        <v>0.55000000000000004</v>
      </c>
      <c r="T1215" s="4" t="s">
        <v>2527</v>
      </c>
      <c r="U1215" s="4" t="s">
        <v>2533</v>
      </c>
      <c r="V1215" s="4" t="s">
        <v>2536</v>
      </c>
    </row>
    <row r="1216" spans="1:22" x14ac:dyDescent="0.25">
      <c r="A1216" s="5" t="s">
        <v>1228</v>
      </c>
      <c r="B1216" s="4" t="s">
        <v>2002</v>
      </c>
      <c r="C1216" s="4" t="s">
        <v>2009</v>
      </c>
      <c r="D1216" s="4" t="s">
        <v>2013</v>
      </c>
      <c r="E1216" s="4" t="s">
        <v>2135</v>
      </c>
      <c r="F1216" s="4" t="s">
        <v>2508</v>
      </c>
      <c r="G1216" s="4">
        <v>2020</v>
      </c>
      <c r="H1216" s="4">
        <v>101.5</v>
      </c>
      <c r="I1216" s="4">
        <v>10</v>
      </c>
      <c r="J1216" s="4">
        <v>4</v>
      </c>
      <c r="K1216" s="4">
        <v>1</v>
      </c>
      <c r="L1216" s="4">
        <v>0</v>
      </c>
      <c r="M1216" s="4">
        <v>3.2</v>
      </c>
      <c r="N1216" s="4" t="s">
        <v>2511</v>
      </c>
      <c r="O1216" s="4" t="s">
        <v>2519</v>
      </c>
      <c r="P1216" s="4" t="s">
        <v>2521</v>
      </c>
      <c r="Q1216" s="4" t="s">
        <v>2525</v>
      </c>
      <c r="R1216" s="4">
        <v>24.78</v>
      </c>
      <c r="S1216" s="4">
        <v>3.93</v>
      </c>
      <c r="T1216" s="4" t="s">
        <v>2527</v>
      </c>
      <c r="U1216" s="4" t="s">
        <v>2534</v>
      </c>
      <c r="V1216" s="4" t="s">
        <v>2535</v>
      </c>
    </row>
    <row r="1217" spans="1:22" x14ac:dyDescent="0.25">
      <c r="A1217" s="5" t="s">
        <v>1229</v>
      </c>
      <c r="B1217" s="4" t="s">
        <v>2007</v>
      </c>
      <c r="C1217" s="4" t="s">
        <v>2011</v>
      </c>
      <c r="D1217" s="4" t="s">
        <v>2013</v>
      </c>
      <c r="E1217" s="4" t="s">
        <v>2078</v>
      </c>
      <c r="F1217" s="4" t="s">
        <v>2501</v>
      </c>
      <c r="G1217" s="4">
        <v>1999</v>
      </c>
      <c r="H1217" s="4">
        <v>74.849999999999994</v>
      </c>
      <c r="I1217" s="4">
        <v>3</v>
      </c>
      <c r="J1217" s="4">
        <v>0</v>
      </c>
      <c r="K1217" s="4">
        <v>0</v>
      </c>
      <c r="L1217" s="4">
        <v>1</v>
      </c>
      <c r="M1217" s="4">
        <v>2.5</v>
      </c>
      <c r="N1217" s="4" t="s">
        <v>2509</v>
      </c>
      <c r="O1217" s="4" t="s">
        <v>2515</v>
      </c>
      <c r="P1217" s="4" t="s">
        <v>2523</v>
      </c>
      <c r="Q1217" s="4" t="s">
        <v>2525</v>
      </c>
      <c r="R1217" s="4">
        <v>57.65</v>
      </c>
      <c r="S1217" s="4">
        <v>2.16</v>
      </c>
      <c r="T1217" s="4" t="s">
        <v>2528</v>
      </c>
      <c r="U1217" s="4" t="s">
        <v>2533</v>
      </c>
      <c r="V1217" s="4" t="s">
        <v>2535</v>
      </c>
    </row>
    <row r="1218" spans="1:22" x14ac:dyDescent="0.25">
      <c r="A1218" s="5" t="s">
        <v>1230</v>
      </c>
      <c r="B1218" s="4" t="s">
        <v>2003</v>
      </c>
      <c r="C1218" s="4" t="s">
        <v>2010</v>
      </c>
      <c r="D1218" s="4" t="s">
        <v>2012</v>
      </c>
      <c r="E1218" s="4" t="s">
        <v>2462</v>
      </c>
      <c r="F1218" s="4" t="s">
        <v>2505</v>
      </c>
      <c r="G1218" s="4">
        <v>2008</v>
      </c>
      <c r="H1218" s="4">
        <v>176.13</v>
      </c>
      <c r="I1218" s="4">
        <v>2</v>
      </c>
      <c r="J1218" s="4">
        <v>4</v>
      </c>
      <c r="K1218" s="4">
        <v>0</v>
      </c>
      <c r="L1218" s="4">
        <v>1</v>
      </c>
      <c r="M1218" s="4">
        <v>2.4</v>
      </c>
      <c r="N1218" s="4" t="s">
        <v>2509</v>
      </c>
      <c r="O1218" s="4" t="s">
        <v>2518</v>
      </c>
      <c r="P1218" s="4" t="s">
        <v>2521</v>
      </c>
      <c r="Q1218" s="4" t="s">
        <v>2525</v>
      </c>
      <c r="R1218" s="4">
        <v>41.87</v>
      </c>
      <c r="S1218" s="4">
        <v>2.3199999999999998</v>
      </c>
      <c r="T1218" s="4" t="s">
        <v>2529</v>
      </c>
      <c r="U1218" s="4" t="s">
        <v>2533</v>
      </c>
      <c r="V1218" s="4" t="s">
        <v>2537</v>
      </c>
    </row>
    <row r="1219" spans="1:22" x14ac:dyDescent="0.25">
      <c r="A1219" s="5" t="s">
        <v>1231</v>
      </c>
      <c r="B1219" s="4" t="s">
        <v>2003</v>
      </c>
      <c r="C1219" s="4" t="s">
        <v>2010</v>
      </c>
      <c r="D1219" s="4" t="s">
        <v>2012</v>
      </c>
      <c r="E1219" s="4" t="s">
        <v>2080</v>
      </c>
      <c r="F1219" s="4" t="s">
        <v>2502</v>
      </c>
      <c r="G1219" s="4">
        <v>2021</v>
      </c>
      <c r="H1219" s="4">
        <v>132.69</v>
      </c>
      <c r="I1219" s="4">
        <v>9</v>
      </c>
      <c r="J1219" s="4">
        <v>4</v>
      </c>
      <c r="K1219" s="4">
        <v>1</v>
      </c>
      <c r="L1219" s="4">
        <v>0</v>
      </c>
      <c r="M1219" s="4">
        <v>4</v>
      </c>
      <c r="N1219" s="4" t="s">
        <v>2509</v>
      </c>
      <c r="O1219" s="4" t="s">
        <v>2519</v>
      </c>
      <c r="P1219" s="4" t="s">
        <v>2522</v>
      </c>
      <c r="Q1219" s="4" t="s">
        <v>2525</v>
      </c>
      <c r="R1219" s="4">
        <v>75.69</v>
      </c>
      <c r="S1219" s="4">
        <v>4.9400000000000004</v>
      </c>
      <c r="T1219" s="4" t="s">
        <v>2528</v>
      </c>
      <c r="U1219" s="4" t="s">
        <v>2532</v>
      </c>
      <c r="V1219" s="4" t="s">
        <v>2535</v>
      </c>
    </row>
    <row r="1220" spans="1:22" x14ac:dyDescent="0.25">
      <c r="A1220" s="5" t="s">
        <v>1232</v>
      </c>
      <c r="B1220" s="4" t="s">
        <v>2006</v>
      </c>
      <c r="C1220" s="4" t="s">
        <v>2009</v>
      </c>
      <c r="D1220" s="4" t="s">
        <v>2013</v>
      </c>
      <c r="E1220" s="4" t="s">
        <v>2020</v>
      </c>
      <c r="F1220" s="4" t="s">
        <v>2507</v>
      </c>
      <c r="G1220" s="4">
        <v>2004</v>
      </c>
      <c r="H1220" s="4">
        <v>70.63</v>
      </c>
      <c r="I1220" s="4">
        <v>6</v>
      </c>
      <c r="J1220" s="4">
        <v>4</v>
      </c>
      <c r="K1220" s="4">
        <v>0</v>
      </c>
      <c r="L1220" s="4">
        <v>1</v>
      </c>
      <c r="M1220" s="4">
        <v>2.6</v>
      </c>
      <c r="N1220" s="4" t="s">
        <v>2509</v>
      </c>
      <c r="O1220" s="4" t="s">
        <v>2517</v>
      </c>
      <c r="P1220" s="4" t="s">
        <v>2523</v>
      </c>
      <c r="Q1220" s="4" t="s">
        <v>2525</v>
      </c>
      <c r="R1220" s="4">
        <v>99.93</v>
      </c>
      <c r="S1220" s="4">
        <v>3.25</v>
      </c>
      <c r="T1220" s="4" t="s">
        <v>2526</v>
      </c>
      <c r="U1220" s="4" t="s">
        <v>2532</v>
      </c>
      <c r="V1220" s="4" t="s">
        <v>2536</v>
      </c>
    </row>
    <row r="1221" spans="1:22" x14ac:dyDescent="0.25">
      <c r="A1221" s="5" t="s">
        <v>1233</v>
      </c>
      <c r="B1221" s="4" t="s">
        <v>2004</v>
      </c>
      <c r="C1221" s="4" t="s">
        <v>2009</v>
      </c>
      <c r="D1221" s="4" t="s">
        <v>2012</v>
      </c>
      <c r="E1221" s="4" t="s">
        <v>2405</v>
      </c>
      <c r="F1221" s="4" t="s">
        <v>2506</v>
      </c>
      <c r="G1221" s="4">
        <v>2009</v>
      </c>
      <c r="H1221" s="4">
        <v>120.02</v>
      </c>
      <c r="I1221" s="4">
        <v>10</v>
      </c>
      <c r="J1221" s="4">
        <v>2</v>
      </c>
      <c r="K1221" s="4">
        <v>1</v>
      </c>
      <c r="L1221" s="4">
        <v>0</v>
      </c>
      <c r="M1221" s="4">
        <v>4.9000000000000004</v>
      </c>
      <c r="N1221" s="4" t="s">
        <v>2513</v>
      </c>
      <c r="O1221" s="4" t="s">
        <v>2517</v>
      </c>
      <c r="P1221" s="4" t="s">
        <v>2520</v>
      </c>
      <c r="Q1221" s="4" t="s">
        <v>2525</v>
      </c>
      <c r="R1221" s="4">
        <v>23.8</v>
      </c>
      <c r="S1221" s="4">
        <v>0.01</v>
      </c>
      <c r="T1221" s="4" t="s">
        <v>2527</v>
      </c>
      <c r="U1221" s="4" t="s">
        <v>2532</v>
      </c>
      <c r="V1221" s="4" t="s">
        <v>2536</v>
      </c>
    </row>
    <row r="1222" spans="1:22" x14ac:dyDescent="0.25">
      <c r="A1222" s="5" t="s">
        <v>1234</v>
      </c>
      <c r="B1222" s="4" t="s">
        <v>2001</v>
      </c>
      <c r="C1222" s="4" t="s">
        <v>2009</v>
      </c>
      <c r="D1222" s="4" t="s">
        <v>2013</v>
      </c>
      <c r="E1222" s="4" t="s">
        <v>2089</v>
      </c>
      <c r="F1222" s="4" t="s">
        <v>2503</v>
      </c>
      <c r="G1222" s="4">
        <v>1996</v>
      </c>
      <c r="H1222" s="4">
        <v>50.17</v>
      </c>
      <c r="I1222" s="4">
        <v>5</v>
      </c>
      <c r="J1222" s="4">
        <v>3</v>
      </c>
      <c r="K1222" s="4">
        <v>1</v>
      </c>
      <c r="L1222" s="4">
        <v>0</v>
      </c>
      <c r="M1222" s="4">
        <v>3.6</v>
      </c>
      <c r="N1222" s="4" t="s">
        <v>2513</v>
      </c>
      <c r="O1222" s="4" t="s">
        <v>2517</v>
      </c>
      <c r="P1222" s="4" t="s">
        <v>2522</v>
      </c>
      <c r="Q1222" s="4" t="s">
        <v>2525</v>
      </c>
      <c r="R1222" s="4">
        <v>60.92</v>
      </c>
      <c r="S1222" s="4">
        <v>0.68</v>
      </c>
      <c r="T1222" s="4" t="s">
        <v>2526</v>
      </c>
      <c r="U1222" s="4" t="s">
        <v>2534</v>
      </c>
      <c r="V1222" s="4" t="s">
        <v>2537</v>
      </c>
    </row>
    <row r="1223" spans="1:22" x14ac:dyDescent="0.25">
      <c r="A1223" s="5" t="s">
        <v>1235</v>
      </c>
      <c r="B1223" s="4" t="s">
        <v>2003</v>
      </c>
      <c r="C1223" s="4" t="s">
        <v>2009</v>
      </c>
      <c r="D1223" s="4" t="s">
        <v>2013</v>
      </c>
      <c r="E1223" s="4" t="s">
        <v>2461</v>
      </c>
      <c r="F1223" s="4" t="s">
        <v>2505</v>
      </c>
      <c r="G1223" s="4">
        <v>1992</v>
      </c>
      <c r="H1223" s="4">
        <v>69.56</v>
      </c>
      <c r="I1223" s="4">
        <v>4</v>
      </c>
      <c r="J1223" s="4">
        <v>3</v>
      </c>
      <c r="K1223" s="4">
        <v>1</v>
      </c>
      <c r="L1223" s="4">
        <v>0</v>
      </c>
      <c r="M1223" s="4">
        <v>4.7</v>
      </c>
      <c r="N1223" s="4" t="s">
        <v>2509</v>
      </c>
      <c r="O1223" s="4" t="s">
        <v>2515</v>
      </c>
      <c r="P1223" s="4" t="s">
        <v>2522</v>
      </c>
      <c r="Q1223" s="4" t="s">
        <v>2524</v>
      </c>
      <c r="R1223" s="4">
        <v>14.74</v>
      </c>
      <c r="S1223" s="4">
        <v>3.68</v>
      </c>
      <c r="T1223" s="4" t="s">
        <v>2526</v>
      </c>
      <c r="U1223" s="4" t="s">
        <v>2531</v>
      </c>
      <c r="V1223" s="4" t="s">
        <v>2536</v>
      </c>
    </row>
    <row r="1224" spans="1:22" x14ac:dyDescent="0.25">
      <c r="A1224" s="5" t="s">
        <v>1236</v>
      </c>
      <c r="B1224" s="4" t="s">
        <v>2008</v>
      </c>
      <c r="C1224" s="4" t="s">
        <v>2010</v>
      </c>
      <c r="D1224" s="4" t="s">
        <v>2013</v>
      </c>
      <c r="E1224" s="4" t="s">
        <v>2300</v>
      </c>
      <c r="F1224" s="4" t="s">
        <v>2502</v>
      </c>
      <c r="G1224" s="4">
        <v>2011</v>
      </c>
      <c r="H1224" s="4">
        <v>11.83</v>
      </c>
      <c r="I1224" s="4">
        <v>7</v>
      </c>
      <c r="J1224" s="4">
        <v>2</v>
      </c>
      <c r="K1224" s="4">
        <v>0</v>
      </c>
      <c r="L1224" s="4">
        <v>1</v>
      </c>
      <c r="M1224" s="4">
        <v>4.4000000000000004</v>
      </c>
      <c r="N1224" s="4" t="s">
        <v>2509</v>
      </c>
      <c r="O1224" s="4" t="s">
        <v>2515</v>
      </c>
      <c r="P1224" s="4" t="s">
        <v>2520</v>
      </c>
      <c r="Q1224" s="4" t="s">
        <v>2524</v>
      </c>
      <c r="R1224" s="4">
        <v>20.8</v>
      </c>
      <c r="S1224" s="4">
        <v>4.47</v>
      </c>
      <c r="T1224" s="4" t="s">
        <v>2527</v>
      </c>
      <c r="U1224" s="4" t="s">
        <v>2530</v>
      </c>
      <c r="V1224" s="4" t="s">
        <v>2536</v>
      </c>
    </row>
    <row r="1225" spans="1:22" x14ac:dyDescent="0.25">
      <c r="A1225" s="5" t="s">
        <v>1237</v>
      </c>
      <c r="B1225" s="4" t="s">
        <v>2001</v>
      </c>
      <c r="C1225" s="4" t="s">
        <v>2010</v>
      </c>
      <c r="D1225" s="4" t="s">
        <v>2012</v>
      </c>
      <c r="E1225" s="4" t="s">
        <v>2463</v>
      </c>
      <c r="F1225" s="4" t="s">
        <v>2507</v>
      </c>
      <c r="G1225" s="4">
        <v>2010</v>
      </c>
      <c r="H1225" s="4">
        <v>101.28</v>
      </c>
      <c r="I1225" s="4">
        <v>3</v>
      </c>
      <c r="J1225" s="4">
        <v>5</v>
      </c>
      <c r="K1225" s="4">
        <v>1</v>
      </c>
      <c r="L1225" s="4">
        <v>0</v>
      </c>
      <c r="M1225" s="4">
        <v>1.1000000000000001</v>
      </c>
      <c r="N1225" s="4" t="s">
        <v>2512</v>
      </c>
      <c r="O1225" s="4" t="s">
        <v>2519</v>
      </c>
      <c r="P1225" s="4" t="s">
        <v>2522</v>
      </c>
      <c r="Q1225" s="4" t="s">
        <v>2524</v>
      </c>
      <c r="R1225" s="4">
        <v>69.62</v>
      </c>
      <c r="S1225" s="4">
        <v>1.02</v>
      </c>
      <c r="T1225" s="4" t="s">
        <v>2529</v>
      </c>
      <c r="U1225" s="4" t="s">
        <v>2530</v>
      </c>
      <c r="V1225" s="4" t="s">
        <v>2537</v>
      </c>
    </row>
    <row r="1226" spans="1:22" x14ac:dyDescent="0.25">
      <c r="A1226" s="5" t="s">
        <v>1238</v>
      </c>
      <c r="B1226" s="4" t="s">
        <v>2003</v>
      </c>
      <c r="C1226" s="4" t="s">
        <v>2011</v>
      </c>
      <c r="D1226" s="4" t="s">
        <v>2013</v>
      </c>
      <c r="E1226" s="4" t="s">
        <v>2076</v>
      </c>
      <c r="F1226" s="4" t="s">
        <v>2503</v>
      </c>
      <c r="G1226" s="4">
        <v>2003</v>
      </c>
      <c r="H1226" s="4">
        <v>13.36</v>
      </c>
      <c r="I1226" s="4">
        <v>7</v>
      </c>
      <c r="J1226" s="4">
        <v>3</v>
      </c>
      <c r="K1226" s="4">
        <v>0</v>
      </c>
      <c r="L1226" s="4">
        <v>1</v>
      </c>
      <c r="M1226" s="4">
        <v>1.1000000000000001</v>
      </c>
      <c r="N1226" s="4" t="s">
        <v>2509</v>
      </c>
      <c r="O1226" s="4" t="s">
        <v>2516</v>
      </c>
      <c r="P1226" s="4" t="s">
        <v>2520</v>
      </c>
      <c r="Q1226" s="4" t="s">
        <v>2524</v>
      </c>
      <c r="R1226" s="4">
        <v>91.83</v>
      </c>
      <c r="S1226" s="4">
        <v>4.12</v>
      </c>
      <c r="T1226" s="4" t="s">
        <v>2527</v>
      </c>
      <c r="U1226" s="4" t="s">
        <v>2533</v>
      </c>
      <c r="V1226" s="4" t="s">
        <v>2536</v>
      </c>
    </row>
    <row r="1227" spans="1:22" x14ac:dyDescent="0.25">
      <c r="A1227" s="5" t="s">
        <v>1239</v>
      </c>
      <c r="B1227" s="4" t="s">
        <v>2004</v>
      </c>
      <c r="C1227" s="4" t="s">
        <v>2010</v>
      </c>
      <c r="D1227" s="4" t="s">
        <v>2013</v>
      </c>
      <c r="E1227" s="4" t="s">
        <v>2325</v>
      </c>
      <c r="F1227" s="4" t="s">
        <v>2506</v>
      </c>
      <c r="G1227" s="4">
        <v>2016</v>
      </c>
      <c r="H1227" s="4">
        <v>60.91</v>
      </c>
      <c r="I1227" s="4">
        <v>3</v>
      </c>
      <c r="J1227" s="4">
        <v>4</v>
      </c>
      <c r="K1227" s="4">
        <v>1</v>
      </c>
      <c r="L1227" s="4">
        <v>0</v>
      </c>
      <c r="M1227" s="4">
        <v>3.2</v>
      </c>
      <c r="N1227" s="4" t="s">
        <v>2513</v>
      </c>
      <c r="O1227" s="4" t="s">
        <v>2517</v>
      </c>
      <c r="P1227" s="4" t="s">
        <v>2521</v>
      </c>
      <c r="Q1227" s="4" t="s">
        <v>2524</v>
      </c>
      <c r="R1227" s="4">
        <v>75.13</v>
      </c>
      <c r="S1227" s="4">
        <v>3.8</v>
      </c>
      <c r="T1227" s="4" t="s">
        <v>2526</v>
      </c>
      <c r="U1227" s="4" t="s">
        <v>2530</v>
      </c>
      <c r="V1227" s="4" t="s">
        <v>2535</v>
      </c>
    </row>
    <row r="1228" spans="1:22" x14ac:dyDescent="0.25">
      <c r="A1228" s="5" t="s">
        <v>1240</v>
      </c>
      <c r="B1228" s="4" t="s">
        <v>2006</v>
      </c>
      <c r="C1228" s="4" t="s">
        <v>2010</v>
      </c>
      <c r="D1228" s="4" t="s">
        <v>2012</v>
      </c>
      <c r="E1228" s="4" t="s">
        <v>2340</v>
      </c>
      <c r="F1228" s="4" t="s">
        <v>2508</v>
      </c>
      <c r="G1228" s="4">
        <v>2022</v>
      </c>
      <c r="H1228" s="4">
        <v>108.92</v>
      </c>
      <c r="I1228" s="4">
        <v>10</v>
      </c>
      <c r="J1228" s="4">
        <v>0</v>
      </c>
      <c r="K1228" s="4">
        <v>1</v>
      </c>
      <c r="L1228" s="4">
        <v>0</v>
      </c>
      <c r="M1228" s="4">
        <v>4.5999999999999996</v>
      </c>
      <c r="N1228" s="4" t="s">
        <v>2513</v>
      </c>
      <c r="O1228" s="4" t="s">
        <v>2518</v>
      </c>
      <c r="P1228" s="4" t="s">
        <v>2520</v>
      </c>
      <c r="Q1228" s="4" t="s">
        <v>2525</v>
      </c>
      <c r="R1228" s="4">
        <v>33.619999999999997</v>
      </c>
      <c r="S1228" s="4">
        <v>3.7</v>
      </c>
      <c r="T1228" s="4" t="s">
        <v>2526</v>
      </c>
      <c r="U1228" s="4" t="s">
        <v>2533</v>
      </c>
      <c r="V1228" s="4" t="s">
        <v>2536</v>
      </c>
    </row>
    <row r="1229" spans="1:22" x14ac:dyDescent="0.25">
      <c r="A1229" s="5" t="s">
        <v>1241</v>
      </c>
      <c r="B1229" s="4" t="s">
        <v>2006</v>
      </c>
      <c r="C1229" s="4" t="s">
        <v>2011</v>
      </c>
      <c r="D1229" s="4" t="s">
        <v>2013</v>
      </c>
      <c r="E1229" s="4" t="s">
        <v>2184</v>
      </c>
      <c r="F1229" s="4" t="s">
        <v>2507</v>
      </c>
      <c r="G1229" s="4">
        <v>2001</v>
      </c>
      <c r="H1229" s="4">
        <v>144.37</v>
      </c>
      <c r="I1229" s="4">
        <v>3</v>
      </c>
      <c r="J1229" s="4">
        <v>3</v>
      </c>
      <c r="K1229" s="4">
        <v>0</v>
      </c>
      <c r="L1229" s="4">
        <v>1</v>
      </c>
      <c r="M1229" s="4">
        <v>3.5</v>
      </c>
      <c r="N1229" s="4" t="s">
        <v>2509</v>
      </c>
      <c r="O1229" s="4" t="s">
        <v>2515</v>
      </c>
      <c r="P1229" s="4" t="s">
        <v>2521</v>
      </c>
      <c r="Q1229" s="4" t="s">
        <v>2525</v>
      </c>
      <c r="R1229" s="4">
        <v>30.08</v>
      </c>
      <c r="S1229" s="4">
        <v>3.95</v>
      </c>
      <c r="T1229" s="4" t="s">
        <v>2529</v>
      </c>
      <c r="U1229" s="4" t="s">
        <v>2531</v>
      </c>
      <c r="V1229" s="4" t="s">
        <v>2537</v>
      </c>
    </row>
    <row r="1230" spans="1:22" x14ac:dyDescent="0.25">
      <c r="A1230" s="5" t="s">
        <v>1242</v>
      </c>
      <c r="B1230" s="4" t="s">
        <v>2007</v>
      </c>
      <c r="C1230" s="4" t="s">
        <v>2010</v>
      </c>
      <c r="D1230" s="4" t="s">
        <v>2012</v>
      </c>
      <c r="E1230" s="4" t="s">
        <v>2416</v>
      </c>
      <c r="F1230" s="4" t="s">
        <v>2505</v>
      </c>
      <c r="G1230" s="4">
        <v>2008</v>
      </c>
      <c r="H1230" s="4">
        <v>163.77000000000001</v>
      </c>
      <c r="I1230" s="4">
        <v>1</v>
      </c>
      <c r="J1230" s="4">
        <v>0</v>
      </c>
      <c r="K1230" s="4">
        <v>1</v>
      </c>
      <c r="L1230" s="4">
        <v>0</v>
      </c>
      <c r="M1230" s="4">
        <v>2.9</v>
      </c>
      <c r="N1230" s="4" t="s">
        <v>2513</v>
      </c>
      <c r="O1230" s="4" t="s">
        <v>2515</v>
      </c>
      <c r="P1230" s="4" t="s">
        <v>2520</v>
      </c>
      <c r="Q1230" s="4" t="s">
        <v>2524</v>
      </c>
      <c r="R1230" s="4">
        <v>44.86</v>
      </c>
      <c r="S1230" s="4">
        <v>0.36</v>
      </c>
      <c r="T1230" s="4" t="s">
        <v>2529</v>
      </c>
      <c r="U1230" s="4" t="s">
        <v>2533</v>
      </c>
      <c r="V1230" s="4" t="s">
        <v>2535</v>
      </c>
    </row>
    <row r="1231" spans="1:22" x14ac:dyDescent="0.25">
      <c r="A1231" s="5" t="s">
        <v>1243</v>
      </c>
      <c r="B1231" s="4" t="s">
        <v>2003</v>
      </c>
      <c r="C1231" s="4" t="s">
        <v>2011</v>
      </c>
      <c r="D1231" s="4" t="s">
        <v>2013</v>
      </c>
      <c r="E1231" s="4" t="s">
        <v>2099</v>
      </c>
      <c r="F1231" s="4" t="s">
        <v>2505</v>
      </c>
      <c r="G1231" s="4">
        <v>1994</v>
      </c>
      <c r="H1231" s="4">
        <v>101.56</v>
      </c>
      <c r="I1231" s="4">
        <v>5</v>
      </c>
      <c r="J1231" s="4">
        <v>4</v>
      </c>
      <c r="K1231" s="4">
        <v>0</v>
      </c>
      <c r="L1231" s="4">
        <v>1</v>
      </c>
      <c r="M1231" s="4">
        <v>4.7</v>
      </c>
      <c r="N1231" s="4" t="s">
        <v>2509</v>
      </c>
      <c r="O1231" s="4" t="s">
        <v>2517</v>
      </c>
      <c r="P1231" s="4" t="s">
        <v>2523</v>
      </c>
      <c r="Q1231" s="4" t="s">
        <v>2525</v>
      </c>
      <c r="R1231" s="4">
        <v>42.17</v>
      </c>
      <c r="S1231" s="4">
        <v>1.34</v>
      </c>
      <c r="T1231" s="4" t="s">
        <v>2527</v>
      </c>
      <c r="U1231" s="4" t="s">
        <v>2532</v>
      </c>
      <c r="V1231" s="4" t="s">
        <v>2535</v>
      </c>
    </row>
    <row r="1232" spans="1:22" x14ac:dyDescent="0.25">
      <c r="A1232" s="5" t="s">
        <v>1244</v>
      </c>
      <c r="B1232" s="4" t="s">
        <v>2002</v>
      </c>
      <c r="C1232" s="4" t="s">
        <v>2010</v>
      </c>
      <c r="D1232" s="4" t="s">
        <v>2013</v>
      </c>
      <c r="E1232" s="4" t="s">
        <v>2345</v>
      </c>
      <c r="F1232" s="4" t="s">
        <v>2503</v>
      </c>
      <c r="G1232" s="4">
        <v>2001</v>
      </c>
      <c r="H1232" s="4">
        <v>19.82</v>
      </c>
      <c r="I1232" s="4">
        <v>6</v>
      </c>
      <c r="J1232" s="4">
        <v>4</v>
      </c>
      <c r="K1232" s="4">
        <v>0</v>
      </c>
      <c r="L1232" s="4">
        <v>1</v>
      </c>
      <c r="M1232" s="4">
        <v>3.8</v>
      </c>
      <c r="N1232" s="4" t="s">
        <v>2509</v>
      </c>
      <c r="O1232" s="4" t="s">
        <v>2519</v>
      </c>
      <c r="P1232" s="4" t="s">
        <v>2521</v>
      </c>
      <c r="Q1232" s="4" t="s">
        <v>2524</v>
      </c>
      <c r="R1232" s="4">
        <v>38.549999999999997</v>
      </c>
      <c r="S1232" s="4">
        <v>3.45</v>
      </c>
      <c r="T1232" s="4" t="s">
        <v>2529</v>
      </c>
      <c r="U1232" s="4" t="s">
        <v>2533</v>
      </c>
      <c r="V1232" s="4" t="s">
        <v>2535</v>
      </c>
    </row>
    <row r="1233" spans="1:22" x14ac:dyDescent="0.25">
      <c r="A1233" s="5" t="s">
        <v>1245</v>
      </c>
      <c r="B1233" s="4" t="s">
        <v>2005</v>
      </c>
      <c r="C1233" s="4" t="s">
        <v>2011</v>
      </c>
      <c r="D1233" s="4" t="s">
        <v>2012</v>
      </c>
      <c r="E1233" s="4" t="s">
        <v>2123</v>
      </c>
      <c r="F1233" s="4" t="s">
        <v>2503</v>
      </c>
      <c r="G1233" s="4">
        <v>2017</v>
      </c>
      <c r="H1233" s="4">
        <v>49.56</v>
      </c>
      <c r="I1233" s="4">
        <v>3</v>
      </c>
      <c r="J1233" s="4">
        <v>3</v>
      </c>
      <c r="K1233" s="4">
        <v>0</v>
      </c>
      <c r="L1233" s="4">
        <v>1</v>
      </c>
      <c r="M1233" s="4">
        <v>4.0999999999999996</v>
      </c>
      <c r="N1233" s="4" t="s">
        <v>2509</v>
      </c>
      <c r="O1233" s="4" t="s">
        <v>2516</v>
      </c>
      <c r="P1233" s="4" t="s">
        <v>2523</v>
      </c>
      <c r="Q1233" s="4" t="s">
        <v>2525</v>
      </c>
      <c r="R1233" s="4">
        <v>73.73</v>
      </c>
      <c r="S1233" s="4">
        <v>1.33</v>
      </c>
      <c r="T1233" s="4" t="s">
        <v>2529</v>
      </c>
      <c r="U1233" s="4" t="s">
        <v>2534</v>
      </c>
      <c r="V1233" s="4" t="s">
        <v>2536</v>
      </c>
    </row>
    <row r="1234" spans="1:22" x14ac:dyDescent="0.25">
      <c r="A1234" s="5" t="s">
        <v>1246</v>
      </c>
      <c r="B1234" s="4" t="s">
        <v>2002</v>
      </c>
      <c r="C1234" s="4" t="s">
        <v>2010</v>
      </c>
      <c r="D1234" s="4" t="s">
        <v>2013</v>
      </c>
      <c r="E1234" s="4" t="s">
        <v>2166</v>
      </c>
      <c r="F1234" s="4" t="s">
        <v>2507</v>
      </c>
      <c r="G1234" s="4">
        <v>2007</v>
      </c>
      <c r="H1234" s="4">
        <v>50.07</v>
      </c>
      <c r="I1234" s="4">
        <v>3</v>
      </c>
      <c r="J1234" s="4">
        <v>0</v>
      </c>
      <c r="K1234" s="4">
        <v>1</v>
      </c>
      <c r="L1234" s="4">
        <v>0</v>
      </c>
      <c r="M1234" s="4">
        <v>3</v>
      </c>
      <c r="N1234" s="4" t="s">
        <v>2509</v>
      </c>
      <c r="O1234" s="4" t="s">
        <v>2515</v>
      </c>
      <c r="P1234" s="4" t="s">
        <v>2523</v>
      </c>
      <c r="Q1234" s="4" t="s">
        <v>2525</v>
      </c>
      <c r="R1234" s="4">
        <v>28.11</v>
      </c>
      <c r="S1234" s="4">
        <v>4.28</v>
      </c>
      <c r="T1234" s="4" t="s">
        <v>2527</v>
      </c>
      <c r="U1234" s="4" t="s">
        <v>2532</v>
      </c>
      <c r="V1234" s="4" t="s">
        <v>2537</v>
      </c>
    </row>
    <row r="1235" spans="1:22" x14ac:dyDescent="0.25">
      <c r="A1235" s="5" t="s">
        <v>1247</v>
      </c>
      <c r="B1235" s="4" t="s">
        <v>2002</v>
      </c>
      <c r="C1235" s="4" t="s">
        <v>2011</v>
      </c>
      <c r="D1235" s="4" t="s">
        <v>2013</v>
      </c>
      <c r="E1235" s="4" t="s">
        <v>2178</v>
      </c>
      <c r="F1235" s="4" t="s">
        <v>2505</v>
      </c>
      <c r="G1235" s="4">
        <v>2009</v>
      </c>
      <c r="H1235" s="4">
        <v>173.78</v>
      </c>
      <c r="I1235" s="4">
        <v>3</v>
      </c>
      <c r="J1235" s="4">
        <v>3</v>
      </c>
      <c r="K1235" s="4">
        <v>1</v>
      </c>
      <c r="L1235" s="4">
        <v>0</v>
      </c>
      <c r="M1235" s="4">
        <v>4.8</v>
      </c>
      <c r="N1235" s="4" t="s">
        <v>2509</v>
      </c>
      <c r="O1235" s="4" t="s">
        <v>2515</v>
      </c>
      <c r="P1235" s="4" t="s">
        <v>2522</v>
      </c>
      <c r="Q1235" s="4" t="s">
        <v>2524</v>
      </c>
      <c r="R1235" s="4">
        <v>35.590000000000003</v>
      </c>
      <c r="S1235" s="4">
        <v>4.99</v>
      </c>
      <c r="T1235" s="4" t="s">
        <v>2527</v>
      </c>
      <c r="U1235" s="4" t="s">
        <v>2534</v>
      </c>
      <c r="V1235" s="4" t="s">
        <v>2536</v>
      </c>
    </row>
    <row r="1236" spans="1:22" x14ac:dyDescent="0.25">
      <c r="A1236" s="5" t="s">
        <v>1248</v>
      </c>
      <c r="B1236" s="4" t="s">
        <v>2007</v>
      </c>
      <c r="C1236" s="4" t="s">
        <v>2010</v>
      </c>
      <c r="D1236" s="4" t="s">
        <v>2012</v>
      </c>
      <c r="E1236" s="4" t="s">
        <v>2341</v>
      </c>
      <c r="F1236" s="4" t="s">
        <v>2504</v>
      </c>
      <c r="G1236" s="4">
        <v>2020</v>
      </c>
      <c r="H1236" s="4">
        <v>13.31</v>
      </c>
      <c r="I1236" s="4">
        <v>5</v>
      </c>
      <c r="J1236" s="4">
        <v>0</v>
      </c>
      <c r="K1236" s="4">
        <v>0</v>
      </c>
      <c r="L1236" s="4">
        <v>1</v>
      </c>
      <c r="M1236" s="4">
        <v>1.5</v>
      </c>
      <c r="N1236" s="4" t="s">
        <v>2509</v>
      </c>
      <c r="O1236" s="4" t="s">
        <v>2517</v>
      </c>
      <c r="P1236" s="4" t="s">
        <v>2523</v>
      </c>
      <c r="Q1236" s="4" t="s">
        <v>2524</v>
      </c>
      <c r="R1236" s="4">
        <v>29.03</v>
      </c>
      <c r="S1236" s="4">
        <v>3.32</v>
      </c>
      <c r="T1236" s="4" t="s">
        <v>2529</v>
      </c>
      <c r="U1236" s="4" t="s">
        <v>2530</v>
      </c>
      <c r="V1236" s="4" t="s">
        <v>2536</v>
      </c>
    </row>
    <row r="1237" spans="1:22" x14ac:dyDescent="0.25">
      <c r="A1237" s="5" t="s">
        <v>1249</v>
      </c>
      <c r="B1237" s="4" t="s">
        <v>2007</v>
      </c>
      <c r="C1237" s="4" t="s">
        <v>2009</v>
      </c>
      <c r="D1237" s="4" t="s">
        <v>2013</v>
      </c>
      <c r="E1237" s="4" t="s">
        <v>2122</v>
      </c>
      <c r="F1237" s="4" t="s">
        <v>2501</v>
      </c>
      <c r="G1237" s="4">
        <v>2002</v>
      </c>
      <c r="H1237" s="4">
        <v>91.89</v>
      </c>
      <c r="I1237" s="4">
        <v>3</v>
      </c>
      <c r="J1237" s="4">
        <v>2</v>
      </c>
      <c r="K1237" s="4">
        <v>1</v>
      </c>
      <c r="L1237" s="4">
        <v>0</v>
      </c>
      <c r="M1237" s="4">
        <v>2.8</v>
      </c>
      <c r="N1237" s="4" t="s">
        <v>2509</v>
      </c>
      <c r="O1237" s="4" t="s">
        <v>2519</v>
      </c>
      <c r="P1237" s="4" t="s">
        <v>2521</v>
      </c>
      <c r="Q1237" s="4" t="s">
        <v>2524</v>
      </c>
      <c r="R1237" s="4">
        <v>91</v>
      </c>
      <c r="S1237" s="4">
        <v>3.48</v>
      </c>
      <c r="T1237" s="4" t="s">
        <v>2529</v>
      </c>
      <c r="U1237" s="4" t="s">
        <v>2533</v>
      </c>
      <c r="V1237" s="4" t="s">
        <v>2536</v>
      </c>
    </row>
    <row r="1238" spans="1:22" x14ac:dyDescent="0.25">
      <c r="A1238" s="5" t="s">
        <v>1250</v>
      </c>
      <c r="B1238" s="4" t="s">
        <v>2003</v>
      </c>
      <c r="C1238" s="4" t="s">
        <v>2011</v>
      </c>
      <c r="D1238" s="4" t="s">
        <v>2012</v>
      </c>
      <c r="E1238" s="4" t="s">
        <v>2422</v>
      </c>
      <c r="F1238" s="4" t="s">
        <v>2507</v>
      </c>
      <c r="G1238" s="4">
        <v>2005</v>
      </c>
      <c r="H1238" s="4">
        <v>151.19</v>
      </c>
      <c r="I1238" s="4">
        <v>7</v>
      </c>
      <c r="J1238" s="4">
        <v>0</v>
      </c>
      <c r="K1238" s="4">
        <v>1</v>
      </c>
      <c r="L1238" s="4">
        <v>0</v>
      </c>
      <c r="M1238" s="4">
        <v>4.5999999999999996</v>
      </c>
      <c r="N1238" s="4" t="s">
        <v>2514</v>
      </c>
      <c r="O1238" s="4" t="s">
        <v>2518</v>
      </c>
      <c r="P1238" s="4" t="s">
        <v>2521</v>
      </c>
      <c r="Q1238" s="4" t="s">
        <v>2524</v>
      </c>
      <c r="R1238" s="4">
        <v>21.79</v>
      </c>
      <c r="S1238" s="4">
        <v>0.52</v>
      </c>
      <c r="T1238" s="4" t="s">
        <v>2527</v>
      </c>
      <c r="U1238" s="4" t="s">
        <v>2534</v>
      </c>
      <c r="V1238" s="4" t="s">
        <v>2537</v>
      </c>
    </row>
    <row r="1239" spans="1:22" x14ac:dyDescent="0.25">
      <c r="A1239" s="5" t="s">
        <v>1251</v>
      </c>
      <c r="B1239" s="4" t="s">
        <v>2007</v>
      </c>
      <c r="C1239" s="4" t="s">
        <v>2010</v>
      </c>
      <c r="D1239" s="4" t="s">
        <v>2013</v>
      </c>
      <c r="E1239" s="4" t="s">
        <v>2291</v>
      </c>
      <c r="F1239" s="4" t="s">
        <v>2507</v>
      </c>
      <c r="G1239" s="4">
        <v>2016</v>
      </c>
      <c r="H1239" s="4">
        <v>164.53</v>
      </c>
      <c r="I1239" s="4">
        <v>1</v>
      </c>
      <c r="J1239" s="4">
        <v>5</v>
      </c>
      <c r="K1239" s="4">
        <v>0</v>
      </c>
      <c r="L1239" s="4">
        <v>1</v>
      </c>
      <c r="M1239" s="4">
        <v>1.2</v>
      </c>
      <c r="N1239" s="4" t="s">
        <v>2509</v>
      </c>
      <c r="O1239" s="4" t="s">
        <v>2515</v>
      </c>
      <c r="P1239" s="4" t="s">
        <v>2523</v>
      </c>
      <c r="Q1239" s="4" t="s">
        <v>2525</v>
      </c>
      <c r="R1239" s="4">
        <v>63.89</v>
      </c>
      <c r="S1239" s="4">
        <v>3.22</v>
      </c>
      <c r="T1239" s="4" t="s">
        <v>2528</v>
      </c>
      <c r="U1239" s="4" t="s">
        <v>2532</v>
      </c>
      <c r="V1239" s="4" t="s">
        <v>2535</v>
      </c>
    </row>
    <row r="1240" spans="1:22" x14ac:dyDescent="0.25">
      <c r="A1240" s="5" t="s">
        <v>1252</v>
      </c>
      <c r="B1240" s="4" t="s">
        <v>2005</v>
      </c>
      <c r="C1240" s="4" t="s">
        <v>2009</v>
      </c>
      <c r="D1240" s="4" t="s">
        <v>2013</v>
      </c>
      <c r="E1240" s="4" t="s">
        <v>2285</v>
      </c>
      <c r="F1240" s="4" t="s">
        <v>2506</v>
      </c>
      <c r="G1240" s="4">
        <v>2000</v>
      </c>
      <c r="H1240" s="4">
        <v>80.239999999999995</v>
      </c>
      <c r="I1240" s="4">
        <v>6</v>
      </c>
      <c r="J1240" s="4">
        <v>1</v>
      </c>
      <c r="K1240" s="4">
        <v>1</v>
      </c>
      <c r="L1240" s="4">
        <v>0</v>
      </c>
      <c r="M1240" s="4">
        <v>3.3</v>
      </c>
      <c r="N1240" s="4" t="s">
        <v>2513</v>
      </c>
      <c r="O1240" s="4" t="s">
        <v>2515</v>
      </c>
      <c r="P1240" s="4" t="s">
        <v>2521</v>
      </c>
      <c r="Q1240" s="4" t="s">
        <v>2525</v>
      </c>
      <c r="R1240" s="4">
        <v>51.39</v>
      </c>
      <c r="S1240" s="4">
        <v>1.82</v>
      </c>
      <c r="T1240" s="4" t="s">
        <v>2529</v>
      </c>
      <c r="U1240" s="4" t="s">
        <v>2532</v>
      </c>
      <c r="V1240" s="4" t="s">
        <v>2535</v>
      </c>
    </row>
    <row r="1241" spans="1:22" x14ac:dyDescent="0.25">
      <c r="A1241" s="5" t="s">
        <v>1253</v>
      </c>
      <c r="B1241" s="4" t="s">
        <v>2006</v>
      </c>
      <c r="C1241" s="4" t="s">
        <v>2011</v>
      </c>
      <c r="D1241" s="4" t="s">
        <v>2013</v>
      </c>
      <c r="E1241" s="4" t="s">
        <v>2065</v>
      </c>
      <c r="F1241" s="4" t="s">
        <v>2507</v>
      </c>
      <c r="G1241" s="4">
        <v>2017</v>
      </c>
      <c r="H1241" s="4">
        <v>130.65</v>
      </c>
      <c r="I1241" s="4">
        <v>6</v>
      </c>
      <c r="J1241" s="4">
        <v>0</v>
      </c>
      <c r="K1241" s="4">
        <v>1</v>
      </c>
      <c r="L1241" s="4">
        <v>0</v>
      </c>
      <c r="M1241" s="4">
        <v>1.6</v>
      </c>
      <c r="N1241" s="4" t="s">
        <v>2511</v>
      </c>
      <c r="O1241" s="4" t="s">
        <v>2516</v>
      </c>
      <c r="P1241" s="4" t="s">
        <v>2520</v>
      </c>
      <c r="Q1241" s="4" t="s">
        <v>2524</v>
      </c>
      <c r="R1241" s="4">
        <v>18.45</v>
      </c>
      <c r="S1241" s="4">
        <v>4.68</v>
      </c>
      <c r="T1241" s="4" t="s">
        <v>2527</v>
      </c>
      <c r="U1241" s="4" t="s">
        <v>2531</v>
      </c>
      <c r="V1241" s="4" t="s">
        <v>2537</v>
      </c>
    </row>
    <row r="1242" spans="1:22" x14ac:dyDescent="0.25">
      <c r="A1242" s="5" t="s">
        <v>1254</v>
      </c>
      <c r="B1242" s="4" t="s">
        <v>2001</v>
      </c>
      <c r="C1242" s="4" t="s">
        <v>2011</v>
      </c>
      <c r="D1242" s="4" t="s">
        <v>2013</v>
      </c>
      <c r="E1242" s="4" t="s">
        <v>2074</v>
      </c>
      <c r="F1242" s="4" t="s">
        <v>2501</v>
      </c>
      <c r="G1242" s="4">
        <v>1992</v>
      </c>
      <c r="H1242" s="4">
        <v>63.59</v>
      </c>
      <c r="I1242" s="4">
        <v>1</v>
      </c>
      <c r="J1242" s="4">
        <v>0</v>
      </c>
      <c r="K1242" s="4">
        <v>1</v>
      </c>
      <c r="L1242" s="4">
        <v>0</v>
      </c>
      <c r="M1242" s="4">
        <v>4.5999999999999996</v>
      </c>
      <c r="N1242" s="4" t="s">
        <v>2511</v>
      </c>
      <c r="O1242" s="4" t="s">
        <v>2515</v>
      </c>
      <c r="P1242" s="4" t="s">
        <v>2522</v>
      </c>
      <c r="Q1242" s="4" t="s">
        <v>2524</v>
      </c>
      <c r="R1242" s="4">
        <v>42.97</v>
      </c>
      <c r="S1242" s="4">
        <v>2.59</v>
      </c>
      <c r="T1242" s="4" t="s">
        <v>2529</v>
      </c>
      <c r="U1242" s="4" t="s">
        <v>2533</v>
      </c>
      <c r="V1242" s="4" t="s">
        <v>2536</v>
      </c>
    </row>
    <row r="1243" spans="1:22" x14ac:dyDescent="0.25">
      <c r="A1243" s="5" t="s">
        <v>1255</v>
      </c>
      <c r="B1243" s="4" t="s">
        <v>2003</v>
      </c>
      <c r="C1243" s="4" t="s">
        <v>2010</v>
      </c>
      <c r="D1243" s="4" t="s">
        <v>2013</v>
      </c>
      <c r="E1243" s="4" t="s">
        <v>2024</v>
      </c>
      <c r="F1243" s="4" t="s">
        <v>2501</v>
      </c>
      <c r="G1243" s="4">
        <v>2009</v>
      </c>
      <c r="H1243" s="4">
        <v>20.85</v>
      </c>
      <c r="I1243" s="4">
        <v>7</v>
      </c>
      <c r="J1243" s="4">
        <v>0</v>
      </c>
      <c r="K1243" s="4">
        <v>0</v>
      </c>
      <c r="L1243" s="4">
        <v>1</v>
      </c>
      <c r="M1243" s="4">
        <v>2.2000000000000002</v>
      </c>
      <c r="N1243" s="4" t="s">
        <v>2509</v>
      </c>
      <c r="O1243" s="4" t="s">
        <v>2517</v>
      </c>
      <c r="P1243" s="4" t="s">
        <v>2522</v>
      </c>
      <c r="Q1243" s="4" t="s">
        <v>2524</v>
      </c>
      <c r="R1243" s="4">
        <v>97.95</v>
      </c>
      <c r="S1243" s="4">
        <v>2.4700000000000002</v>
      </c>
      <c r="T1243" s="4" t="s">
        <v>2527</v>
      </c>
      <c r="U1243" s="4" t="s">
        <v>2533</v>
      </c>
      <c r="V1243" s="4" t="s">
        <v>2536</v>
      </c>
    </row>
    <row r="1244" spans="1:22" x14ac:dyDescent="0.25">
      <c r="A1244" s="5" t="s">
        <v>1256</v>
      </c>
      <c r="B1244" s="4" t="s">
        <v>2001</v>
      </c>
      <c r="C1244" s="4" t="s">
        <v>2010</v>
      </c>
      <c r="D1244" s="4" t="s">
        <v>2013</v>
      </c>
      <c r="E1244" s="4" t="s">
        <v>2176</v>
      </c>
      <c r="F1244" s="4" t="s">
        <v>2502</v>
      </c>
      <c r="G1244" s="4">
        <v>2024</v>
      </c>
      <c r="H1244" s="4">
        <v>86.86</v>
      </c>
      <c r="I1244" s="4">
        <v>9</v>
      </c>
      <c r="J1244" s="4">
        <v>0</v>
      </c>
      <c r="K1244" s="4">
        <v>1</v>
      </c>
      <c r="L1244" s="4">
        <v>0</v>
      </c>
      <c r="M1244" s="4">
        <v>2.6</v>
      </c>
      <c r="N1244" s="4" t="s">
        <v>2514</v>
      </c>
      <c r="O1244" s="4" t="s">
        <v>2517</v>
      </c>
      <c r="P1244" s="4" t="s">
        <v>2522</v>
      </c>
      <c r="Q1244" s="4" t="s">
        <v>2524</v>
      </c>
      <c r="R1244" s="4">
        <v>75.790000000000006</v>
      </c>
      <c r="S1244" s="4">
        <v>4.63</v>
      </c>
      <c r="T1244" s="4" t="s">
        <v>2527</v>
      </c>
      <c r="U1244" s="4" t="s">
        <v>2532</v>
      </c>
      <c r="V1244" s="4" t="s">
        <v>2536</v>
      </c>
    </row>
    <row r="1245" spans="1:22" x14ac:dyDescent="0.25">
      <c r="A1245" s="5" t="s">
        <v>1257</v>
      </c>
      <c r="B1245" s="4" t="s">
        <v>2004</v>
      </c>
      <c r="C1245" s="4" t="s">
        <v>2011</v>
      </c>
      <c r="D1245" s="4" t="s">
        <v>2013</v>
      </c>
      <c r="E1245" s="4" t="s">
        <v>2330</v>
      </c>
      <c r="F1245" s="4" t="s">
        <v>2503</v>
      </c>
      <c r="G1245" s="4">
        <v>2016</v>
      </c>
      <c r="H1245" s="4">
        <v>73.45</v>
      </c>
      <c r="I1245" s="4">
        <v>4</v>
      </c>
      <c r="J1245" s="4">
        <v>5</v>
      </c>
      <c r="K1245" s="4">
        <v>1</v>
      </c>
      <c r="L1245" s="4">
        <v>0</v>
      </c>
      <c r="M1245" s="4">
        <v>4</v>
      </c>
      <c r="N1245" s="4" t="s">
        <v>2513</v>
      </c>
      <c r="O1245" s="4" t="s">
        <v>2518</v>
      </c>
      <c r="P1245" s="4" t="s">
        <v>2521</v>
      </c>
      <c r="Q1245" s="4" t="s">
        <v>2525</v>
      </c>
      <c r="R1245" s="4">
        <v>5.48</v>
      </c>
      <c r="S1245" s="4">
        <v>2.4500000000000002</v>
      </c>
      <c r="T1245" s="4" t="s">
        <v>2528</v>
      </c>
      <c r="U1245" s="4" t="s">
        <v>2534</v>
      </c>
      <c r="V1245" s="4" t="s">
        <v>2537</v>
      </c>
    </row>
    <row r="1246" spans="1:22" x14ac:dyDescent="0.25">
      <c r="A1246" s="5" t="s">
        <v>1258</v>
      </c>
      <c r="B1246" s="4" t="s">
        <v>2004</v>
      </c>
      <c r="C1246" s="4" t="s">
        <v>2010</v>
      </c>
      <c r="D1246" s="4" t="s">
        <v>2013</v>
      </c>
      <c r="E1246" s="4" t="s">
        <v>2326</v>
      </c>
      <c r="F1246" s="4" t="s">
        <v>2507</v>
      </c>
      <c r="G1246" s="4">
        <v>2015</v>
      </c>
      <c r="H1246" s="4">
        <v>167.31</v>
      </c>
      <c r="I1246" s="4">
        <v>0</v>
      </c>
      <c r="J1246" s="4">
        <v>3</v>
      </c>
      <c r="K1246" s="4">
        <v>1</v>
      </c>
      <c r="L1246" s="4">
        <v>0</v>
      </c>
      <c r="M1246" s="4">
        <v>4.2</v>
      </c>
      <c r="N1246" s="4" t="s">
        <v>2512</v>
      </c>
      <c r="O1246" s="4" t="s">
        <v>2519</v>
      </c>
      <c r="P1246" s="4" t="s">
        <v>2522</v>
      </c>
      <c r="Q1246" s="4" t="s">
        <v>2525</v>
      </c>
      <c r="R1246" s="4">
        <v>53.27</v>
      </c>
      <c r="S1246" s="4">
        <v>2.83</v>
      </c>
      <c r="T1246" s="4" t="s">
        <v>2529</v>
      </c>
      <c r="U1246" s="4" t="s">
        <v>2530</v>
      </c>
      <c r="V1246" s="4" t="s">
        <v>2535</v>
      </c>
    </row>
    <row r="1247" spans="1:22" x14ac:dyDescent="0.25">
      <c r="A1247" s="5" t="s">
        <v>1259</v>
      </c>
      <c r="B1247" s="4" t="s">
        <v>2002</v>
      </c>
      <c r="C1247" s="4" t="s">
        <v>2011</v>
      </c>
      <c r="D1247" s="4" t="s">
        <v>2012</v>
      </c>
      <c r="E1247" s="4" t="s">
        <v>2196</v>
      </c>
      <c r="F1247" s="4" t="s">
        <v>2504</v>
      </c>
      <c r="G1247" s="4">
        <v>2004</v>
      </c>
      <c r="H1247" s="4">
        <v>102.35</v>
      </c>
      <c r="I1247" s="4">
        <v>4</v>
      </c>
      <c r="J1247" s="4">
        <v>1</v>
      </c>
      <c r="K1247" s="4">
        <v>1</v>
      </c>
      <c r="L1247" s="4">
        <v>0</v>
      </c>
      <c r="M1247" s="4">
        <v>3</v>
      </c>
      <c r="N1247" s="4" t="s">
        <v>2513</v>
      </c>
      <c r="O1247" s="4" t="s">
        <v>2518</v>
      </c>
      <c r="P1247" s="4" t="s">
        <v>2521</v>
      </c>
      <c r="Q1247" s="4" t="s">
        <v>2525</v>
      </c>
      <c r="R1247" s="4">
        <v>10.72</v>
      </c>
      <c r="S1247" s="4">
        <v>1.97</v>
      </c>
      <c r="T1247" s="4" t="s">
        <v>2526</v>
      </c>
      <c r="U1247" s="4" t="s">
        <v>2530</v>
      </c>
      <c r="V1247" s="4" t="s">
        <v>2535</v>
      </c>
    </row>
    <row r="1248" spans="1:22" x14ac:dyDescent="0.25">
      <c r="A1248" s="5" t="s">
        <v>1260</v>
      </c>
      <c r="B1248" s="4" t="s">
        <v>2007</v>
      </c>
      <c r="C1248" s="4" t="s">
        <v>2009</v>
      </c>
      <c r="D1248" s="4" t="s">
        <v>2012</v>
      </c>
      <c r="E1248" s="4" t="s">
        <v>2464</v>
      </c>
      <c r="F1248" s="4" t="s">
        <v>2505</v>
      </c>
      <c r="G1248" s="4">
        <v>2019</v>
      </c>
      <c r="H1248" s="4">
        <v>53.53</v>
      </c>
      <c r="I1248" s="4">
        <v>6</v>
      </c>
      <c r="J1248" s="4">
        <v>0</v>
      </c>
      <c r="K1248" s="4">
        <v>1</v>
      </c>
      <c r="L1248" s="4">
        <v>0</v>
      </c>
      <c r="M1248" s="4">
        <v>4.5999999999999996</v>
      </c>
      <c r="N1248" s="4" t="s">
        <v>2514</v>
      </c>
      <c r="O1248" s="4" t="s">
        <v>2516</v>
      </c>
      <c r="P1248" s="4" t="s">
        <v>2521</v>
      </c>
      <c r="Q1248" s="4" t="s">
        <v>2524</v>
      </c>
      <c r="R1248" s="4">
        <v>86.69</v>
      </c>
      <c r="S1248" s="4">
        <v>1.87</v>
      </c>
      <c r="T1248" s="4" t="s">
        <v>2529</v>
      </c>
      <c r="U1248" s="4" t="s">
        <v>2530</v>
      </c>
      <c r="V1248" s="4" t="s">
        <v>2537</v>
      </c>
    </row>
    <row r="1249" spans="1:22" x14ac:dyDescent="0.25">
      <c r="A1249" s="5" t="s">
        <v>1261</v>
      </c>
      <c r="B1249" s="4" t="s">
        <v>2001</v>
      </c>
      <c r="C1249" s="4" t="s">
        <v>2010</v>
      </c>
      <c r="D1249" s="4" t="s">
        <v>2013</v>
      </c>
      <c r="E1249" s="4" t="s">
        <v>2252</v>
      </c>
      <c r="F1249" s="4" t="s">
        <v>2501</v>
      </c>
      <c r="G1249" s="4">
        <v>2005</v>
      </c>
      <c r="H1249" s="4">
        <v>84.17</v>
      </c>
      <c r="I1249" s="4">
        <v>9</v>
      </c>
      <c r="J1249" s="4">
        <v>3</v>
      </c>
      <c r="K1249" s="4">
        <v>1</v>
      </c>
      <c r="L1249" s="4">
        <v>0</v>
      </c>
      <c r="M1249" s="4">
        <v>3.9</v>
      </c>
      <c r="N1249" s="4" t="s">
        <v>2513</v>
      </c>
      <c r="O1249" s="4" t="s">
        <v>2518</v>
      </c>
      <c r="P1249" s="4" t="s">
        <v>2520</v>
      </c>
      <c r="Q1249" s="4" t="s">
        <v>2525</v>
      </c>
      <c r="R1249" s="4">
        <v>6.1</v>
      </c>
      <c r="S1249" s="4">
        <v>2.06</v>
      </c>
      <c r="T1249" s="4" t="s">
        <v>2528</v>
      </c>
      <c r="U1249" s="4" t="s">
        <v>2534</v>
      </c>
      <c r="V1249" s="4" t="s">
        <v>2535</v>
      </c>
    </row>
    <row r="1250" spans="1:22" x14ac:dyDescent="0.25">
      <c r="A1250" s="5" t="s">
        <v>1262</v>
      </c>
      <c r="B1250" s="4" t="s">
        <v>2001</v>
      </c>
      <c r="C1250" s="4" t="s">
        <v>2009</v>
      </c>
      <c r="D1250" s="4" t="s">
        <v>2013</v>
      </c>
      <c r="E1250" s="4" t="s">
        <v>2418</v>
      </c>
      <c r="F1250" s="4" t="s">
        <v>2507</v>
      </c>
      <c r="G1250" s="4">
        <v>1993</v>
      </c>
      <c r="H1250" s="4">
        <v>63.9</v>
      </c>
      <c r="I1250" s="4">
        <v>10</v>
      </c>
      <c r="J1250" s="4">
        <v>0</v>
      </c>
      <c r="K1250" s="4">
        <v>0</v>
      </c>
      <c r="L1250" s="4">
        <v>1</v>
      </c>
      <c r="M1250" s="4">
        <v>2.1</v>
      </c>
      <c r="N1250" s="4" t="s">
        <v>2509</v>
      </c>
      <c r="O1250" s="4" t="s">
        <v>2515</v>
      </c>
      <c r="P1250" s="4" t="s">
        <v>2523</v>
      </c>
      <c r="Q1250" s="4" t="s">
        <v>2524</v>
      </c>
      <c r="R1250" s="4">
        <v>58.72</v>
      </c>
      <c r="S1250" s="4">
        <v>0.54</v>
      </c>
      <c r="T1250" s="4" t="s">
        <v>2529</v>
      </c>
      <c r="U1250" s="4" t="s">
        <v>2534</v>
      </c>
      <c r="V1250" s="4" t="s">
        <v>2536</v>
      </c>
    </row>
    <row r="1251" spans="1:22" x14ac:dyDescent="0.25">
      <c r="A1251" s="5" t="s">
        <v>1263</v>
      </c>
      <c r="B1251" s="4" t="s">
        <v>2003</v>
      </c>
      <c r="C1251" s="4" t="s">
        <v>2009</v>
      </c>
      <c r="D1251" s="4" t="s">
        <v>2013</v>
      </c>
      <c r="E1251" s="4" t="s">
        <v>2370</v>
      </c>
      <c r="F1251" s="4" t="s">
        <v>2501</v>
      </c>
      <c r="G1251" s="4">
        <v>2014</v>
      </c>
      <c r="H1251" s="4">
        <v>132.57</v>
      </c>
      <c r="I1251" s="4">
        <v>9</v>
      </c>
      <c r="J1251" s="4">
        <v>3</v>
      </c>
      <c r="K1251" s="4">
        <v>0</v>
      </c>
      <c r="L1251" s="4">
        <v>1</v>
      </c>
      <c r="M1251" s="4">
        <v>2.2999999999999998</v>
      </c>
      <c r="N1251" s="4" t="s">
        <v>2509</v>
      </c>
      <c r="O1251" s="4" t="s">
        <v>2516</v>
      </c>
      <c r="P1251" s="4" t="s">
        <v>2522</v>
      </c>
      <c r="Q1251" s="4" t="s">
        <v>2524</v>
      </c>
      <c r="R1251" s="4">
        <v>57.35</v>
      </c>
      <c r="S1251" s="4">
        <v>0.65</v>
      </c>
      <c r="T1251" s="4" t="s">
        <v>2529</v>
      </c>
      <c r="U1251" s="4" t="s">
        <v>2533</v>
      </c>
      <c r="V1251" s="4" t="s">
        <v>2536</v>
      </c>
    </row>
    <row r="1252" spans="1:22" x14ac:dyDescent="0.25">
      <c r="A1252" s="5" t="s">
        <v>1264</v>
      </c>
      <c r="B1252" s="4" t="s">
        <v>2003</v>
      </c>
      <c r="C1252" s="4" t="s">
        <v>2010</v>
      </c>
      <c r="D1252" s="4" t="s">
        <v>2013</v>
      </c>
      <c r="E1252" s="4" t="s">
        <v>2029</v>
      </c>
      <c r="F1252" s="4" t="s">
        <v>2503</v>
      </c>
      <c r="G1252" s="4">
        <v>2011</v>
      </c>
      <c r="H1252" s="4">
        <v>167.56</v>
      </c>
      <c r="I1252" s="4">
        <v>7</v>
      </c>
      <c r="J1252" s="4">
        <v>2</v>
      </c>
      <c r="K1252" s="4">
        <v>1</v>
      </c>
      <c r="L1252" s="4">
        <v>0</v>
      </c>
      <c r="M1252" s="4">
        <v>4.4000000000000004</v>
      </c>
      <c r="N1252" s="4" t="s">
        <v>2511</v>
      </c>
      <c r="O1252" s="4" t="s">
        <v>2519</v>
      </c>
      <c r="P1252" s="4" t="s">
        <v>2523</v>
      </c>
      <c r="Q1252" s="4" t="s">
        <v>2524</v>
      </c>
      <c r="R1252" s="4">
        <v>97.07</v>
      </c>
      <c r="S1252" s="4">
        <v>2.96</v>
      </c>
      <c r="T1252" s="4" t="s">
        <v>2529</v>
      </c>
      <c r="U1252" s="4" t="s">
        <v>2534</v>
      </c>
      <c r="V1252" s="4" t="s">
        <v>2535</v>
      </c>
    </row>
    <row r="1253" spans="1:22" x14ac:dyDescent="0.25">
      <c r="A1253" s="5" t="s">
        <v>1265</v>
      </c>
      <c r="B1253" s="4" t="s">
        <v>2008</v>
      </c>
      <c r="C1253" s="4" t="s">
        <v>2010</v>
      </c>
      <c r="D1253" s="4" t="s">
        <v>2012</v>
      </c>
      <c r="E1253" s="4" t="s">
        <v>2089</v>
      </c>
      <c r="F1253" s="4" t="s">
        <v>2507</v>
      </c>
      <c r="G1253" s="4">
        <v>2014</v>
      </c>
      <c r="H1253" s="4">
        <v>8.84</v>
      </c>
      <c r="I1253" s="4">
        <v>10</v>
      </c>
      <c r="J1253" s="4">
        <v>1</v>
      </c>
      <c r="K1253" s="4">
        <v>0</v>
      </c>
      <c r="L1253" s="4">
        <v>1</v>
      </c>
      <c r="M1253" s="4">
        <v>2.1</v>
      </c>
      <c r="N1253" s="4" t="s">
        <v>2509</v>
      </c>
      <c r="O1253" s="4" t="s">
        <v>2516</v>
      </c>
      <c r="P1253" s="4" t="s">
        <v>2520</v>
      </c>
      <c r="Q1253" s="4" t="s">
        <v>2525</v>
      </c>
      <c r="R1253" s="4">
        <v>16.53</v>
      </c>
      <c r="S1253" s="4">
        <v>4.71</v>
      </c>
      <c r="T1253" s="4" t="s">
        <v>2528</v>
      </c>
      <c r="U1253" s="4" t="s">
        <v>2530</v>
      </c>
      <c r="V1253" s="4" t="s">
        <v>2536</v>
      </c>
    </row>
    <row r="1254" spans="1:22" x14ac:dyDescent="0.25">
      <c r="A1254" s="5" t="s">
        <v>1266</v>
      </c>
      <c r="B1254" s="4" t="s">
        <v>2004</v>
      </c>
      <c r="C1254" s="4" t="s">
        <v>2009</v>
      </c>
      <c r="D1254" s="4" t="s">
        <v>2013</v>
      </c>
      <c r="E1254" s="4" t="s">
        <v>2173</v>
      </c>
      <c r="F1254" s="4" t="s">
        <v>2508</v>
      </c>
      <c r="G1254" s="4">
        <v>2014</v>
      </c>
      <c r="H1254" s="4">
        <v>55.07</v>
      </c>
      <c r="I1254" s="4">
        <v>4</v>
      </c>
      <c r="J1254" s="4">
        <v>3</v>
      </c>
      <c r="K1254" s="4">
        <v>1</v>
      </c>
      <c r="L1254" s="4">
        <v>0</v>
      </c>
      <c r="M1254" s="4">
        <v>2.2999999999999998</v>
      </c>
      <c r="N1254" s="4" t="s">
        <v>2512</v>
      </c>
      <c r="O1254" s="4" t="s">
        <v>2519</v>
      </c>
      <c r="P1254" s="4" t="s">
        <v>2523</v>
      </c>
      <c r="Q1254" s="4" t="s">
        <v>2524</v>
      </c>
      <c r="R1254" s="4">
        <v>92.86</v>
      </c>
      <c r="S1254" s="4">
        <v>1.77</v>
      </c>
      <c r="T1254" s="4" t="s">
        <v>2528</v>
      </c>
      <c r="U1254" s="4" t="s">
        <v>2530</v>
      </c>
      <c r="V1254" s="4" t="s">
        <v>2535</v>
      </c>
    </row>
    <row r="1255" spans="1:22" x14ac:dyDescent="0.25">
      <c r="A1255" s="5" t="s">
        <v>1267</v>
      </c>
      <c r="B1255" s="4" t="s">
        <v>2004</v>
      </c>
      <c r="C1255" s="4" t="s">
        <v>2010</v>
      </c>
      <c r="D1255" s="4" t="s">
        <v>2013</v>
      </c>
      <c r="E1255" s="4" t="s">
        <v>2240</v>
      </c>
      <c r="F1255" s="4" t="s">
        <v>2503</v>
      </c>
      <c r="G1255" s="4">
        <v>2008</v>
      </c>
      <c r="H1255" s="4">
        <v>41.8</v>
      </c>
      <c r="I1255" s="4">
        <v>9</v>
      </c>
      <c r="J1255" s="4">
        <v>5</v>
      </c>
      <c r="K1255" s="4">
        <v>1</v>
      </c>
      <c r="L1255" s="4">
        <v>0</v>
      </c>
      <c r="M1255" s="4">
        <v>4.0999999999999996</v>
      </c>
      <c r="N1255" s="4" t="s">
        <v>2509</v>
      </c>
      <c r="O1255" s="4" t="s">
        <v>2517</v>
      </c>
      <c r="P1255" s="4" t="s">
        <v>2521</v>
      </c>
      <c r="Q1255" s="4" t="s">
        <v>2525</v>
      </c>
      <c r="R1255" s="4">
        <v>73.14</v>
      </c>
      <c r="S1255" s="4">
        <v>4.66</v>
      </c>
      <c r="T1255" s="4" t="s">
        <v>2526</v>
      </c>
      <c r="U1255" s="4" t="s">
        <v>2534</v>
      </c>
      <c r="V1255" s="4" t="s">
        <v>2536</v>
      </c>
    </row>
    <row r="1256" spans="1:22" x14ac:dyDescent="0.25">
      <c r="A1256" s="5" t="s">
        <v>1268</v>
      </c>
      <c r="B1256" s="4" t="s">
        <v>2001</v>
      </c>
      <c r="C1256" s="4" t="s">
        <v>2011</v>
      </c>
      <c r="D1256" s="4" t="s">
        <v>2012</v>
      </c>
      <c r="E1256" s="4" t="s">
        <v>2043</v>
      </c>
      <c r="F1256" s="4" t="s">
        <v>2504</v>
      </c>
      <c r="G1256" s="4">
        <v>2018</v>
      </c>
      <c r="H1256" s="4">
        <v>18</v>
      </c>
      <c r="I1256" s="4">
        <v>3</v>
      </c>
      <c r="J1256" s="4">
        <v>1</v>
      </c>
      <c r="K1256" s="4">
        <v>0</v>
      </c>
      <c r="L1256" s="4">
        <v>1</v>
      </c>
      <c r="M1256" s="4">
        <v>4.5999999999999996</v>
      </c>
      <c r="N1256" s="4" t="s">
        <v>2509</v>
      </c>
      <c r="O1256" s="4" t="s">
        <v>2515</v>
      </c>
      <c r="P1256" s="4" t="s">
        <v>2523</v>
      </c>
      <c r="Q1256" s="4" t="s">
        <v>2525</v>
      </c>
      <c r="R1256" s="4">
        <v>52.79</v>
      </c>
      <c r="S1256" s="4">
        <v>3.2</v>
      </c>
      <c r="T1256" s="4" t="s">
        <v>2529</v>
      </c>
      <c r="U1256" s="4" t="s">
        <v>2532</v>
      </c>
      <c r="V1256" s="4" t="s">
        <v>2536</v>
      </c>
    </row>
    <row r="1257" spans="1:22" x14ac:dyDescent="0.25">
      <c r="A1257" s="5" t="s">
        <v>742</v>
      </c>
      <c r="B1257" s="4" t="s">
        <v>2005</v>
      </c>
      <c r="C1257" s="4" t="s">
        <v>2011</v>
      </c>
      <c r="D1257" s="4" t="s">
        <v>2012</v>
      </c>
      <c r="E1257" s="4" t="s">
        <v>2216</v>
      </c>
      <c r="F1257" s="4" t="s">
        <v>2506</v>
      </c>
      <c r="G1257" s="4">
        <v>2013</v>
      </c>
      <c r="H1257" s="4">
        <v>53.66</v>
      </c>
      <c r="I1257" s="4">
        <v>2</v>
      </c>
      <c r="J1257" s="4">
        <v>3</v>
      </c>
      <c r="K1257" s="4">
        <v>0</v>
      </c>
      <c r="L1257" s="4">
        <v>1</v>
      </c>
      <c r="M1257" s="4">
        <v>1.8</v>
      </c>
      <c r="N1257" s="4" t="s">
        <v>2509</v>
      </c>
      <c r="O1257" s="4" t="s">
        <v>2519</v>
      </c>
      <c r="P1257" s="4" t="s">
        <v>2523</v>
      </c>
      <c r="Q1257" s="4" t="s">
        <v>2525</v>
      </c>
      <c r="R1257" s="4">
        <v>84.06</v>
      </c>
      <c r="S1257" s="4">
        <v>0.54</v>
      </c>
      <c r="T1257" s="4" t="s">
        <v>2526</v>
      </c>
      <c r="U1257" s="4" t="s">
        <v>2534</v>
      </c>
      <c r="V1257" s="4" t="s">
        <v>2537</v>
      </c>
    </row>
    <row r="1258" spans="1:22" x14ac:dyDescent="0.25">
      <c r="A1258" s="5" t="s">
        <v>1269</v>
      </c>
      <c r="B1258" s="4" t="s">
        <v>2003</v>
      </c>
      <c r="C1258" s="4" t="s">
        <v>2009</v>
      </c>
      <c r="D1258" s="4" t="s">
        <v>2013</v>
      </c>
      <c r="E1258" s="4" t="s">
        <v>2385</v>
      </c>
      <c r="F1258" s="4" t="s">
        <v>2505</v>
      </c>
      <c r="G1258" s="4">
        <v>2004</v>
      </c>
      <c r="H1258" s="4">
        <v>32.08</v>
      </c>
      <c r="I1258" s="4">
        <v>6</v>
      </c>
      <c r="J1258" s="4">
        <v>3</v>
      </c>
      <c r="K1258" s="4">
        <v>0</v>
      </c>
      <c r="L1258" s="4">
        <v>1</v>
      </c>
      <c r="M1258" s="4">
        <v>3</v>
      </c>
      <c r="N1258" s="4" t="s">
        <v>2509</v>
      </c>
      <c r="O1258" s="4" t="s">
        <v>2516</v>
      </c>
      <c r="P1258" s="4" t="s">
        <v>2521</v>
      </c>
      <c r="Q1258" s="4" t="s">
        <v>2524</v>
      </c>
      <c r="R1258" s="4">
        <v>56.76</v>
      </c>
      <c r="S1258" s="4">
        <v>3.88</v>
      </c>
      <c r="T1258" s="4" t="s">
        <v>2526</v>
      </c>
      <c r="U1258" s="4" t="s">
        <v>2534</v>
      </c>
      <c r="V1258" s="4" t="s">
        <v>2535</v>
      </c>
    </row>
    <row r="1259" spans="1:22" x14ac:dyDescent="0.25">
      <c r="A1259" s="5" t="s">
        <v>1270</v>
      </c>
      <c r="B1259" s="4" t="s">
        <v>2005</v>
      </c>
      <c r="C1259" s="4" t="s">
        <v>2010</v>
      </c>
      <c r="D1259" s="4" t="s">
        <v>2012</v>
      </c>
      <c r="E1259" s="4" t="s">
        <v>2027</v>
      </c>
      <c r="F1259" s="4" t="s">
        <v>2506</v>
      </c>
      <c r="G1259" s="4">
        <v>2014</v>
      </c>
      <c r="H1259" s="4">
        <v>175.08</v>
      </c>
      <c r="I1259" s="4">
        <v>4</v>
      </c>
      <c r="J1259" s="4">
        <v>4</v>
      </c>
      <c r="K1259" s="4">
        <v>0</v>
      </c>
      <c r="L1259" s="4">
        <v>1</v>
      </c>
      <c r="M1259" s="4">
        <v>2.9</v>
      </c>
      <c r="N1259" s="4" t="s">
        <v>2509</v>
      </c>
      <c r="O1259" s="4" t="s">
        <v>2518</v>
      </c>
      <c r="P1259" s="4" t="s">
        <v>2520</v>
      </c>
      <c r="Q1259" s="4" t="s">
        <v>2525</v>
      </c>
      <c r="R1259" s="4">
        <v>42.84</v>
      </c>
      <c r="S1259" s="4">
        <v>4.92</v>
      </c>
      <c r="T1259" s="4" t="s">
        <v>2528</v>
      </c>
      <c r="U1259" s="4" t="s">
        <v>2532</v>
      </c>
      <c r="V1259" s="4" t="s">
        <v>2535</v>
      </c>
    </row>
    <row r="1260" spans="1:22" x14ac:dyDescent="0.25">
      <c r="A1260" s="5" t="s">
        <v>1271</v>
      </c>
      <c r="B1260" s="4" t="s">
        <v>2004</v>
      </c>
      <c r="C1260" s="4" t="s">
        <v>2011</v>
      </c>
      <c r="D1260" s="4" t="s">
        <v>2013</v>
      </c>
      <c r="E1260" s="4" t="s">
        <v>2439</v>
      </c>
      <c r="F1260" s="4" t="s">
        <v>2501</v>
      </c>
      <c r="G1260" s="4">
        <v>2001</v>
      </c>
      <c r="H1260" s="4">
        <v>36.409999999999997</v>
      </c>
      <c r="I1260" s="4">
        <v>10</v>
      </c>
      <c r="J1260" s="4">
        <v>2</v>
      </c>
      <c r="K1260" s="4">
        <v>1</v>
      </c>
      <c r="L1260" s="4">
        <v>0</v>
      </c>
      <c r="M1260" s="4">
        <v>2.5</v>
      </c>
      <c r="N1260" s="4" t="s">
        <v>2512</v>
      </c>
      <c r="O1260" s="4" t="s">
        <v>2519</v>
      </c>
      <c r="P1260" s="4" t="s">
        <v>2523</v>
      </c>
      <c r="Q1260" s="4" t="s">
        <v>2524</v>
      </c>
      <c r="R1260" s="4">
        <v>92.53</v>
      </c>
      <c r="S1260" s="4">
        <v>3.02</v>
      </c>
      <c r="T1260" s="4" t="s">
        <v>2528</v>
      </c>
      <c r="U1260" s="4" t="s">
        <v>2532</v>
      </c>
      <c r="V1260" s="4" t="s">
        <v>2537</v>
      </c>
    </row>
    <row r="1261" spans="1:22" x14ac:dyDescent="0.25">
      <c r="A1261" s="5" t="s">
        <v>1272</v>
      </c>
      <c r="B1261" s="4" t="s">
        <v>2007</v>
      </c>
      <c r="C1261" s="4" t="s">
        <v>2011</v>
      </c>
      <c r="D1261" s="4" t="s">
        <v>2012</v>
      </c>
      <c r="E1261" s="4" t="s">
        <v>2360</v>
      </c>
      <c r="F1261" s="4" t="s">
        <v>2506</v>
      </c>
      <c r="G1261" s="4">
        <v>2007</v>
      </c>
      <c r="H1261" s="4">
        <v>13.21</v>
      </c>
      <c r="I1261" s="4">
        <v>0</v>
      </c>
      <c r="J1261" s="4">
        <v>3</v>
      </c>
      <c r="K1261" s="4">
        <v>1</v>
      </c>
      <c r="L1261" s="4">
        <v>0</v>
      </c>
      <c r="M1261" s="4">
        <v>4.9000000000000004</v>
      </c>
      <c r="N1261" s="4" t="s">
        <v>2512</v>
      </c>
      <c r="O1261" s="4" t="s">
        <v>2519</v>
      </c>
      <c r="P1261" s="4" t="s">
        <v>2523</v>
      </c>
      <c r="Q1261" s="4" t="s">
        <v>2525</v>
      </c>
      <c r="R1261" s="4">
        <v>11.68</v>
      </c>
      <c r="S1261" s="4">
        <v>4.4400000000000004</v>
      </c>
      <c r="T1261" s="4" t="s">
        <v>2526</v>
      </c>
      <c r="U1261" s="4" t="s">
        <v>2530</v>
      </c>
      <c r="V1261" s="4" t="s">
        <v>2537</v>
      </c>
    </row>
    <row r="1262" spans="1:22" x14ac:dyDescent="0.25">
      <c r="A1262" s="5" t="s">
        <v>1273</v>
      </c>
      <c r="B1262" s="4" t="s">
        <v>2008</v>
      </c>
      <c r="C1262" s="4" t="s">
        <v>2009</v>
      </c>
      <c r="D1262" s="4" t="s">
        <v>2013</v>
      </c>
      <c r="E1262" s="4" t="s">
        <v>2277</v>
      </c>
      <c r="F1262" s="4" t="s">
        <v>2504</v>
      </c>
      <c r="G1262" s="4">
        <v>2022</v>
      </c>
      <c r="H1262" s="4">
        <v>65.67</v>
      </c>
      <c r="I1262" s="4">
        <v>10</v>
      </c>
      <c r="J1262" s="4">
        <v>5</v>
      </c>
      <c r="K1262" s="4">
        <v>1</v>
      </c>
      <c r="L1262" s="4">
        <v>0</v>
      </c>
      <c r="M1262" s="4">
        <v>3.5</v>
      </c>
      <c r="N1262" s="4" t="s">
        <v>2509</v>
      </c>
      <c r="O1262" s="4" t="s">
        <v>2518</v>
      </c>
      <c r="P1262" s="4" t="s">
        <v>2523</v>
      </c>
      <c r="Q1262" s="4" t="s">
        <v>2525</v>
      </c>
      <c r="R1262" s="4">
        <v>73.41</v>
      </c>
      <c r="S1262" s="4">
        <v>1.37</v>
      </c>
      <c r="T1262" s="4" t="s">
        <v>2526</v>
      </c>
      <c r="U1262" s="4" t="s">
        <v>2532</v>
      </c>
      <c r="V1262" s="4" t="s">
        <v>2537</v>
      </c>
    </row>
    <row r="1263" spans="1:22" x14ac:dyDescent="0.25">
      <c r="A1263" s="5" t="s">
        <v>1274</v>
      </c>
      <c r="B1263" s="4" t="s">
        <v>2004</v>
      </c>
      <c r="C1263" s="4" t="s">
        <v>2009</v>
      </c>
      <c r="D1263" s="4" t="s">
        <v>2012</v>
      </c>
      <c r="E1263" s="4" t="s">
        <v>2251</v>
      </c>
      <c r="F1263" s="4" t="s">
        <v>2504</v>
      </c>
      <c r="G1263" s="4">
        <v>2004</v>
      </c>
      <c r="H1263" s="4">
        <v>127.61</v>
      </c>
      <c r="I1263" s="4">
        <v>4</v>
      </c>
      <c r="J1263" s="4">
        <v>5</v>
      </c>
      <c r="K1263" s="4">
        <v>0</v>
      </c>
      <c r="L1263" s="4">
        <v>1</v>
      </c>
      <c r="M1263" s="4">
        <v>2.1</v>
      </c>
      <c r="N1263" s="4" t="s">
        <v>2509</v>
      </c>
      <c r="O1263" s="4" t="s">
        <v>2518</v>
      </c>
      <c r="P1263" s="4" t="s">
        <v>2523</v>
      </c>
      <c r="Q1263" s="4" t="s">
        <v>2525</v>
      </c>
      <c r="R1263" s="4">
        <v>69.87</v>
      </c>
      <c r="S1263" s="4">
        <v>1.8</v>
      </c>
      <c r="T1263" s="4" t="s">
        <v>2527</v>
      </c>
      <c r="U1263" s="4" t="s">
        <v>2531</v>
      </c>
      <c r="V1263" s="4" t="s">
        <v>2535</v>
      </c>
    </row>
    <row r="1264" spans="1:22" x14ac:dyDescent="0.25">
      <c r="A1264" s="5" t="s">
        <v>1275</v>
      </c>
      <c r="B1264" s="4" t="s">
        <v>2006</v>
      </c>
      <c r="C1264" s="4" t="s">
        <v>2010</v>
      </c>
      <c r="D1264" s="4" t="s">
        <v>2012</v>
      </c>
      <c r="E1264" s="4" t="s">
        <v>2109</v>
      </c>
      <c r="F1264" s="4" t="s">
        <v>2505</v>
      </c>
      <c r="G1264" s="4">
        <v>1994</v>
      </c>
      <c r="H1264" s="4">
        <v>129.77000000000001</v>
      </c>
      <c r="I1264" s="4">
        <v>5</v>
      </c>
      <c r="J1264" s="4">
        <v>1</v>
      </c>
      <c r="K1264" s="4">
        <v>1</v>
      </c>
      <c r="L1264" s="4">
        <v>0</v>
      </c>
      <c r="M1264" s="4">
        <v>4.0999999999999996</v>
      </c>
      <c r="N1264" s="4" t="s">
        <v>2514</v>
      </c>
      <c r="O1264" s="4" t="s">
        <v>2519</v>
      </c>
      <c r="P1264" s="4" t="s">
        <v>2522</v>
      </c>
      <c r="Q1264" s="4" t="s">
        <v>2524</v>
      </c>
      <c r="R1264" s="4">
        <v>51.83</v>
      </c>
      <c r="S1264" s="4">
        <v>3.02</v>
      </c>
      <c r="T1264" s="4" t="s">
        <v>2529</v>
      </c>
      <c r="U1264" s="4" t="s">
        <v>2533</v>
      </c>
      <c r="V1264" s="4" t="s">
        <v>2537</v>
      </c>
    </row>
    <row r="1265" spans="1:22" x14ac:dyDescent="0.25">
      <c r="A1265" s="5" t="s">
        <v>1276</v>
      </c>
      <c r="B1265" s="4" t="s">
        <v>2008</v>
      </c>
      <c r="C1265" s="4" t="s">
        <v>2011</v>
      </c>
      <c r="D1265" s="4" t="s">
        <v>2012</v>
      </c>
      <c r="E1265" s="4" t="s">
        <v>2420</v>
      </c>
      <c r="F1265" s="4" t="s">
        <v>2507</v>
      </c>
      <c r="G1265" s="4">
        <v>2011</v>
      </c>
      <c r="H1265" s="4">
        <v>109.63</v>
      </c>
      <c r="I1265" s="4">
        <v>3</v>
      </c>
      <c r="J1265" s="4">
        <v>3</v>
      </c>
      <c r="K1265" s="4">
        <v>0</v>
      </c>
      <c r="L1265" s="4">
        <v>1</v>
      </c>
      <c r="M1265" s="4">
        <v>2.8</v>
      </c>
      <c r="N1265" s="4" t="s">
        <v>2509</v>
      </c>
      <c r="O1265" s="4" t="s">
        <v>2518</v>
      </c>
      <c r="P1265" s="4" t="s">
        <v>2520</v>
      </c>
      <c r="Q1265" s="4" t="s">
        <v>2525</v>
      </c>
      <c r="R1265" s="4">
        <v>57.24</v>
      </c>
      <c r="S1265" s="4">
        <v>4.72</v>
      </c>
      <c r="T1265" s="4" t="s">
        <v>2528</v>
      </c>
      <c r="U1265" s="4" t="s">
        <v>2533</v>
      </c>
      <c r="V1265" s="4" t="s">
        <v>2535</v>
      </c>
    </row>
    <row r="1266" spans="1:22" x14ac:dyDescent="0.25">
      <c r="A1266" s="5" t="s">
        <v>1277</v>
      </c>
      <c r="B1266" s="4" t="s">
        <v>2003</v>
      </c>
      <c r="C1266" s="4" t="s">
        <v>2011</v>
      </c>
      <c r="D1266" s="4" t="s">
        <v>2012</v>
      </c>
      <c r="E1266" s="4" t="s">
        <v>2171</v>
      </c>
      <c r="F1266" s="4" t="s">
        <v>2506</v>
      </c>
      <c r="G1266" s="4">
        <v>2013</v>
      </c>
      <c r="H1266" s="4">
        <v>152.30000000000001</v>
      </c>
      <c r="I1266" s="4">
        <v>0</v>
      </c>
      <c r="J1266" s="4">
        <v>0</v>
      </c>
      <c r="K1266" s="4">
        <v>1</v>
      </c>
      <c r="L1266" s="4">
        <v>0</v>
      </c>
      <c r="M1266" s="4">
        <v>1.7</v>
      </c>
      <c r="N1266" s="4" t="s">
        <v>2510</v>
      </c>
      <c r="O1266" s="4" t="s">
        <v>2519</v>
      </c>
      <c r="P1266" s="4" t="s">
        <v>2521</v>
      </c>
      <c r="Q1266" s="4" t="s">
        <v>2525</v>
      </c>
      <c r="R1266" s="4">
        <v>80.08</v>
      </c>
      <c r="S1266" s="4">
        <v>0.63</v>
      </c>
      <c r="T1266" s="4" t="s">
        <v>2528</v>
      </c>
      <c r="U1266" s="4" t="s">
        <v>2530</v>
      </c>
      <c r="V1266" s="4" t="s">
        <v>2536</v>
      </c>
    </row>
    <row r="1267" spans="1:22" x14ac:dyDescent="0.25">
      <c r="A1267" s="5" t="s">
        <v>1278</v>
      </c>
      <c r="B1267" s="4" t="s">
        <v>2001</v>
      </c>
      <c r="C1267" s="4" t="s">
        <v>2011</v>
      </c>
      <c r="D1267" s="4" t="s">
        <v>2013</v>
      </c>
      <c r="E1267" s="4" t="s">
        <v>2033</v>
      </c>
      <c r="F1267" s="4" t="s">
        <v>2505</v>
      </c>
      <c r="G1267" s="4">
        <v>2023</v>
      </c>
      <c r="H1267" s="4">
        <v>146.47</v>
      </c>
      <c r="I1267" s="4">
        <v>6</v>
      </c>
      <c r="J1267" s="4">
        <v>2</v>
      </c>
      <c r="K1267" s="4">
        <v>0</v>
      </c>
      <c r="L1267" s="4">
        <v>1</v>
      </c>
      <c r="M1267" s="4">
        <v>3.4</v>
      </c>
      <c r="N1267" s="4" t="s">
        <v>2509</v>
      </c>
      <c r="O1267" s="4" t="s">
        <v>2516</v>
      </c>
      <c r="P1267" s="4" t="s">
        <v>2521</v>
      </c>
      <c r="Q1267" s="4" t="s">
        <v>2525</v>
      </c>
      <c r="R1267" s="4">
        <v>84.21</v>
      </c>
      <c r="S1267" s="4">
        <v>3.73</v>
      </c>
      <c r="T1267" s="4" t="s">
        <v>2529</v>
      </c>
      <c r="U1267" s="4" t="s">
        <v>2531</v>
      </c>
      <c r="V1267" s="4" t="s">
        <v>2536</v>
      </c>
    </row>
    <row r="1268" spans="1:22" x14ac:dyDescent="0.25">
      <c r="A1268" s="5" t="s">
        <v>1279</v>
      </c>
      <c r="B1268" s="4" t="s">
        <v>2002</v>
      </c>
      <c r="C1268" s="4" t="s">
        <v>2010</v>
      </c>
      <c r="D1268" s="4" t="s">
        <v>2012</v>
      </c>
      <c r="E1268" s="4" t="s">
        <v>2464</v>
      </c>
      <c r="F1268" s="4" t="s">
        <v>2505</v>
      </c>
      <c r="G1268" s="4">
        <v>2001</v>
      </c>
      <c r="H1268" s="4">
        <v>138.52000000000001</v>
      </c>
      <c r="I1268" s="4">
        <v>9</v>
      </c>
      <c r="J1268" s="4">
        <v>4</v>
      </c>
      <c r="K1268" s="4">
        <v>0</v>
      </c>
      <c r="L1268" s="4">
        <v>1</v>
      </c>
      <c r="M1268" s="4">
        <v>2.2999999999999998</v>
      </c>
      <c r="N1268" s="4" t="s">
        <v>2509</v>
      </c>
      <c r="O1268" s="4" t="s">
        <v>2519</v>
      </c>
      <c r="P1268" s="4" t="s">
        <v>2523</v>
      </c>
      <c r="Q1268" s="4" t="s">
        <v>2525</v>
      </c>
      <c r="R1268" s="4">
        <v>59.65</v>
      </c>
      <c r="S1268" s="4">
        <v>4.04</v>
      </c>
      <c r="T1268" s="4" t="s">
        <v>2528</v>
      </c>
      <c r="U1268" s="4" t="s">
        <v>2530</v>
      </c>
      <c r="V1268" s="4" t="s">
        <v>2537</v>
      </c>
    </row>
    <row r="1269" spans="1:22" x14ac:dyDescent="0.25">
      <c r="A1269" s="5" t="s">
        <v>1280</v>
      </c>
      <c r="B1269" s="4" t="s">
        <v>2004</v>
      </c>
      <c r="C1269" s="4" t="s">
        <v>2010</v>
      </c>
      <c r="D1269" s="4" t="s">
        <v>2013</v>
      </c>
      <c r="E1269" s="4" t="s">
        <v>2029</v>
      </c>
      <c r="F1269" s="4" t="s">
        <v>2505</v>
      </c>
      <c r="G1269" s="4">
        <v>2001</v>
      </c>
      <c r="H1269" s="4">
        <v>49.6</v>
      </c>
      <c r="I1269" s="4">
        <v>10</v>
      </c>
      <c r="J1269" s="4">
        <v>3</v>
      </c>
      <c r="K1269" s="4">
        <v>1</v>
      </c>
      <c r="L1269" s="4">
        <v>0</v>
      </c>
      <c r="M1269" s="4">
        <v>4.3</v>
      </c>
      <c r="N1269" s="4" t="s">
        <v>2513</v>
      </c>
      <c r="O1269" s="4" t="s">
        <v>2517</v>
      </c>
      <c r="P1269" s="4" t="s">
        <v>2520</v>
      </c>
      <c r="Q1269" s="4" t="s">
        <v>2524</v>
      </c>
      <c r="R1269" s="4">
        <v>57.35</v>
      </c>
      <c r="S1269" s="4">
        <v>2.04</v>
      </c>
      <c r="T1269" s="4" t="s">
        <v>2527</v>
      </c>
      <c r="U1269" s="4" t="s">
        <v>2531</v>
      </c>
      <c r="V1269" s="4" t="s">
        <v>2535</v>
      </c>
    </row>
    <row r="1270" spans="1:22" x14ac:dyDescent="0.25">
      <c r="A1270" s="5" t="s">
        <v>1281</v>
      </c>
      <c r="B1270" s="4" t="s">
        <v>2005</v>
      </c>
      <c r="C1270" s="4" t="s">
        <v>2010</v>
      </c>
      <c r="D1270" s="4" t="s">
        <v>2013</v>
      </c>
      <c r="E1270" s="4" t="s">
        <v>2128</v>
      </c>
      <c r="F1270" s="4" t="s">
        <v>2502</v>
      </c>
      <c r="G1270" s="4">
        <v>2024</v>
      </c>
      <c r="H1270" s="4">
        <v>32.340000000000003</v>
      </c>
      <c r="I1270" s="4">
        <v>9</v>
      </c>
      <c r="J1270" s="4">
        <v>0</v>
      </c>
      <c r="K1270" s="4">
        <v>0</v>
      </c>
      <c r="L1270" s="4">
        <v>1</v>
      </c>
      <c r="M1270" s="4">
        <v>2.2999999999999998</v>
      </c>
      <c r="N1270" s="4" t="s">
        <v>2509</v>
      </c>
      <c r="O1270" s="4" t="s">
        <v>2518</v>
      </c>
      <c r="P1270" s="4" t="s">
        <v>2523</v>
      </c>
      <c r="Q1270" s="4" t="s">
        <v>2525</v>
      </c>
      <c r="R1270" s="4">
        <v>87.07</v>
      </c>
      <c r="S1270" s="4">
        <v>3.91</v>
      </c>
      <c r="T1270" s="4" t="s">
        <v>2528</v>
      </c>
      <c r="U1270" s="4" t="s">
        <v>2534</v>
      </c>
      <c r="V1270" s="4" t="s">
        <v>2535</v>
      </c>
    </row>
    <row r="1271" spans="1:22" x14ac:dyDescent="0.25">
      <c r="A1271" s="5" t="s">
        <v>1282</v>
      </c>
      <c r="B1271" s="4" t="s">
        <v>2001</v>
      </c>
      <c r="C1271" s="4" t="s">
        <v>2010</v>
      </c>
      <c r="D1271" s="4" t="s">
        <v>2012</v>
      </c>
      <c r="E1271" s="4" t="s">
        <v>2313</v>
      </c>
      <c r="F1271" s="4" t="s">
        <v>2505</v>
      </c>
      <c r="G1271" s="4">
        <v>2023</v>
      </c>
      <c r="H1271" s="4">
        <v>110.54</v>
      </c>
      <c r="I1271" s="4">
        <v>10</v>
      </c>
      <c r="J1271" s="4">
        <v>4</v>
      </c>
      <c r="K1271" s="4">
        <v>1</v>
      </c>
      <c r="L1271" s="4">
        <v>0</v>
      </c>
      <c r="M1271" s="4">
        <v>2</v>
      </c>
      <c r="N1271" s="4" t="s">
        <v>2513</v>
      </c>
      <c r="O1271" s="4" t="s">
        <v>2518</v>
      </c>
      <c r="P1271" s="4" t="s">
        <v>2522</v>
      </c>
      <c r="Q1271" s="4" t="s">
        <v>2525</v>
      </c>
      <c r="R1271" s="4">
        <v>93.79</v>
      </c>
      <c r="S1271" s="4">
        <v>3.8</v>
      </c>
      <c r="T1271" s="4" t="s">
        <v>2526</v>
      </c>
      <c r="U1271" s="4" t="s">
        <v>2533</v>
      </c>
      <c r="V1271" s="4" t="s">
        <v>2537</v>
      </c>
    </row>
    <row r="1272" spans="1:22" x14ac:dyDescent="0.25">
      <c r="A1272" s="5" t="s">
        <v>1283</v>
      </c>
      <c r="B1272" s="4" t="s">
        <v>2008</v>
      </c>
      <c r="C1272" s="4" t="s">
        <v>2010</v>
      </c>
      <c r="D1272" s="4" t="s">
        <v>2013</v>
      </c>
      <c r="E1272" s="4" t="s">
        <v>2341</v>
      </c>
      <c r="F1272" s="4" t="s">
        <v>2508</v>
      </c>
      <c r="G1272" s="4">
        <v>1998</v>
      </c>
      <c r="H1272" s="4">
        <v>162.99</v>
      </c>
      <c r="I1272" s="4">
        <v>6</v>
      </c>
      <c r="J1272" s="4">
        <v>2</v>
      </c>
      <c r="K1272" s="4">
        <v>0</v>
      </c>
      <c r="L1272" s="4">
        <v>1</v>
      </c>
      <c r="M1272" s="4">
        <v>1.7</v>
      </c>
      <c r="N1272" s="4" t="s">
        <v>2509</v>
      </c>
      <c r="O1272" s="4" t="s">
        <v>2518</v>
      </c>
      <c r="P1272" s="4" t="s">
        <v>2522</v>
      </c>
      <c r="Q1272" s="4" t="s">
        <v>2525</v>
      </c>
      <c r="R1272" s="4">
        <v>10.93</v>
      </c>
      <c r="S1272" s="4">
        <v>0.73</v>
      </c>
      <c r="T1272" s="4" t="s">
        <v>2527</v>
      </c>
      <c r="U1272" s="4" t="s">
        <v>2532</v>
      </c>
      <c r="V1272" s="4" t="s">
        <v>2535</v>
      </c>
    </row>
    <row r="1273" spans="1:22" x14ac:dyDescent="0.25">
      <c r="A1273" s="5" t="s">
        <v>1284</v>
      </c>
      <c r="B1273" s="4" t="s">
        <v>2003</v>
      </c>
      <c r="C1273" s="4" t="s">
        <v>2010</v>
      </c>
      <c r="D1273" s="4" t="s">
        <v>2013</v>
      </c>
      <c r="E1273" s="4" t="s">
        <v>2249</v>
      </c>
      <c r="F1273" s="4" t="s">
        <v>2504</v>
      </c>
      <c r="G1273" s="4">
        <v>1993</v>
      </c>
      <c r="H1273" s="4">
        <v>156.22</v>
      </c>
      <c r="I1273" s="4">
        <v>8</v>
      </c>
      <c r="J1273" s="4">
        <v>4</v>
      </c>
      <c r="K1273" s="4">
        <v>0</v>
      </c>
      <c r="L1273" s="4">
        <v>1</v>
      </c>
      <c r="M1273" s="4">
        <v>3.3</v>
      </c>
      <c r="N1273" s="4" t="s">
        <v>2509</v>
      </c>
      <c r="O1273" s="4" t="s">
        <v>2519</v>
      </c>
      <c r="P1273" s="4" t="s">
        <v>2521</v>
      </c>
      <c r="Q1273" s="4" t="s">
        <v>2524</v>
      </c>
      <c r="R1273" s="4">
        <v>7.91</v>
      </c>
      <c r="S1273" s="4">
        <v>4.9000000000000004</v>
      </c>
      <c r="T1273" s="4" t="s">
        <v>2527</v>
      </c>
      <c r="U1273" s="4" t="s">
        <v>2534</v>
      </c>
      <c r="V1273" s="4" t="s">
        <v>2537</v>
      </c>
    </row>
    <row r="1274" spans="1:22" x14ac:dyDescent="0.25">
      <c r="A1274" s="5" t="s">
        <v>1285</v>
      </c>
      <c r="B1274" s="4" t="s">
        <v>2001</v>
      </c>
      <c r="C1274" s="4" t="s">
        <v>2011</v>
      </c>
      <c r="D1274" s="4" t="s">
        <v>2012</v>
      </c>
      <c r="E1274" s="4" t="s">
        <v>2175</v>
      </c>
      <c r="F1274" s="4" t="s">
        <v>2504</v>
      </c>
      <c r="G1274" s="4">
        <v>2010</v>
      </c>
      <c r="H1274" s="4">
        <v>76.569999999999993</v>
      </c>
      <c r="I1274" s="4">
        <v>2</v>
      </c>
      <c r="J1274" s="4">
        <v>5</v>
      </c>
      <c r="K1274" s="4">
        <v>1</v>
      </c>
      <c r="L1274" s="4">
        <v>0</v>
      </c>
      <c r="M1274" s="4">
        <v>3.2</v>
      </c>
      <c r="N1274" s="4" t="s">
        <v>2514</v>
      </c>
      <c r="O1274" s="4" t="s">
        <v>2517</v>
      </c>
      <c r="P1274" s="4" t="s">
        <v>2522</v>
      </c>
      <c r="Q1274" s="4" t="s">
        <v>2525</v>
      </c>
      <c r="R1274" s="4">
        <v>42.41</v>
      </c>
      <c r="S1274" s="4">
        <v>4.8099999999999996</v>
      </c>
      <c r="T1274" s="4" t="s">
        <v>2527</v>
      </c>
      <c r="U1274" s="4" t="s">
        <v>2531</v>
      </c>
      <c r="V1274" s="4" t="s">
        <v>2537</v>
      </c>
    </row>
    <row r="1275" spans="1:22" x14ac:dyDescent="0.25">
      <c r="A1275" s="5" t="s">
        <v>1286</v>
      </c>
      <c r="B1275" s="4" t="s">
        <v>2006</v>
      </c>
      <c r="C1275" s="4" t="s">
        <v>2009</v>
      </c>
      <c r="D1275" s="4" t="s">
        <v>2012</v>
      </c>
      <c r="E1275" s="4" t="s">
        <v>2103</v>
      </c>
      <c r="F1275" s="4" t="s">
        <v>2501</v>
      </c>
      <c r="G1275" s="4">
        <v>1991</v>
      </c>
      <c r="H1275" s="4">
        <v>28.81</v>
      </c>
      <c r="I1275" s="4">
        <v>3</v>
      </c>
      <c r="J1275" s="4">
        <v>1</v>
      </c>
      <c r="K1275" s="4">
        <v>1</v>
      </c>
      <c r="L1275" s="4">
        <v>0</v>
      </c>
      <c r="M1275" s="4">
        <v>3.6</v>
      </c>
      <c r="N1275" s="4" t="s">
        <v>2514</v>
      </c>
      <c r="O1275" s="4" t="s">
        <v>2517</v>
      </c>
      <c r="P1275" s="4" t="s">
        <v>2522</v>
      </c>
      <c r="Q1275" s="4" t="s">
        <v>2524</v>
      </c>
      <c r="R1275" s="4">
        <v>57.39</v>
      </c>
      <c r="S1275" s="4">
        <v>0.02</v>
      </c>
      <c r="T1275" s="4" t="s">
        <v>2527</v>
      </c>
      <c r="U1275" s="4" t="s">
        <v>2533</v>
      </c>
      <c r="V1275" s="4" t="s">
        <v>2536</v>
      </c>
    </row>
    <row r="1276" spans="1:22" x14ac:dyDescent="0.25">
      <c r="A1276" s="5" t="s">
        <v>1287</v>
      </c>
      <c r="B1276" s="4" t="s">
        <v>2008</v>
      </c>
      <c r="C1276" s="4" t="s">
        <v>2011</v>
      </c>
      <c r="D1276" s="4" t="s">
        <v>2013</v>
      </c>
      <c r="E1276" s="4" t="s">
        <v>2215</v>
      </c>
      <c r="F1276" s="4" t="s">
        <v>2506</v>
      </c>
      <c r="G1276" s="4">
        <v>2012</v>
      </c>
      <c r="H1276" s="4">
        <v>128.94999999999999</v>
      </c>
      <c r="I1276" s="4">
        <v>5</v>
      </c>
      <c r="J1276" s="4">
        <v>5</v>
      </c>
      <c r="K1276" s="4">
        <v>1</v>
      </c>
      <c r="L1276" s="4">
        <v>0</v>
      </c>
      <c r="M1276" s="4">
        <v>3.4</v>
      </c>
      <c r="N1276" s="4" t="s">
        <v>2513</v>
      </c>
      <c r="O1276" s="4" t="s">
        <v>2518</v>
      </c>
      <c r="P1276" s="4" t="s">
        <v>2521</v>
      </c>
      <c r="Q1276" s="4" t="s">
        <v>2524</v>
      </c>
      <c r="R1276" s="4">
        <v>72.260000000000005</v>
      </c>
      <c r="S1276" s="4">
        <v>2.35</v>
      </c>
      <c r="T1276" s="4" t="s">
        <v>2526</v>
      </c>
      <c r="U1276" s="4" t="s">
        <v>2531</v>
      </c>
      <c r="V1276" s="4" t="s">
        <v>2537</v>
      </c>
    </row>
    <row r="1277" spans="1:22" x14ac:dyDescent="0.25">
      <c r="A1277" s="5" t="s">
        <v>1288</v>
      </c>
      <c r="B1277" s="4" t="s">
        <v>2005</v>
      </c>
      <c r="C1277" s="4" t="s">
        <v>2011</v>
      </c>
      <c r="D1277" s="4" t="s">
        <v>2012</v>
      </c>
      <c r="E1277" s="4" t="s">
        <v>2185</v>
      </c>
      <c r="F1277" s="4" t="s">
        <v>2501</v>
      </c>
      <c r="G1277" s="4">
        <v>2023</v>
      </c>
      <c r="H1277" s="4">
        <v>141.91</v>
      </c>
      <c r="I1277" s="4">
        <v>0</v>
      </c>
      <c r="J1277" s="4">
        <v>5</v>
      </c>
      <c r="K1277" s="4">
        <v>0</v>
      </c>
      <c r="L1277" s="4">
        <v>1</v>
      </c>
      <c r="M1277" s="4">
        <v>2.8</v>
      </c>
      <c r="N1277" s="4" t="s">
        <v>2509</v>
      </c>
      <c r="O1277" s="4" t="s">
        <v>2515</v>
      </c>
      <c r="P1277" s="4" t="s">
        <v>2521</v>
      </c>
      <c r="Q1277" s="4" t="s">
        <v>2524</v>
      </c>
      <c r="R1277" s="4">
        <v>9.48</v>
      </c>
      <c r="S1277" s="4">
        <v>1.63</v>
      </c>
      <c r="T1277" s="4" t="s">
        <v>2529</v>
      </c>
      <c r="U1277" s="4" t="s">
        <v>2534</v>
      </c>
      <c r="V1277" s="4" t="s">
        <v>2536</v>
      </c>
    </row>
    <row r="1278" spans="1:22" x14ac:dyDescent="0.25">
      <c r="A1278" s="5" t="s">
        <v>1289</v>
      </c>
      <c r="B1278" s="4" t="s">
        <v>2008</v>
      </c>
      <c r="C1278" s="4" t="s">
        <v>2011</v>
      </c>
      <c r="D1278" s="4" t="s">
        <v>2012</v>
      </c>
      <c r="E1278" s="4" t="s">
        <v>2127</v>
      </c>
      <c r="F1278" s="4" t="s">
        <v>2501</v>
      </c>
      <c r="G1278" s="4">
        <v>2010</v>
      </c>
      <c r="H1278" s="4">
        <v>172.06</v>
      </c>
      <c r="I1278" s="4">
        <v>9</v>
      </c>
      <c r="J1278" s="4">
        <v>5</v>
      </c>
      <c r="K1278" s="4">
        <v>1</v>
      </c>
      <c r="L1278" s="4">
        <v>0</v>
      </c>
      <c r="M1278" s="4">
        <v>4.5999999999999996</v>
      </c>
      <c r="N1278" s="4" t="s">
        <v>2510</v>
      </c>
      <c r="O1278" s="4" t="s">
        <v>2517</v>
      </c>
      <c r="P1278" s="4" t="s">
        <v>2522</v>
      </c>
      <c r="Q1278" s="4" t="s">
        <v>2525</v>
      </c>
      <c r="R1278" s="4">
        <v>98.69</v>
      </c>
      <c r="S1278" s="4">
        <v>2.2599999999999998</v>
      </c>
      <c r="T1278" s="4" t="s">
        <v>2526</v>
      </c>
      <c r="U1278" s="4" t="s">
        <v>2531</v>
      </c>
      <c r="V1278" s="4" t="s">
        <v>2536</v>
      </c>
    </row>
    <row r="1279" spans="1:22" x14ac:dyDescent="0.25">
      <c r="A1279" s="5" t="s">
        <v>1161</v>
      </c>
      <c r="B1279" s="4" t="s">
        <v>2001</v>
      </c>
      <c r="C1279" s="4" t="s">
        <v>2010</v>
      </c>
      <c r="D1279" s="4" t="s">
        <v>2013</v>
      </c>
      <c r="E1279" s="4" t="s">
        <v>2048</v>
      </c>
      <c r="F1279" s="4" t="s">
        <v>2503</v>
      </c>
      <c r="G1279" s="4">
        <v>2007</v>
      </c>
      <c r="H1279" s="4">
        <v>118.06</v>
      </c>
      <c r="I1279" s="4">
        <v>4</v>
      </c>
      <c r="J1279" s="4">
        <v>0</v>
      </c>
      <c r="K1279" s="4">
        <v>0</v>
      </c>
      <c r="L1279" s="4">
        <v>1</v>
      </c>
      <c r="M1279" s="4">
        <v>1.3</v>
      </c>
      <c r="N1279" s="4" t="s">
        <v>2509</v>
      </c>
      <c r="O1279" s="4" t="s">
        <v>2517</v>
      </c>
      <c r="P1279" s="4" t="s">
        <v>2520</v>
      </c>
      <c r="Q1279" s="4" t="s">
        <v>2525</v>
      </c>
      <c r="R1279" s="4">
        <v>31.88</v>
      </c>
      <c r="S1279" s="4">
        <v>2.61</v>
      </c>
      <c r="T1279" s="4" t="s">
        <v>2527</v>
      </c>
      <c r="U1279" s="4" t="s">
        <v>2531</v>
      </c>
      <c r="V1279" s="4" t="s">
        <v>2536</v>
      </c>
    </row>
    <row r="1280" spans="1:22" x14ac:dyDescent="0.25">
      <c r="A1280" s="5" t="s">
        <v>1290</v>
      </c>
      <c r="B1280" s="4" t="s">
        <v>2006</v>
      </c>
      <c r="C1280" s="4" t="s">
        <v>2009</v>
      </c>
      <c r="D1280" s="4" t="s">
        <v>2013</v>
      </c>
      <c r="E1280" s="4" t="s">
        <v>2378</v>
      </c>
      <c r="F1280" s="4" t="s">
        <v>2501</v>
      </c>
      <c r="G1280" s="4">
        <v>1999</v>
      </c>
      <c r="H1280" s="4">
        <v>103.43</v>
      </c>
      <c r="I1280" s="4">
        <v>7</v>
      </c>
      <c r="J1280" s="4">
        <v>5</v>
      </c>
      <c r="K1280" s="4">
        <v>0</v>
      </c>
      <c r="L1280" s="4">
        <v>1</v>
      </c>
      <c r="M1280" s="4">
        <v>3.7</v>
      </c>
      <c r="N1280" s="4" t="s">
        <v>2509</v>
      </c>
      <c r="O1280" s="4" t="s">
        <v>2519</v>
      </c>
      <c r="P1280" s="4" t="s">
        <v>2521</v>
      </c>
      <c r="Q1280" s="4" t="s">
        <v>2524</v>
      </c>
      <c r="R1280" s="4">
        <v>27.19</v>
      </c>
      <c r="S1280" s="4">
        <v>4.28</v>
      </c>
      <c r="T1280" s="4" t="s">
        <v>2527</v>
      </c>
      <c r="U1280" s="4" t="s">
        <v>2531</v>
      </c>
      <c r="V1280" s="4" t="s">
        <v>2535</v>
      </c>
    </row>
    <row r="1281" spans="1:22" x14ac:dyDescent="0.25">
      <c r="A1281" s="5" t="s">
        <v>1291</v>
      </c>
      <c r="B1281" s="4" t="s">
        <v>2008</v>
      </c>
      <c r="C1281" s="4" t="s">
        <v>2011</v>
      </c>
      <c r="D1281" s="4" t="s">
        <v>2013</v>
      </c>
      <c r="E1281" s="4" t="s">
        <v>2174</v>
      </c>
      <c r="F1281" s="4" t="s">
        <v>2501</v>
      </c>
      <c r="G1281" s="4">
        <v>2009</v>
      </c>
      <c r="H1281" s="4">
        <v>32</v>
      </c>
      <c r="I1281" s="4">
        <v>5</v>
      </c>
      <c r="J1281" s="4">
        <v>5</v>
      </c>
      <c r="K1281" s="4">
        <v>1</v>
      </c>
      <c r="L1281" s="4">
        <v>0</v>
      </c>
      <c r="M1281" s="4">
        <v>3.4</v>
      </c>
      <c r="N1281" s="4" t="s">
        <v>2512</v>
      </c>
      <c r="O1281" s="4" t="s">
        <v>2516</v>
      </c>
      <c r="P1281" s="4" t="s">
        <v>2522</v>
      </c>
      <c r="Q1281" s="4" t="s">
        <v>2524</v>
      </c>
      <c r="R1281" s="4">
        <v>12.84</v>
      </c>
      <c r="S1281" s="4">
        <v>4.8600000000000003</v>
      </c>
      <c r="T1281" s="4" t="s">
        <v>2528</v>
      </c>
      <c r="U1281" s="4" t="s">
        <v>2533</v>
      </c>
      <c r="V1281" s="4" t="s">
        <v>2536</v>
      </c>
    </row>
    <row r="1282" spans="1:22" x14ac:dyDescent="0.25">
      <c r="A1282" s="5" t="s">
        <v>1292</v>
      </c>
      <c r="B1282" s="4" t="s">
        <v>2007</v>
      </c>
      <c r="C1282" s="4" t="s">
        <v>2011</v>
      </c>
      <c r="D1282" s="4" t="s">
        <v>2013</v>
      </c>
      <c r="E1282" s="4" t="s">
        <v>2214</v>
      </c>
      <c r="F1282" s="4" t="s">
        <v>2507</v>
      </c>
      <c r="G1282" s="4">
        <v>2013</v>
      </c>
      <c r="H1282" s="4">
        <v>137.96</v>
      </c>
      <c r="I1282" s="4">
        <v>6</v>
      </c>
      <c r="J1282" s="4">
        <v>0</v>
      </c>
      <c r="K1282" s="4">
        <v>1</v>
      </c>
      <c r="L1282" s="4">
        <v>0</v>
      </c>
      <c r="M1282" s="4">
        <v>4.5</v>
      </c>
      <c r="N1282" s="4" t="s">
        <v>2510</v>
      </c>
      <c r="O1282" s="4" t="s">
        <v>2515</v>
      </c>
      <c r="P1282" s="4" t="s">
        <v>2520</v>
      </c>
      <c r="Q1282" s="4" t="s">
        <v>2524</v>
      </c>
      <c r="R1282" s="4">
        <v>32.03</v>
      </c>
      <c r="S1282" s="4">
        <v>2.2799999999999998</v>
      </c>
      <c r="T1282" s="4" t="s">
        <v>2528</v>
      </c>
      <c r="U1282" s="4" t="s">
        <v>2531</v>
      </c>
      <c r="V1282" s="4" t="s">
        <v>2535</v>
      </c>
    </row>
    <row r="1283" spans="1:22" x14ac:dyDescent="0.25">
      <c r="A1283" s="5" t="s">
        <v>1293</v>
      </c>
      <c r="B1283" s="4" t="s">
        <v>2001</v>
      </c>
      <c r="C1283" s="4" t="s">
        <v>2011</v>
      </c>
      <c r="D1283" s="4" t="s">
        <v>2012</v>
      </c>
      <c r="E1283" s="4" t="s">
        <v>2287</v>
      </c>
      <c r="F1283" s="4" t="s">
        <v>2502</v>
      </c>
      <c r="G1283" s="4">
        <v>2004</v>
      </c>
      <c r="H1283" s="4">
        <v>48.68</v>
      </c>
      <c r="I1283" s="4">
        <v>6</v>
      </c>
      <c r="J1283" s="4">
        <v>0</v>
      </c>
      <c r="K1283" s="4">
        <v>1</v>
      </c>
      <c r="L1283" s="4">
        <v>0</v>
      </c>
      <c r="M1283" s="4">
        <v>3.4</v>
      </c>
      <c r="N1283" s="4" t="s">
        <v>2512</v>
      </c>
      <c r="O1283" s="4" t="s">
        <v>2517</v>
      </c>
      <c r="P1283" s="4" t="s">
        <v>2521</v>
      </c>
      <c r="Q1283" s="4" t="s">
        <v>2524</v>
      </c>
      <c r="R1283" s="4">
        <v>60.88</v>
      </c>
      <c r="S1283" s="4">
        <v>4.54</v>
      </c>
      <c r="T1283" s="4" t="s">
        <v>2529</v>
      </c>
      <c r="U1283" s="4" t="s">
        <v>2532</v>
      </c>
      <c r="V1283" s="4" t="s">
        <v>2535</v>
      </c>
    </row>
    <row r="1284" spans="1:22" x14ac:dyDescent="0.25">
      <c r="A1284" s="5" t="s">
        <v>1294</v>
      </c>
      <c r="B1284" s="4" t="s">
        <v>2008</v>
      </c>
      <c r="C1284" s="4" t="s">
        <v>2010</v>
      </c>
      <c r="D1284" s="4" t="s">
        <v>2013</v>
      </c>
      <c r="E1284" s="4" t="s">
        <v>2102</v>
      </c>
      <c r="F1284" s="4" t="s">
        <v>2505</v>
      </c>
      <c r="G1284" s="4">
        <v>2022</v>
      </c>
      <c r="H1284" s="4">
        <v>33.29</v>
      </c>
      <c r="I1284" s="4">
        <v>5</v>
      </c>
      <c r="J1284" s="4">
        <v>3</v>
      </c>
      <c r="K1284" s="4">
        <v>0</v>
      </c>
      <c r="L1284" s="4">
        <v>1</v>
      </c>
      <c r="M1284" s="4">
        <v>4.9000000000000004</v>
      </c>
      <c r="N1284" s="4" t="s">
        <v>2509</v>
      </c>
      <c r="O1284" s="4" t="s">
        <v>2517</v>
      </c>
      <c r="P1284" s="4" t="s">
        <v>2523</v>
      </c>
      <c r="Q1284" s="4" t="s">
        <v>2524</v>
      </c>
      <c r="R1284" s="4">
        <v>40.98</v>
      </c>
      <c r="S1284" s="4">
        <v>0.54</v>
      </c>
      <c r="T1284" s="4" t="s">
        <v>2529</v>
      </c>
      <c r="U1284" s="4" t="s">
        <v>2531</v>
      </c>
      <c r="V1284" s="4" t="s">
        <v>2535</v>
      </c>
    </row>
    <row r="1285" spans="1:22" x14ac:dyDescent="0.25">
      <c r="A1285" s="5" t="s">
        <v>118</v>
      </c>
      <c r="B1285" s="4" t="s">
        <v>2003</v>
      </c>
      <c r="C1285" s="4" t="s">
        <v>2010</v>
      </c>
      <c r="D1285" s="4" t="s">
        <v>2012</v>
      </c>
      <c r="E1285" s="4" t="s">
        <v>2155</v>
      </c>
      <c r="F1285" s="4" t="s">
        <v>2502</v>
      </c>
      <c r="G1285" s="4">
        <v>1996</v>
      </c>
      <c r="H1285" s="4">
        <v>141.66999999999999</v>
      </c>
      <c r="I1285" s="4">
        <v>6</v>
      </c>
      <c r="J1285" s="4">
        <v>1</v>
      </c>
      <c r="K1285" s="4">
        <v>0</v>
      </c>
      <c r="L1285" s="4">
        <v>1</v>
      </c>
      <c r="M1285" s="4">
        <v>3</v>
      </c>
      <c r="N1285" s="4" t="s">
        <v>2509</v>
      </c>
      <c r="O1285" s="4" t="s">
        <v>2516</v>
      </c>
      <c r="P1285" s="4" t="s">
        <v>2522</v>
      </c>
      <c r="Q1285" s="4" t="s">
        <v>2525</v>
      </c>
      <c r="R1285" s="4">
        <v>53.95</v>
      </c>
      <c r="S1285" s="4">
        <v>3.1</v>
      </c>
      <c r="T1285" s="4" t="s">
        <v>2529</v>
      </c>
      <c r="U1285" s="4" t="s">
        <v>2534</v>
      </c>
      <c r="V1285" s="4" t="s">
        <v>2537</v>
      </c>
    </row>
    <row r="1286" spans="1:22" x14ac:dyDescent="0.25">
      <c r="A1286" s="5" t="s">
        <v>1295</v>
      </c>
      <c r="B1286" s="4" t="s">
        <v>2003</v>
      </c>
      <c r="C1286" s="4" t="s">
        <v>2009</v>
      </c>
      <c r="D1286" s="4" t="s">
        <v>2013</v>
      </c>
      <c r="E1286" s="4" t="s">
        <v>2133</v>
      </c>
      <c r="F1286" s="4" t="s">
        <v>2506</v>
      </c>
      <c r="G1286" s="4">
        <v>2001</v>
      </c>
      <c r="H1286" s="4">
        <v>147.34</v>
      </c>
      <c r="I1286" s="4">
        <v>2</v>
      </c>
      <c r="J1286" s="4">
        <v>1</v>
      </c>
      <c r="K1286" s="4">
        <v>1</v>
      </c>
      <c r="L1286" s="4">
        <v>0</v>
      </c>
      <c r="M1286" s="4">
        <v>1.4</v>
      </c>
      <c r="N1286" s="4" t="s">
        <v>2511</v>
      </c>
      <c r="O1286" s="4" t="s">
        <v>2517</v>
      </c>
      <c r="P1286" s="4" t="s">
        <v>2521</v>
      </c>
      <c r="Q1286" s="4" t="s">
        <v>2525</v>
      </c>
      <c r="R1286" s="4">
        <v>80.81</v>
      </c>
      <c r="S1286" s="4">
        <v>1.6</v>
      </c>
      <c r="T1286" s="4" t="s">
        <v>2526</v>
      </c>
      <c r="U1286" s="4" t="s">
        <v>2534</v>
      </c>
      <c r="V1286" s="4" t="s">
        <v>2537</v>
      </c>
    </row>
    <row r="1287" spans="1:22" x14ac:dyDescent="0.25">
      <c r="A1287" s="5" t="s">
        <v>1296</v>
      </c>
      <c r="B1287" s="4" t="s">
        <v>2004</v>
      </c>
      <c r="C1287" s="4" t="s">
        <v>2009</v>
      </c>
      <c r="D1287" s="4" t="s">
        <v>2013</v>
      </c>
      <c r="E1287" s="4" t="s">
        <v>2324</v>
      </c>
      <c r="F1287" s="4" t="s">
        <v>2504</v>
      </c>
      <c r="G1287" s="4">
        <v>2017</v>
      </c>
      <c r="H1287" s="4">
        <v>143.16</v>
      </c>
      <c r="I1287" s="4">
        <v>8</v>
      </c>
      <c r="J1287" s="4">
        <v>5</v>
      </c>
      <c r="K1287" s="4">
        <v>0</v>
      </c>
      <c r="L1287" s="4">
        <v>1</v>
      </c>
      <c r="M1287" s="4">
        <v>4.9000000000000004</v>
      </c>
      <c r="N1287" s="4" t="s">
        <v>2509</v>
      </c>
      <c r="O1287" s="4" t="s">
        <v>2516</v>
      </c>
      <c r="P1287" s="4" t="s">
        <v>2523</v>
      </c>
      <c r="Q1287" s="4" t="s">
        <v>2524</v>
      </c>
      <c r="R1287" s="4">
        <v>51.2</v>
      </c>
      <c r="S1287" s="4">
        <v>1.31</v>
      </c>
      <c r="T1287" s="4" t="s">
        <v>2526</v>
      </c>
      <c r="U1287" s="4" t="s">
        <v>2533</v>
      </c>
      <c r="V1287" s="4" t="s">
        <v>2536</v>
      </c>
    </row>
    <row r="1288" spans="1:22" x14ac:dyDescent="0.25">
      <c r="A1288" s="5" t="s">
        <v>1297</v>
      </c>
      <c r="B1288" s="4" t="s">
        <v>2007</v>
      </c>
      <c r="C1288" s="4" t="s">
        <v>2009</v>
      </c>
      <c r="D1288" s="4" t="s">
        <v>2012</v>
      </c>
      <c r="E1288" s="4" t="s">
        <v>2330</v>
      </c>
      <c r="F1288" s="4" t="s">
        <v>2508</v>
      </c>
      <c r="G1288" s="4">
        <v>2021</v>
      </c>
      <c r="H1288" s="4">
        <v>118.72</v>
      </c>
      <c r="I1288" s="4">
        <v>1</v>
      </c>
      <c r="J1288" s="4">
        <v>4</v>
      </c>
      <c r="K1288" s="4">
        <v>1</v>
      </c>
      <c r="L1288" s="4">
        <v>0</v>
      </c>
      <c r="M1288" s="4">
        <v>1.7</v>
      </c>
      <c r="N1288" s="4" t="s">
        <v>2510</v>
      </c>
      <c r="O1288" s="4" t="s">
        <v>2517</v>
      </c>
      <c r="P1288" s="4" t="s">
        <v>2521</v>
      </c>
      <c r="Q1288" s="4" t="s">
        <v>2525</v>
      </c>
      <c r="R1288" s="4">
        <v>14.29</v>
      </c>
      <c r="S1288" s="4">
        <v>4.8499999999999996</v>
      </c>
      <c r="T1288" s="4" t="s">
        <v>2529</v>
      </c>
      <c r="U1288" s="4" t="s">
        <v>2532</v>
      </c>
      <c r="V1288" s="4" t="s">
        <v>2536</v>
      </c>
    </row>
    <row r="1289" spans="1:22" x14ac:dyDescent="0.25">
      <c r="A1289" s="5" t="s">
        <v>1298</v>
      </c>
      <c r="B1289" s="4" t="s">
        <v>2008</v>
      </c>
      <c r="C1289" s="4" t="s">
        <v>2011</v>
      </c>
      <c r="D1289" s="4" t="s">
        <v>2012</v>
      </c>
      <c r="E1289" s="4" t="s">
        <v>2465</v>
      </c>
      <c r="F1289" s="4" t="s">
        <v>2502</v>
      </c>
      <c r="G1289" s="4">
        <v>2015</v>
      </c>
      <c r="H1289" s="4">
        <v>89.26</v>
      </c>
      <c r="I1289" s="4">
        <v>0</v>
      </c>
      <c r="J1289" s="4">
        <v>2</v>
      </c>
      <c r="K1289" s="4">
        <v>0</v>
      </c>
      <c r="L1289" s="4">
        <v>1</v>
      </c>
      <c r="M1289" s="4">
        <v>4.5999999999999996</v>
      </c>
      <c r="N1289" s="4" t="s">
        <v>2509</v>
      </c>
      <c r="O1289" s="4" t="s">
        <v>2519</v>
      </c>
      <c r="P1289" s="4" t="s">
        <v>2523</v>
      </c>
      <c r="Q1289" s="4" t="s">
        <v>2524</v>
      </c>
      <c r="R1289" s="4">
        <v>9.99</v>
      </c>
      <c r="S1289" s="4">
        <v>2.9</v>
      </c>
      <c r="T1289" s="4" t="s">
        <v>2528</v>
      </c>
      <c r="U1289" s="4" t="s">
        <v>2530</v>
      </c>
      <c r="V1289" s="4" t="s">
        <v>2535</v>
      </c>
    </row>
    <row r="1290" spans="1:22" x14ac:dyDescent="0.25">
      <c r="A1290" s="5" t="s">
        <v>1299</v>
      </c>
      <c r="B1290" s="4" t="s">
        <v>2004</v>
      </c>
      <c r="C1290" s="4" t="s">
        <v>2010</v>
      </c>
      <c r="D1290" s="4" t="s">
        <v>2012</v>
      </c>
      <c r="E1290" s="4" t="s">
        <v>2311</v>
      </c>
      <c r="F1290" s="4" t="s">
        <v>2502</v>
      </c>
      <c r="G1290" s="4">
        <v>1990</v>
      </c>
      <c r="H1290" s="4">
        <v>48.51</v>
      </c>
      <c r="I1290" s="4">
        <v>8</v>
      </c>
      <c r="J1290" s="4">
        <v>0</v>
      </c>
      <c r="K1290" s="4">
        <v>0</v>
      </c>
      <c r="L1290" s="4">
        <v>1</v>
      </c>
      <c r="M1290" s="4">
        <v>4</v>
      </c>
      <c r="N1290" s="4" t="s">
        <v>2509</v>
      </c>
      <c r="O1290" s="4" t="s">
        <v>2515</v>
      </c>
      <c r="P1290" s="4" t="s">
        <v>2523</v>
      </c>
      <c r="Q1290" s="4" t="s">
        <v>2525</v>
      </c>
      <c r="R1290" s="4">
        <v>67.78</v>
      </c>
      <c r="S1290" s="4">
        <v>0.92</v>
      </c>
      <c r="T1290" s="4" t="s">
        <v>2528</v>
      </c>
      <c r="U1290" s="4" t="s">
        <v>2533</v>
      </c>
      <c r="V1290" s="4" t="s">
        <v>2535</v>
      </c>
    </row>
    <row r="1291" spans="1:22" x14ac:dyDescent="0.25">
      <c r="A1291" s="5" t="s">
        <v>1300</v>
      </c>
      <c r="B1291" s="4" t="s">
        <v>2003</v>
      </c>
      <c r="C1291" s="4" t="s">
        <v>2010</v>
      </c>
      <c r="D1291" s="4" t="s">
        <v>2012</v>
      </c>
      <c r="E1291" s="4" t="s">
        <v>2196</v>
      </c>
      <c r="F1291" s="4" t="s">
        <v>2501</v>
      </c>
      <c r="G1291" s="4">
        <v>1990</v>
      </c>
      <c r="H1291" s="4">
        <v>111.02</v>
      </c>
      <c r="I1291" s="4">
        <v>7</v>
      </c>
      <c r="J1291" s="4">
        <v>0</v>
      </c>
      <c r="K1291" s="4">
        <v>0</v>
      </c>
      <c r="L1291" s="4">
        <v>1</v>
      </c>
      <c r="M1291" s="4">
        <v>2.4</v>
      </c>
      <c r="N1291" s="4" t="s">
        <v>2509</v>
      </c>
      <c r="O1291" s="4" t="s">
        <v>2515</v>
      </c>
      <c r="P1291" s="4" t="s">
        <v>2522</v>
      </c>
      <c r="Q1291" s="4" t="s">
        <v>2524</v>
      </c>
      <c r="R1291" s="4">
        <v>38.79</v>
      </c>
      <c r="S1291" s="4">
        <v>0.28000000000000003</v>
      </c>
      <c r="T1291" s="4" t="s">
        <v>2527</v>
      </c>
      <c r="U1291" s="4" t="s">
        <v>2532</v>
      </c>
      <c r="V1291" s="4" t="s">
        <v>2535</v>
      </c>
    </row>
    <row r="1292" spans="1:22" x14ac:dyDescent="0.25">
      <c r="A1292" s="5" t="s">
        <v>1301</v>
      </c>
      <c r="B1292" s="4" t="s">
        <v>2007</v>
      </c>
      <c r="C1292" s="4" t="s">
        <v>2009</v>
      </c>
      <c r="D1292" s="4" t="s">
        <v>2012</v>
      </c>
      <c r="E1292" s="4" t="s">
        <v>2172</v>
      </c>
      <c r="F1292" s="4" t="s">
        <v>2505</v>
      </c>
      <c r="G1292" s="4">
        <v>2001</v>
      </c>
      <c r="H1292" s="4">
        <v>176.89</v>
      </c>
      <c r="I1292" s="4">
        <v>3</v>
      </c>
      <c r="J1292" s="4">
        <v>0</v>
      </c>
      <c r="K1292" s="4">
        <v>0</v>
      </c>
      <c r="L1292" s="4">
        <v>1</v>
      </c>
      <c r="M1292" s="4">
        <v>2.8</v>
      </c>
      <c r="N1292" s="4" t="s">
        <v>2509</v>
      </c>
      <c r="O1292" s="4" t="s">
        <v>2519</v>
      </c>
      <c r="P1292" s="4" t="s">
        <v>2520</v>
      </c>
      <c r="Q1292" s="4" t="s">
        <v>2525</v>
      </c>
      <c r="R1292" s="4">
        <v>40.61</v>
      </c>
      <c r="S1292" s="4">
        <v>2.34</v>
      </c>
      <c r="T1292" s="4" t="s">
        <v>2529</v>
      </c>
      <c r="U1292" s="4" t="s">
        <v>2531</v>
      </c>
      <c r="V1292" s="4" t="s">
        <v>2537</v>
      </c>
    </row>
    <row r="1293" spans="1:22" x14ac:dyDescent="0.25">
      <c r="A1293" s="5" t="s">
        <v>1302</v>
      </c>
      <c r="B1293" s="4" t="s">
        <v>2007</v>
      </c>
      <c r="C1293" s="4" t="s">
        <v>2010</v>
      </c>
      <c r="D1293" s="4" t="s">
        <v>2013</v>
      </c>
      <c r="E1293" s="4" t="s">
        <v>2466</v>
      </c>
      <c r="F1293" s="4" t="s">
        <v>2506</v>
      </c>
      <c r="G1293" s="4">
        <v>2023</v>
      </c>
      <c r="H1293" s="4">
        <v>171.51</v>
      </c>
      <c r="I1293" s="4">
        <v>9</v>
      </c>
      <c r="J1293" s="4">
        <v>1</v>
      </c>
      <c r="K1293" s="4">
        <v>1</v>
      </c>
      <c r="L1293" s="4">
        <v>0</v>
      </c>
      <c r="M1293" s="4">
        <v>4.8</v>
      </c>
      <c r="N1293" s="4" t="s">
        <v>2510</v>
      </c>
      <c r="O1293" s="4" t="s">
        <v>2519</v>
      </c>
      <c r="P1293" s="4" t="s">
        <v>2520</v>
      </c>
      <c r="Q1293" s="4" t="s">
        <v>2524</v>
      </c>
      <c r="R1293" s="4">
        <v>58.54</v>
      </c>
      <c r="S1293" s="4">
        <v>3.75</v>
      </c>
      <c r="T1293" s="4" t="s">
        <v>2526</v>
      </c>
      <c r="U1293" s="4" t="s">
        <v>2531</v>
      </c>
      <c r="V1293" s="4" t="s">
        <v>2535</v>
      </c>
    </row>
    <row r="1294" spans="1:22" x14ac:dyDescent="0.25">
      <c r="A1294" s="5" t="s">
        <v>1303</v>
      </c>
      <c r="B1294" s="4" t="s">
        <v>2004</v>
      </c>
      <c r="C1294" s="4" t="s">
        <v>2010</v>
      </c>
      <c r="D1294" s="4" t="s">
        <v>2013</v>
      </c>
      <c r="E1294" s="4" t="s">
        <v>2107</v>
      </c>
      <c r="F1294" s="4" t="s">
        <v>2506</v>
      </c>
      <c r="G1294" s="4">
        <v>2004</v>
      </c>
      <c r="H1294" s="4">
        <v>15.91</v>
      </c>
      <c r="I1294" s="4">
        <v>0</v>
      </c>
      <c r="J1294" s="4">
        <v>5</v>
      </c>
      <c r="K1294" s="4">
        <v>1</v>
      </c>
      <c r="L1294" s="4">
        <v>0</v>
      </c>
      <c r="M1294" s="4">
        <v>1.7</v>
      </c>
      <c r="N1294" s="4" t="s">
        <v>2514</v>
      </c>
      <c r="O1294" s="4" t="s">
        <v>2516</v>
      </c>
      <c r="P1294" s="4" t="s">
        <v>2521</v>
      </c>
      <c r="Q1294" s="4" t="s">
        <v>2524</v>
      </c>
      <c r="R1294" s="4">
        <v>92.18</v>
      </c>
      <c r="S1294" s="4">
        <v>1.52</v>
      </c>
      <c r="T1294" s="4" t="s">
        <v>2527</v>
      </c>
      <c r="U1294" s="4" t="s">
        <v>2532</v>
      </c>
      <c r="V1294" s="4" t="s">
        <v>2535</v>
      </c>
    </row>
    <row r="1295" spans="1:22" x14ac:dyDescent="0.25">
      <c r="A1295" s="5" t="s">
        <v>1304</v>
      </c>
      <c r="B1295" s="4" t="s">
        <v>2005</v>
      </c>
      <c r="C1295" s="4" t="s">
        <v>2010</v>
      </c>
      <c r="D1295" s="4" t="s">
        <v>2012</v>
      </c>
      <c r="E1295" s="4" t="s">
        <v>2186</v>
      </c>
      <c r="F1295" s="4" t="s">
        <v>2507</v>
      </c>
      <c r="G1295" s="4">
        <v>2006</v>
      </c>
      <c r="H1295" s="4">
        <v>151.9</v>
      </c>
      <c r="I1295" s="4">
        <v>0</v>
      </c>
      <c r="J1295" s="4">
        <v>1</v>
      </c>
      <c r="K1295" s="4">
        <v>0</v>
      </c>
      <c r="L1295" s="4">
        <v>1</v>
      </c>
      <c r="M1295" s="4">
        <v>2.2000000000000002</v>
      </c>
      <c r="N1295" s="4" t="s">
        <v>2509</v>
      </c>
      <c r="O1295" s="4" t="s">
        <v>2515</v>
      </c>
      <c r="P1295" s="4" t="s">
        <v>2520</v>
      </c>
      <c r="Q1295" s="4" t="s">
        <v>2524</v>
      </c>
      <c r="R1295" s="4">
        <v>70.88</v>
      </c>
      <c r="S1295" s="4">
        <v>1.44</v>
      </c>
      <c r="T1295" s="4" t="s">
        <v>2529</v>
      </c>
      <c r="U1295" s="4" t="s">
        <v>2534</v>
      </c>
      <c r="V1295" s="4" t="s">
        <v>2535</v>
      </c>
    </row>
    <row r="1296" spans="1:22" x14ac:dyDescent="0.25">
      <c r="A1296" s="5" t="s">
        <v>1305</v>
      </c>
      <c r="B1296" s="4" t="s">
        <v>2008</v>
      </c>
      <c r="C1296" s="4" t="s">
        <v>2010</v>
      </c>
      <c r="D1296" s="4" t="s">
        <v>2013</v>
      </c>
      <c r="E1296" s="4" t="s">
        <v>2368</v>
      </c>
      <c r="F1296" s="4" t="s">
        <v>2506</v>
      </c>
      <c r="G1296" s="4">
        <v>2016</v>
      </c>
      <c r="H1296" s="4">
        <v>8.0399999999999991</v>
      </c>
      <c r="I1296" s="4">
        <v>4</v>
      </c>
      <c r="J1296" s="4">
        <v>4</v>
      </c>
      <c r="K1296" s="4">
        <v>0</v>
      </c>
      <c r="L1296" s="4">
        <v>1</v>
      </c>
      <c r="M1296" s="4">
        <v>4.3</v>
      </c>
      <c r="N1296" s="4" t="s">
        <v>2509</v>
      </c>
      <c r="O1296" s="4" t="s">
        <v>2516</v>
      </c>
      <c r="P1296" s="4" t="s">
        <v>2520</v>
      </c>
      <c r="Q1296" s="4" t="s">
        <v>2525</v>
      </c>
      <c r="R1296" s="4">
        <v>42.39</v>
      </c>
      <c r="S1296" s="4">
        <v>0.12</v>
      </c>
      <c r="T1296" s="4" t="s">
        <v>2529</v>
      </c>
      <c r="U1296" s="4" t="s">
        <v>2534</v>
      </c>
      <c r="V1296" s="4" t="s">
        <v>2536</v>
      </c>
    </row>
    <row r="1297" spans="1:22" x14ac:dyDescent="0.25">
      <c r="A1297" s="5" t="s">
        <v>1306</v>
      </c>
      <c r="B1297" s="4" t="s">
        <v>2006</v>
      </c>
      <c r="C1297" s="4" t="s">
        <v>2010</v>
      </c>
      <c r="D1297" s="4" t="s">
        <v>2012</v>
      </c>
      <c r="E1297" s="4" t="s">
        <v>2300</v>
      </c>
      <c r="F1297" s="4" t="s">
        <v>2503</v>
      </c>
      <c r="G1297" s="4">
        <v>2000</v>
      </c>
      <c r="H1297" s="4">
        <v>37.03</v>
      </c>
      <c r="I1297" s="4">
        <v>8</v>
      </c>
      <c r="J1297" s="4">
        <v>5</v>
      </c>
      <c r="K1297" s="4">
        <v>1</v>
      </c>
      <c r="L1297" s="4">
        <v>0</v>
      </c>
      <c r="M1297" s="4">
        <v>4.5</v>
      </c>
      <c r="N1297" s="4" t="s">
        <v>2514</v>
      </c>
      <c r="O1297" s="4" t="s">
        <v>2518</v>
      </c>
      <c r="P1297" s="4" t="s">
        <v>2520</v>
      </c>
      <c r="Q1297" s="4" t="s">
        <v>2524</v>
      </c>
      <c r="R1297" s="4">
        <v>16.510000000000002</v>
      </c>
      <c r="S1297" s="4">
        <v>0.24</v>
      </c>
      <c r="T1297" s="4" t="s">
        <v>2526</v>
      </c>
      <c r="U1297" s="4" t="s">
        <v>2532</v>
      </c>
      <c r="V1297" s="4" t="s">
        <v>2537</v>
      </c>
    </row>
    <row r="1298" spans="1:22" x14ac:dyDescent="0.25">
      <c r="A1298" s="5" t="s">
        <v>1307</v>
      </c>
      <c r="B1298" s="4" t="s">
        <v>2006</v>
      </c>
      <c r="C1298" s="4" t="s">
        <v>2011</v>
      </c>
      <c r="D1298" s="4" t="s">
        <v>2012</v>
      </c>
      <c r="E1298" s="4" t="s">
        <v>2467</v>
      </c>
      <c r="F1298" s="4" t="s">
        <v>2504</v>
      </c>
      <c r="G1298" s="4">
        <v>1993</v>
      </c>
      <c r="H1298" s="4">
        <v>165.33</v>
      </c>
      <c r="I1298" s="4">
        <v>5</v>
      </c>
      <c r="J1298" s="4">
        <v>0</v>
      </c>
      <c r="K1298" s="4">
        <v>1</v>
      </c>
      <c r="L1298" s="4">
        <v>0</v>
      </c>
      <c r="M1298" s="4">
        <v>2.5</v>
      </c>
      <c r="N1298" s="4" t="s">
        <v>2510</v>
      </c>
      <c r="O1298" s="4" t="s">
        <v>2515</v>
      </c>
      <c r="P1298" s="4" t="s">
        <v>2522</v>
      </c>
      <c r="Q1298" s="4" t="s">
        <v>2524</v>
      </c>
      <c r="R1298" s="4">
        <v>19.43</v>
      </c>
      <c r="S1298" s="4">
        <v>4.97</v>
      </c>
      <c r="T1298" s="4" t="s">
        <v>2528</v>
      </c>
      <c r="U1298" s="4" t="s">
        <v>2533</v>
      </c>
      <c r="V1298" s="4" t="s">
        <v>2535</v>
      </c>
    </row>
    <row r="1299" spans="1:22" x14ac:dyDescent="0.25">
      <c r="A1299" s="5" t="s">
        <v>1308</v>
      </c>
      <c r="B1299" s="4" t="s">
        <v>2006</v>
      </c>
      <c r="C1299" s="4" t="s">
        <v>2010</v>
      </c>
      <c r="D1299" s="4" t="s">
        <v>2013</v>
      </c>
      <c r="E1299" s="4" t="s">
        <v>2468</v>
      </c>
      <c r="F1299" s="4" t="s">
        <v>2507</v>
      </c>
      <c r="G1299" s="4">
        <v>1998</v>
      </c>
      <c r="H1299" s="4">
        <v>170.26</v>
      </c>
      <c r="I1299" s="4">
        <v>5</v>
      </c>
      <c r="J1299" s="4">
        <v>4</v>
      </c>
      <c r="K1299" s="4">
        <v>1</v>
      </c>
      <c r="L1299" s="4">
        <v>0</v>
      </c>
      <c r="M1299" s="4">
        <v>3.7</v>
      </c>
      <c r="N1299" s="4" t="s">
        <v>2512</v>
      </c>
      <c r="O1299" s="4" t="s">
        <v>2515</v>
      </c>
      <c r="P1299" s="4" t="s">
        <v>2521</v>
      </c>
      <c r="Q1299" s="4" t="s">
        <v>2525</v>
      </c>
      <c r="R1299" s="4">
        <v>59.63</v>
      </c>
      <c r="S1299" s="4">
        <v>3.62</v>
      </c>
      <c r="T1299" s="4" t="s">
        <v>2527</v>
      </c>
      <c r="U1299" s="4" t="s">
        <v>2530</v>
      </c>
      <c r="V1299" s="4" t="s">
        <v>2536</v>
      </c>
    </row>
    <row r="1300" spans="1:22" x14ac:dyDescent="0.25">
      <c r="A1300" s="5" t="s">
        <v>1309</v>
      </c>
      <c r="B1300" s="4" t="s">
        <v>2008</v>
      </c>
      <c r="C1300" s="4" t="s">
        <v>2011</v>
      </c>
      <c r="D1300" s="4" t="s">
        <v>2012</v>
      </c>
      <c r="E1300" s="4" t="s">
        <v>2197</v>
      </c>
      <c r="F1300" s="4" t="s">
        <v>2505</v>
      </c>
      <c r="G1300" s="4">
        <v>1993</v>
      </c>
      <c r="H1300" s="4">
        <v>114.56</v>
      </c>
      <c r="I1300" s="4">
        <v>5</v>
      </c>
      <c r="J1300" s="4">
        <v>5</v>
      </c>
      <c r="K1300" s="4">
        <v>1</v>
      </c>
      <c r="L1300" s="4">
        <v>0</v>
      </c>
      <c r="M1300" s="4">
        <v>3.6</v>
      </c>
      <c r="N1300" s="4" t="s">
        <v>2512</v>
      </c>
      <c r="O1300" s="4" t="s">
        <v>2515</v>
      </c>
      <c r="P1300" s="4" t="s">
        <v>2520</v>
      </c>
      <c r="Q1300" s="4" t="s">
        <v>2524</v>
      </c>
      <c r="R1300" s="4">
        <v>76.400000000000006</v>
      </c>
      <c r="S1300" s="4">
        <v>1.9</v>
      </c>
      <c r="T1300" s="4" t="s">
        <v>2527</v>
      </c>
      <c r="U1300" s="4" t="s">
        <v>2531</v>
      </c>
      <c r="V1300" s="4" t="s">
        <v>2535</v>
      </c>
    </row>
    <row r="1301" spans="1:22" x14ac:dyDescent="0.25">
      <c r="A1301" s="5" t="s">
        <v>1310</v>
      </c>
      <c r="B1301" s="4" t="s">
        <v>2001</v>
      </c>
      <c r="C1301" s="4" t="s">
        <v>2011</v>
      </c>
      <c r="D1301" s="4" t="s">
        <v>2012</v>
      </c>
      <c r="E1301" s="4" t="s">
        <v>2304</v>
      </c>
      <c r="F1301" s="4" t="s">
        <v>2506</v>
      </c>
      <c r="G1301" s="4">
        <v>2021</v>
      </c>
      <c r="H1301" s="4">
        <v>169.12</v>
      </c>
      <c r="I1301" s="4">
        <v>3</v>
      </c>
      <c r="J1301" s="4">
        <v>0</v>
      </c>
      <c r="K1301" s="4">
        <v>0</v>
      </c>
      <c r="L1301" s="4">
        <v>1</v>
      </c>
      <c r="M1301" s="4">
        <v>3.6</v>
      </c>
      <c r="N1301" s="4" t="s">
        <v>2509</v>
      </c>
      <c r="O1301" s="4" t="s">
        <v>2518</v>
      </c>
      <c r="P1301" s="4" t="s">
        <v>2521</v>
      </c>
      <c r="Q1301" s="4" t="s">
        <v>2525</v>
      </c>
      <c r="R1301" s="4">
        <v>69.62</v>
      </c>
      <c r="S1301" s="4">
        <v>3.69</v>
      </c>
      <c r="T1301" s="4" t="s">
        <v>2529</v>
      </c>
      <c r="U1301" s="4" t="s">
        <v>2530</v>
      </c>
      <c r="V1301" s="4" t="s">
        <v>2535</v>
      </c>
    </row>
    <row r="1302" spans="1:22" x14ac:dyDescent="0.25">
      <c r="A1302" s="5" t="s">
        <v>1311</v>
      </c>
      <c r="B1302" s="4" t="s">
        <v>2004</v>
      </c>
      <c r="C1302" s="4" t="s">
        <v>2011</v>
      </c>
      <c r="D1302" s="4" t="s">
        <v>2012</v>
      </c>
      <c r="E1302" s="4" t="s">
        <v>2395</v>
      </c>
      <c r="F1302" s="4" t="s">
        <v>2508</v>
      </c>
      <c r="G1302" s="4">
        <v>2001</v>
      </c>
      <c r="H1302" s="4">
        <v>59.42</v>
      </c>
      <c r="I1302" s="4">
        <v>1</v>
      </c>
      <c r="J1302" s="4">
        <v>4</v>
      </c>
      <c r="K1302" s="4">
        <v>1</v>
      </c>
      <c r="L1302" s="4">
        <v>0</v>
      </c>
      <c r="M1302" s="4">
        <v>3.8</v>
      </c>
      <c r="N1302" s="4" t="s">
        <v>2511</v>
      </c>
      <c r="O1302" s="4" t="s">
        <v>2518</v>
      </c>
      <c r="P1302" s="4" t="s">
        <v>2522</v>
      </c>
      <c r="Q1302" s="4" t="s">
        <v>2524</v>
      </c>
      <c r="R1302" s="4">
        <v>50.7</v>
      </c>
      <c r="S1302" s="4">
        <v>0.26</v>
      </c>
      <c r="T1302" s="4" t="s">
        <v>2529</v>
      </c>
      <c r="U1302" s="4" t="s">
        <v>2534</v>
      </c>
      <c r="V1302" s="4" t="s">
        <v>2537</v>
      </c>
    </row>
    <row r="1303" spans="1:22" x14ac:dyDescent="0.25">
      <c r="A1303" s="5" t="s">
        <v>1312</v>
      </c>
      <c r="B1303" s="4" t="s">
        <v>2006</v>
      </c>
      <c r="C1303" s="4" t="s">
        <v>2009</v>
      </c>
      <c r="D1303" s="4" t="s">
        <v>2013</v>
      </c>
      <c r="E1303" s="4" t="s">
        <v>2457</v>
      </c>
      <c r="F1303" s="4" t="s">
        <v>2506</v>
      </c>
      <c r="G1303" s="4">
        <v>1995</v>
      </c>
      <c r="H1303" s="4">
        <v>19.73</v>
      </c>
      <c r="I1303" s="4">
        <v>5</v>
      </c>
      <c r="J1303" s="4">
        <v>4</v>
      </c>
      <c r="K1303" s="4">
        <v>1</v>
      </c>
      <c r="L1303" s="4">
        <v>0</v>
      </c>
      <c r="M1303" s="4">
        <v>3.6</v>
      </c>
      <c r="N1303" s="4" t="s">
        <v>2514</v>
      </c>
      <c r="O1303" s="4" t="s">
        <v>2519</v>
      </c>
      <c r="P1303" s="4" t="s">
        <v>2522</v>
      </c>
      <c r="Q1303" s="4" t="s">
        <v>2524</v>
      </c>
      <c r="R1303" s="4">
        <v>84.31</v>
      </c>
      <c r="S1303" s="4">
        <v>2.25</v>
      </c>
      <c r="T1303" s="4" t="s">
        <v>2529</v>
      </c>
      <c r="U1303" s="4" t="s">
        <v>2530</v>
      </c>
      <c r="V1303" s="4" t="s">
        <v>2535</v>
      </c>
    </row>
    <row r="1304" spans="1:22" x14ac:dyDescent="0.25">
      <c r="A1304" s="5" t="s">
        <v>1313</v>
      </c>
      <c r="B1304" s="4" t="s">
        <v>2006</v>
      </c>
      <c r="C1304" s="4" t="s">
        <v>2009</v>
      </c>
      <c r="D1304" s="4" t="s">
        <v>2012</v>
      </c>
      <c r="E1304" s="4" t="s">
        <v>2273</v>
      </c>
      <c r="F1304" s="4" t="s">
        <v>2502</v>
      </c>
      <c r="G1304" s="4">
        <v>1990</v>
      </c>
      <c r="H1304" s="4">
        <v>25.78</v>
      </c>
      <c r="I1304" s="4">
        <v>8</v>
      </c>
      <c r="J1304" s="4">
        <v>4</v>
      </c>
      <c r="K1304" s="4">
        <v>1</v>
      </c>
      <c r="L1304" s="4">
        <v>0</v>
      </c>
      <c r="M1304" s="4">
        <v>4.9000000000000004</v>
      </c>
      <c r="N1304" s="4" t="s">
        <v>2512</v>
      </c>
      <c r="O1304" s="4" t="s">
        <v>2517</v>
      </c>
      <c r="P1304" s="4" t="s">
        <v>2522</v>
      </c>
      <c r="Q1304" s="4" t="s">
        <v>2525</v>
      </c>
      <c r="R1304" s="4">
        <v>78.459999999999994</v>
      </c>
      <c r="S1304" s="4">
        <v>2.48</v>
      </c>
      <c r="T1304" s="4" t="s">
        <v>2527</v>
      </c>
      <c r="U1304" s="4" t="s">
        <v>2530</v>
      </c>
      <c r="V1304" s="4" t="s">
        <v>2535</v>
      </c>
    </row>
    <row r="1305" spans="1:22" x14ac:dyDescent="0.25">
      <c r="A1305" s="5" t="s">
        <v>1314</v>
      </c>
      <c r="B1305" s="4" t="s">
        <v>2006</v>
      </c>
      <c r="C1305" s="4" t="s">
        <v>2011</v>
      </c>
      <c r="D1305" s="4" t="s">
        <v>2013</v>
      </c>
      <c r="E1305" s="4" t="s">
        <v>2300</v>
      </c>
      <c r="F1305" s="4" t="s">
        <v>2505</v>
      </c>
      <c r="G1305" s="4">
        <v>1990</v>
      </c>
      <c r="H1305" s="4">
        <v>91.8</v>
      </c>
      <c r="I1305" s="4">
        <v>4</v>
      </c>
      <c r="J1305" s="4">
        <v>2</v>
      </c>
      <c r="K1305" s="4">
        <v>0</v>
      </c>
      <c r="L1305" s="4">
        <v>1</v>
      </c>
      <c r="M1305" s="4">
        <v>1.7</v>
      </c>
      <c r="N1305" s="4" t="s">
        <v>2509</v>
      </c>
      <c r="O1305" s="4" t="s">
        <v>2515</v>
      </c>
      <c r="P1305" s="4" t="s">
        <v>2521</v>
      </c>
      <c r="Q1305" s="4" t="s">
        <v>2525</v>
      </c>
      <c r="R1305" s="4">
        <v>89.1</v>
      </c>
      <c r="S1305" s="4">
        <v>2.93</v>
      </c>
      <c r="T1305" s="4" t="s">
        <v>2526</v>
      </c>
      <c r="U1305" s="4" t="s">
        <v>2534</v>
      </c>
      <c r="V1305" s="4" t="s">
        <v>2535</v>
      </c>
    </row>
    <row r="1306" spans="1:22" x14ac:dyDescent="0.25">
      <c r="A1306" s="5" t="s">
        <v>1315</v>
      </c>
      <c r="B1306" s="4" t="s">
        <v>2007</v>
      </c>
      <c r="C1306" s="4" t="s">
        <v>2011</v>
      </c>
      <c r="D1306" s="4" t="s">
        <v>2012</v>
      </c>
      <c r="E1306" s="4" t="s">
        <v>2146</v>
      </c>
      <c r="F1306" s="4" t="s">
        <v>2508</v>
      </c>
      <c r="G1306" s="4">
        <v>2005</v>
      </c>
      <c r="H1306" s="4">
        <v>157.61000000000001</v>
      </c>
      <c r="I1306" s="4">
        <v>1</v>
      </c>
      <c r="J1306" s="4">
        <v>1</v>
      </c>
      <c r="K1306" s="4">
        <v>0</v>
      </c>
      <c r="L1306" s="4">
        <v>1</v>
      </c>
      <c r="M1306" s="4">
        <v>2</v>
      </c>
      <c r="N1306" s="4" t="s">
        <v>2509</v>
      </c>
      <c r="O1306" s="4" t="s">
        <v>2516</v>
      </c>
      <c r="P1306" s="4" t="s">
        <v>2521</v>
      </c>
      <c r="Q1306" s="4" t="s">
        <v>2525</v>
      </c>
      <c r="R1306" s="4">
        <v>92.24</v>
      </c>
      <c r="S1306" s="4">
        <v>2.72</v>
      </c>
      <c r="T1306" s="4" t="s">
        <v>2527</v>
      </c>
      <c r="U1306" s="4" t="s">
        <v>2534</v>
      </c>
      <c r="V1306" s="4" t="s">
        <v>2537</v>
      </c>
    </row>
    <row r="1307" spans="1:22" x14ac:dyDescent="0.25">
      <c r="A1307" s="5" t="s">
        <v>1316</v>
      </c>
      <c r="B1307" s="4" t="s">
        <v>2002</v>
      </c>
      <c r="C1307" s="4" t="s">
        <v>2010</v>
      </c>
      <c r="D1307" s="4" t="s">
        <v>2012</v>
      </c>
      <c r="E1307" s="4" t="s">
        <v>2059</v>
      </c>
      <c r="F1307" s="4" t="s">
        <v>2505</v>
      </c>
      <c r="G1307" s="4">
        <v>2019</v>
      </c>
      <c r="H1307" s="4">
        <v>122.98</v>
      </c>
      <c r="I1307" s="4">
        <v>9</v>
      </c>
      <c r="J1307" s="4">
        <v>0</v>
      </c>
      <c r="K1307" s="4">
        <v>1</v>
      </c>
      <c r="L1307" s="4">
        <v>0</v>
      </c>
      <c r="M1307" s="4">
        <v>4.2</v>
      </c>
      <c r="N1307" s="4" t="s">
        <v>2511</v>
      </c>
      <c r="O1307" s="4" t="s">
        <v>2516</v>
      </c>
      <c r="P1307" s="4" t="s">
        <v>2522</v>
      </c>
      <c r="Q1307" s="4" t="s">
        <v>2525</v>
      </c>
      <c r="R1307" s="4">
        <v>64.89</v>
      </c>
      <c r="S1307" s="4">
        <v>0.83</v>
      </c>
      <c r="T1307" s="4" t="s">
        <v>2529</v>
      </c>
      <c r="U1307" s="4" t="s">
        <v>2530</v>
      </c>
      <c r="V1307" s="4" t="s">
        <v>2537</v>
      </c>
    </row>
    <row r="1308" spans="1:22" x14ac:dyDescent="0.25">
      <c r="A1308" s="5" t="s">
        <v>1317</v>
      </c>
      <c r="B1308" s="4" t="s">
        <v>2007</v>
      </c>
      <c r="C1308" s="4" t="s">
        <v>2009</v>
      </c>
      <c r="D1308" s="4" t="s">
        <v>2012</v>
      </c>
      <c r="E1308" s="4" t="s">
        <v>2145</v>
      </c>
      <c r="F1308" s="4" t="s">
        <v>2505</v>
      </c>
      <c r="G1308" s="4">
        <v>1997</v>
      </c>
      <c r="H1308" s="4">
        <v>32.11</v>
      </c>
      <c r="I1308" s="4">
        <v>10</v>
      </c>
      <c r="J1308" s="4">
        <v>4</v>
      </c>
      <c r="K1308" s="4">
        <v>1</v>
      </c>
      <c r="L1308" s="4">
        <v>0</v>
      </c>
      <c r="M1308" s="4">
        <v>1.6</v>
      </c>
      <c r="N1308" s="4" t="s">
        <v>2509</v>
      </c>
      <c r="O1308" s="4" t="s">
        <v>2517</v>
      </c>
      <c r="P1308" s="4" t="s">
        <v>2522</v>
      </c>
      <c r="Q1308" s="4" t="s">
        <v>2525</v>
      </c>
      <c r="R1308" s="4">
        <v>99.48</v>
      </c>
      <c r="S1308" s="4">
        <v>1.31</v>
      </c>
      <c r="T1308" s="4" t="s">
        <v>2527</v>
      </c>
      <c r="U1308" s="4" t="s">
        <v>2532</v>
      </c>
      <c r="V1308" s="4" t="s">
        <v>2535</v>
      </c>
    </row>
    <row r="1309" spans="1:22" x14ac:dyDescent="0.25">
      <c r="A1309" s="5" t="s">
        <v>1318</v>
      </c>
      <c r="B1309" s="4" t="s">
        <v>2007</v>
      </c>
      <c r="C1309" s="4" t="s">
        <v>2011</v>
      </c>
      <c r="D1309" s="4" t="s">
        <v>2012</v>
      </c>
      <c r="E1309" s="4" t="s">
        <v>2199</v>
      </c>
      <c r="F1309" s="4" t="s">
        <v>2504</v>
      </c>
      <c r="G1309" s="4">
        <v>2021</v>
      </c>
      <c r="H1309" s="4">
        <v>142.18</v>
      </c>
      <c r="I1309" s="4">
        <v>10</v>
      </c>
      <c r="J1309" s="4">
        <v>2</v>
      </c>
      <c r="K1309" s="4">
        <v>0</v>
      </c>
      <c r="L1309" s="4">
        <v>1</v>
      </c>
      <c r="M1309" s="4">
        <v>1.9</v>
      </c>
      <c r="N1309" s="4" t="s">
        <v>2509</v>
      </c>
      <c r="O1309" s="4" t="s">
        <v>2515</v>
      </c>
      <c r="P1309" s="4" t="s">
        <v>2523</v>
      </c>
      <c r="Q1309" s="4" t="s">
        <v>2525</v>
      </c>
      <c r="R1309" s="4">
        <v>70.790000000000006</v>
      </c>
      <c r="S1309" s="4">
        <v>3.65</v>
      </c>
      <c r="T1309" s="4" t="s">
        <v>2526</v>
      </c>
      <c r="U1309" s="4" t="s">
        <v>2533</v>
      </c>
      <c r="V1309" s="4" t="s">
        <v>2536</v>
      </c>
    </row>
    <row r="1310" spans="1:22" x14ac:dyDescent="0.25">
      <c r="A1310" s="5" t="s">
        <v>1319</v>
      </c>
      <c r="B1310" s="4" t="s">
        <v>2006</v>
      </c>
      <c r="C1310" s="4" t="s">
        <v>2011</v>
      </c>
      <c r="D1310" s="4" t="s">
        <v>2012</v>
      </c>
      <c r="E1310" s="4" t="s">
        <v>2135</v>
      </c>
      <c r="F1310" s="4" t="s">
        <v>2506</v>
      </c>
      <c r="G1310" s="4">
        <v>1993</v>
      </c>
      <c r="H1310" s="4">
        <v>6.83</v>
      </c>
      <c r="I1310" s="4">
        <v>2</v>
      </c>
      <c r="J1310" s="4">
        <v>2</v>
      </c>
      <c r="K1310" s="4">
        <v>1</v>
      </c>
      <c r="L1310" s="4">
        <v>0</v>
      </c>
      <c r="M1310" s="4">
        <v>1.8</v>
      </c>
      <c r="N1310" s="4" t="s">
        <v>2512</v>
      </c>
      <c r="O1310" s="4" t="s">
        <v>2518</v>
      </c>
      <c r="P1310" s="4" t="s">
        <v>2520</v>
      </c>
      <c r="Q1310" s="4" t="s">
        <v>2525</v>
      </c>
      <c r="R1310" s="4">
        <v>46.86</v>
      </c>
      <c r="S1310" s="4">
        <v>2.4</v>
      </c>
      <c r="T1310" s="4" t="s">
        <v>2529</v>
      </c>
      <c r="U1310" s="4" t="s">
        <v>2532</v>
      </c>
      <c r="V1310" s="4" t="s">
        <v>2536</v>
      </c>
    </row>
    <row r="1311" spans="1:22" x14ac:dyDescent="0.25">
      <c r="A1311" s="5" t="s">
        <v>1320</v>
      </c>
      <c r="B1311" s="4" t="s">
        <v>2006</v>
      </c>
      <c r="C1311" s="4" t="s">
        <v>2010</v>
      </c>
      <c r="D1311" s="4" t="s">
        <v>2013</v>
      </c>
      <c r="E1311" s="4" t="s">
        <v>2058</v>
      </c>
      <c r="F1311" s="4" t="s">
        <v>2508</v>
      </c>
      <c r="G1311" s="4">
        <v>2008</v>
      </c>
      <c r="H1311" s="4">
        <v>5.17</v>
      </c>
      <c r="I1311" s="4">
        <v>0</v>
      </c>
      <c r="J1311" s="4">
        <v>3</v>
      </c>
      <c r="K1311" s="4">
        <v>0</v>
      </c>
      <c r="L1311" s="4">
        <v>1</v>
      </c>
      <c r="M1311" s="4">
        <v>2.9</v>
      </c>
      <c r="N1311" s="4" t="s">
        <v>2509</v>
      </c>
      <c r="O1311" s="4" t="s">
        <v>2516</v>
      </c>
      <c r="P1311" s="4" t="s">
        <v>2522</v>
      </c>
      <c r="Q1311" s="4" t="s">
        <v>2524</v>
      </c>
      <c r="R1311" s="4">
        <v>95.93</v>
      </c>
      <c r="S1311" s="4">
        <v>1.45</v>
      </c>
      <c r="T1311" s="4" t="s">
        <v>2528</v>
      </c>
      <c r="U1311" s="4" t="s">
        <v>2532</v>
      </c>
      <c r="V1311" s="4" t="s">
        <v>2536</v>
      </c>
    </row>
    <row r="1312" spans="1:22" x14ac:dyDescent="0.25">
      <c r="A1312" s="5" t="s">
        <v>1321</v>
      </c>
      <c r="B1312" s="4" t="s">
        <v>2001</v>
      </c>
      <c r="C1312" s="4" t="s">
        <v>2010</v>
      </c>
      <c r="D1312" s="4" t="s">
        <v>2012</v>
      </c>
      <c r="E1312" s="4" t="s">
        <v>2288</v>
      </c>
      <c r="F1312" s="4" t="s">
        <v>2508</v>
      </c>
      <c r="G1312" s="4">
        <v>1995</v>
      </c>
      <c r="H1312" s="4">
        <v>74.41</v>
      </c>
      <c r="I1312" s="4">
        <v>0</v>
      </c>
      <c r="J1312" s="4">
        <v>2</v>
      </c>
      <c r="K1312" s="4">
        <v>1</v>
      </c>
      <c r="L1312" s="4">
        <v>0</v>
      </c>
      <c r="M1312" s="4">
        <v>1.4</v>
      </c>
      <c r="N1312" s="4" t="s">
        <v>2514</v>
      </c>
      <c r="O1312" s="4" t="s">
        <v>2516</v>
      </c>
      <c r="P1312" s="4" t="s">
        <v>2522</v>
      </c>
      <c r="Q1312" s="4" t="s">
        <v>2525</v>
      </c>
      <c r="R1312" s="4">
        <v>7.54</v>
      </c>
      <c r="S1312" s="4">
        <v>2.09</v>
      </c>
      <c r="T1312" s="4" t="s">
        <v>2527</v>
      </c>
      <c r="U1312" s="4" t="s">
        <v>2531</v>
      </c>
      <c r="V1312" s="4" t="s">
        <v>2536</v>
      </c>
    </row>
    <row r="1313" spans="1:22" x14ac:dyDescent="0.25">
      <c r="A1313" s="5" t="s">
        <v>1322</v>
      </c>
      <c r="B1313" s="4" t="s">
        <v>2003</v>
      </c>
      <c r="C1313" s="4" t="s">
        <v>2011</v>
      </c>
      <c r="D1313" s="4" t="s">
        <v>2013</v>
      </c>
      <c r="E1313" s="4" t="s">
        <v>2357</v>
      </c>
      <c r="F1313" s="4" t="s">
        <v>2505</v>
      </c>
      <c r="G1313" s="4">
        <v>2012</v>
      </c>
      <c r="H1313" s="4">
        <v>152.34</v>
      </c>
      <c r="I1313" s="4">
        <v>2</v>
      </c>
      <c r="J1313" s="4">
        <v>2</v>
      </c>
      <c r="K1313" s="4">
        <v>0</v>
      </c>
      <c r="L1313" s="4">
        <v>1</v>
      </c>
      <c r="M1313" s="4">
        <v>1.7</v>
      </c>
      <c r="N1313" s="4" t="s">
        <v>2509</v>
      </c>
      <c r="O1313" s="4" t="s">
        <v>2516</v>
      </c>
      <c r="P1313" s="4" t="s">
        <v>2520</v>
      </c>
      <c r="Q1313" s="4" t="s">
        <v>2524</v>
      </c>
      <c r="R1313" s="4">
        <v>80.42</v>
      </c>
      <c r="S1313" s="4">
        <v>3.23</v>
      </c>
      <c r="T1313" s="4" t="s">
        <v>2527</v>
      </c>
      <c r="U1313" s="4" t="s">
        <v>2530</v>
      </c>
      <c r="V1313" s="4" t="s">
        <v>2536</v>
      </c>
    </row>
    <row r="1314" spans="1:22" x14ac:dyDescent="0.25">
      <c r="A1314" s="5" t="s">
        <v>1323</v>
      </c>
      <c r="B1314" s="4" t="s">
        <v>2001</v>
      </c>
      <c r="C1314" s="4" t="s">
        <v>2009</v>
      </c>
      <c r="D1314" s="4" t="s">
        <v>2012</v>
      </c>
      <c r="E1314" s="4" t="s">
        <v>2118</v>
      </c>
      <c r="F1314" s="4" t="s">
        <v>2504</v>
      </c>
      <c r="G1314" s="4">
        <v>1991</v>
      </c>
      <c r="H1314" s="4">
        <v>163.68</v>
      </c>
      <c r="I1314" s="4">
        <v>1</v>
      </c>
      <c r="J1314" s="4">
        <v>3</v>
      </c>
      <c r="K1314" s="4">
        <v>0</v>
      </c>
      <c r="L1314" s="4">
        <v>1</v>
      </c>
      <c r="M1314" s="4">
        <v>4.9000000000000004</v>
      </c>
      <c r="N1314" s="4" t="s">
        <v>2509</v>
      </c>
      <c r="O1314" s="4" t="s">
        <v>2515</v>
      </c>
      <c r="P1314" s="4" t="s">
        <v>2520</v>
      </c>
      <c r="Q1314" s="4" t="s">
        <v>2525</v>
      </c>
      <c r="R1314" s="4">
        <v>69.63</v>
      </c>
      <c r="S1314" s="4">
        <v>2.78</v>
      </c>
      <c r="T1314" s="4" t="s">
        <v>2528</v>
      </c>
      <c r="U1314" s="4" t="s">
        <v>2530</v>
      </c>
      <c r="V1314" s="4" t="s">
        <v>2535</v>
      </c>
    </row>
    <row r="1315" spans="1:22" x14ac:dyDescent="0.25">
      <c r="A1315" s="5" t="s">
        <v>1324</v>
      </c>
      <c r="B1315" s="4" t="s">
        <v>2003</v>
      </c>
      <c r="C1315" s="4" t="s">
        <v>2010</v>
      </c>
      <c r="D1315" s="4" t="s">
        <v>2012</v>
      </c>
      <c r="E1315" s="4" t="s">
        <v>2133</v>
      </c>
      <c r="F1315" s="4" t="s">
        <v>2506</v>
      </c>
      <c r="G1315" s="4">
        <v>1998</v>
      </c>
      <c r="H1315" s="4">
        <v>160.53</v>
      </c>
      <c r="I1315" s="4">
        <v>7</v>
      </c>
      <c r="J1315" s="4">
        <v>5</v>
      </c>
      <c r="K1315" s="4">
        <v>1</v>
      </c>
      <c r="L1315" s="4">
        <v>0</v>
      </c>
      <c r="M1315" s="4">
        <v>2.4</v>
      </c>
      <c r="N1315" s="4" t="s">
        <v>2510</v>
      </c>
      <c r="O1315" s="4" t="s">
        <v>2519</v>
      </c>
      <c r="P1315" s="4" t="s">
        <v>2523</v>
      </c>
      <c r="Q1315" s="4" t="s">
        <v>2524</v>
      </c>
      <c r="R1315" s="4">
        <v>79.400000000000006</v>
      </c>
      <c r="S1315" s="4">
        <v>4.09</v>
      </c>
      <c r="T1315" s="4" t="s">
        <v>2529</v>
      </c>
      <c r="U1315" s="4" t="s">
        <v>2534</v>
      </c>
      <c r="V1315" s="4" t="s">
        <v>2536</v>
      </c>
    </row>
    <row r="1316" spans="1:22" x14ac:dyDescent="0.25">
      <c r="A1316" s="5" t="s">
        <v>1216</v>
      </c>
      <c r="B1316" s="4" t="s">
        <v>2008</v>
      </c>
      <c r="C1316" s="4" t="s">
        <v>2010</v>
      </c>
      <c r="D1316" s="4" t="s">
        <v>2012</v>
      </c>
      <c r="E1316" s="4" t="s">
        <v>2432</v>
      </c>
      <c r="F1316" s="4" t="s">
        <v>2506</v>
      </c>
      <c r="G1316" s="4">
        <v>2018</v>
      </c>
      <c r="H1316" s="4">
        <v>178.5</v>
      </c>
      <c r="I1316" s="4">
        <v>9</v>
      </c>
      <c r="J1316" s="4">
        <v>5</v>
      </c>
      <c r="K1316" s="4">
        <v>0</v>
      </c>
      <c r="L1316" s="4">
        <v>1</v>
      </c>
      <c r="M1316" s="4">
        <v>2.7</v>
      </c>
      <c r="N1316" s="4" t="s">
        <v>2509</v>
      </c>
      <c r="O1316" s="4" t="s">
        <v>2517</v>
      </c>
      <c r="P1316" s="4" t="s">
        <v>2521</v>
      </c>
      <c r="Q1316" s="4" t="s">
        <v>2525</v>
      </c>
      <c r="R1316" s="4">
        <v>37.729999999999997</v>
      </c>
      <c r="S1316" s="4">
        <v>3.93</v>
      </c>
      <c r="T1316" s="4" t="s">
        <v>2526</v>
      </c>
      <c r="U1316" s="4" t="s">
        <v>2531</v>
      </c>
      <c r="V1316" s="4" t="s">
        <v>2536</v>
      </c>
    </row>
    <row r="1317" spans="1:22" x14ac:dyDescent="0.25">
      <c r="A1317" s="5" t="s">
        <v>1325</v>
      </c>
      <c r="B1317" s="4" t="s">
        <v>2005</v>
      </c>
      <c r="C1317" s="4" t="s">
        <v>2010</v>
      </c>
      <c r="D1317" s="4" t="s">
        <v>2012</v>
      </c>
      <c r="E1317" s="4" t="s">
        <v>2469</v>
      </c>
      <c r="F1317" s="4" t="s">
        <v>2501</v>
      </c>
      <c r="G1317" s="4">
        <v>1991</v>
      </c>
      <c r="H1317" s="4">
        <v>58.46</v>
      </c>
      <c r="I1317" s="4">
        <v>3</v>
      </c>
      <c r="J1317" s="4">
        <v>2</v>
      </c>
      <c r="K1317" s="4">
        <v>1</v>
      </c>
      <c r="L1317" s="4">
        <v>0</v>
      </c>
      <c r="M1317" s="4">
        <v>4.2</v>
      </c>
      <c r="N1317" s="4" t="s">
        <v>2510</v>
      </c>
      <c r="O1317" s="4" t="s">
        <v>2517</v>
      </c>
      <c r="P1317" s="4" t="s">
        <v>2523</v>
      </c>
      <c r="Q1317" s="4" t="s">
        <v>2524</v>
      </c>
      <c r="R1317" s="4">
        <v>55.74</v>
      </c>
      <c r="S1317" s="4">
        <v>1.78</v>
      </c>
      <c r="T1317" s="4" t="s">
        <v>2528</v>
      </c>
      <c r="U1317" s="4" t="s">
        <v>2533</v>
      </c>
      <c r="V1317" s="4" t="s">
        <v>2535</v>
      </c>
    </row>
    <row r="1318" spans="1:22" x14ac:dyDescent="0.25">
      <c r="A1318" s="5" t="s">
        <v>1326</v>
      </c>
      <c r="B1318" s="4" t="s">
        <v>2006</v>
      </c>
      <c r="C1318" s="4" t="s">
        <v>2010</v>
      </c>
      <c r="D1318" s="4" t="s">
        <v>2013</v>
      </c>
      <c r="E1318" s="4" t="s">
        <v>2086</v>
      </c>
      <c r="F1318" s="4" t="s">
        <v>2505</v>
      </c>
      <c r="G1318" s="4">
        <v>2007</v>
      </c>
      <c r="H1318" s="4">
        <v>94.04</v>
      </c>
      <c r="I1318" s="4">
        <v>10</v>
      </c>
      <c r="J1318" s="4">
        <v>3</v>
      </c>
      <c r="K1318" s="4">
        <v>0</v>
      </c>
      <c r="L1318" s="4">
        <v>1</v>
      </c>
      <c r="M1318" s="4">
        <v>1.7</v>
      </c>
      <c r="N1318" s="4" t="s">
        <v>2509</v>
      </c>
      <c r="O1318" s="4" t="s">
        <v>2519</v>
      </c>
      <c r="P1318" s="4" t="s">
        <v>2522</v>
      </c>
      <c r="Q1318" s="4" t="s">
        <v>2525</v>
      </c>
      <c r="R1318" s="4">
        <v>53.64</v>
      </c>
      <c r="S1318" s="4">
        <v>2.41</v>
      </c>
      <c r="T1318" s="4" t="s">
        <v>2528</v>
      </c>
      <c r="U1318" s="4" t="s">
        <v>2530</v>
      </c>
      <c r="V1318" s="4" t="s">
        <v>2535</v>
      </c>
    </row>
    <row r="1319" spans="1:22" x14ac:dyDescent="0.25">
      <c r="A1319" s="5" t="s">
        <v>1327</v>
      </c>
      <c r="B1319" s="4" t="s">
        <v>2003</v>
      </c>
      <c r="C1319" s="4" t="s">
        <v>2009</v>
      </c>
      <c r="D1319" s="4" t="s">
        <v>2013</v>
      </c>
      <c r="E1319" s="4" t="s">
        <v>2212</v>
      </c>
      <c r="F1319" s="4" t="s">
        <v>2506</v>
      </c>
      <c r="G1319" s="4">
        <v>2016</v>
      </c>
      <c r="H1319" s="4">
        <v>11.15</v>
      </c>
      <c r="I1319" s="4">
        <v>9</v>
      </c>
      <c r="J1319" s="4">
        <v>1</v>
      </c>
      <c r="K1319" s="4">
        <v>1</v>
      </c>
      <c r="L1319" s="4">
        <v>0</v>
      </c>
      <c r="M1319" s="4">
        <v>3.5</v>
      </c>
      <c r="N1319" s="4" t="s">
        <v>2514</v>
      </c>
      <c r="O1319" s="4" t="s">
        <v>2516</v>
      </c>
      <c r="P1319" s="4" t="s">
        <v>2521</v>
      </c>
      <c r="Q1319" s="4" t="s">
        <v>2525</v>
      </c>
      <c r="R1319" s="4">
        <v>23.34</v>
      </c>
      <c r="S1319" s="4">
        <v>1.76</v>
      </c>
      <c r="T1319" s="4" t="s">
        <v>2529</v>
      </c>
      <c r="U1319" s="4" t="s">
        <v>2530</v>
      </c>
      <c r="V1319" s="4" t="s">
        <v>2535</v>
      </c>
    </row>
    <row r="1320" spans="1:22" x14ac:dyDescent="0.25">
      <c r="A1320" s="5" t="s">
        <v>1328</v>
      </c>
      <c r="B1320" s="4" t="s">
        <v>2005</v>
      </c>
      <c r="C1320" s="4" t="s">
        <v>2009</v>
      </c>
      <c r="D1320" s="4" t="s">
        <v>2012</v>
      </c>
      <c r="E1320" s="4" t="s">
        <v>2468</v>
      </c>
      <c r="F1320" s="4" t="s">
        <v>2501</v>
      </c>
      <c r="G1320" s="4">
        <v>1990</v>
      </c>
      <c r="H1320" s="4">
        <v>57.02</v>
      </c>
      <c r="I1320" s="4">
        <v>4</v>
      </c>
      <c r="J1320" s="4">
        <v>0</v>
      </c>
      <c r="K1320" s="4">
        <v>1</v>
      </c>
      <c r="L1320" s="4">
        <v>0</v>
      </c>
      <c r="M1320" s="4">
        <v>2.2000000000000002</v>
      </c>
      <c r="N1320" s="4" t="s">
        <v>2514</v>
      </c>
      <c r="O1320" s="4" t="s">
        <v>2519</v>
      </c>
      <c r="P1320" s="4" t="s">
        <v>2521</v>
      </c>
      <c r="Q1320" s="4" t="s">
        <v>2524</v>
      </c>
      <c r="R1320" s="4">
        <v>38.270000000000003</v>
      </c>
      <c r="S1320" s="4">
        <v>2.2400000000000002</v>
      </c>
      <c r="T1320" s="4" t="s">
        <v>2529</v>
      </c>
      <c r="U1320" s="4" t="s">
        <v>2533</v>
      </c>
      <c r="V1320" s="4" t="s">
        <v>2535</v>
      </c>
    </row>
    <row r="1321" spans="1:22" x14ac:dyDescent="0.25">
      <c r="A1321" s="5" t="s">
        <v>1329</v>
      </c>
      <c r="B1321" s="4" t="s">
        <v>2002</v>
      </c>
      <c r="C1321" s="4" t="s">
        <v>2011</v>
      </c>
      <c r="D1321" s="4" t="s">
        <v>2012</v>
      </c>
      <c r="E1321" s="4" t="s">
        <v>2361</v>
      </c>
      <c r="F1321" s="4" t="s">
        <v>2504</v>
      </c>
      <c r="G1321" s="4">
        <v>2014</v>
      </c>
      <c r="H1321" s="4">
        <v>49.77</v>
      </c>
      <c r="I1321" s="4">
        <v>6</v>
      </c>
      <c r="J1321" s="4">
        <v>3</v>
      </c>
      <c r="K1321" s="4">
        <v>1</v>
      </c>
      <c r="L1321" s="4">
        <v>0</v>
      </c>
      <c r="M1321" s="4">
        <v>3.9</v>
      </c>
      <c r="N1321" s="4" t="s">
        <v>2510</v>
      </c>
      <c r="O1321" s="4" t="s">
        <v>2518</v>
      </c>
      <c r="P1321" s="4" t="s">
        <v>2523</v>
      </c>
      <c r="Q1321" s="4" t="s">
        <v>2525</v>
      </c>
      <c r="R1321" s="4">
        <v>89.66</v>
      </c>
      <c r="S1321" s="4">
        <v>0.11</v>
      </c>
      <c r="T1321" s="4" t="s">
        <v>2529</v>
      </c>
      <c r="U1321" s="4" t="s">
        <v>2531</v>
      </c>
      <c r="V1321" s="4" t="s">
        <v>2535</v>
      </c>
    </row>
    <row r="1322" spans="1:22" x14ac:dyDescent="0.25">
      <c r="A1322" s="5" t="s">
        <v>1330</v>
      </c>
      <c r="B1322" s="4" t="s">
        <v>2004</v>
      </c>
      <c r="C1322" s="4" t="s">
        <v>2009</v>
      </c>
      <c r="D1322" s="4" t="s">
        <v>2012</v>
      </c>
      <c r="E1322" s="4" t="s">
        <v>2183</v>
      </c>
      <c r="F1322" s="4" t="s">
        <v>2505</v>
      </c>
      <c r="G1322" s="4">
        <v>2019</v>
      </c>
      <c r="H1322" s="4">
        <v>152.97999999999999</v>
      </c>
      <c r="I1322" s="4">
        <v>6</v>
      </c>
      <c r="J1322" s="4">
        <v>3</v>
      </c>
      <c r="K1322" s="4">
        <v>0</v>
      </c>
      <c r="L1322" s="4">
        <v>1</v>
      </c>
      <c r="M1322" s="4">
        <v>3.3</v>
      </c>
      <c r="N1322" s="4" t="s">
        <v>2509</v>
      </c>
      <c r="O1322" s="4" t="s">
        <v>2518</v>
      </c>
      <c r="P1322" s="4" t="s">
        <v>2520</v>
      </c>
      <c r="Q1322" s="4" t="s">
        <v>2524</v>
      </c>
      <c r="R1322" s="4">
        <v>66.67</v>
      </c>
      <c r="S1322" s="4">
        <v>0.88</v>
      </c>
      <c r="T1322" s="4" t="s">
        <v>2526</v>
      </c>
      <c r="U1322" s="4" t="s">
        <v>2530</v>
      </c>
      <c r="V1322" s="4" t="s">
        <v>2536</v>
      </c>
    </row>
    <row r="1323" spans="1:22" x14ac:dyDescent="0.25">
      <c r="A1323" s="5" t="s">
        <v>1331</v>
      </c>
      <c r="B1323" s="4" t="s">
        <v>2002</v>
      </c>
      <c r="C1323" s="4" t="s">
        <v>2011</v>
      </c>
      <c r="D1323" s="4" t="s">
        <v>2013</v>
      </c>
      <c r="E1323" s="4" t="s">
        <v>2429</v>
      </c>
      <c r="F1323" s="4" t="s">
        <v>2507</v>
      </c>
      <c r="G1323" s="4">
        <v>2024</v>
      </c>
      <c r="H1323" s="4">
        <v>95.72</v>
      </c>
      <c r="I1323" s="4">
        <v>8</v>
      </c>
      <c r="J1323" s="4">
        <v>5</v>
      </c>
      <c r="K1323" s="4">
        <v>1</v>
      </c>
      <c r="L1323" s="4">
        <v>0</v>
      </c>
      <c r="M1323" s="4">
        <v>2.2000000000000002</v>
      </c>
      <c r="N1323" s="4" t="s">
        <v>2512</v>
      </c>
      <c r="O1323" s="4" t="s">
        <v>2519</v>
      </c>
      <c r="P1323" s="4" t="s">
        <v>2522</v>
      </c>
      <c r="Q1323" s="4" t="s">
        <v>2525</v>
      </c>
      <c r="R1323" s="4">
        <v>74.650000000000006</v>
      </c>
      <c r="S1323" s="4">
        <v>2.23</v>
      </c>
      <c r="T1323" s="4" t="s">
        <v>2526</v>
      </c>
      <c r="U1323" s="4" t="s">
        <v>2531</v>
      </c>
      <c r="V1323" s="4" t="s">
        <v>2535</v>
      </c>
    </row>
    <row r="1324" spans="1:22" x14ac:dyDescent="0.25">
      <c r="A1324" s="5" t="s">
        <v>1332</v>
      </c>
      <c r="B1324" s="4" t="s">
        <v>2001</v>
      </c>
      <c r="C1324" s="4" t="s">
        <v>2010</v>
      </c>
      <c r="D1324" s="4" t="s">
        <v>2013</v>
      </c>
      <c r="E1324" s="4" t="s">
        <v>2438</v>
      </c>
      <c r="F1324" s="4" t="s">
        <v>2505</v>
      </c>
      <c r="G1324" s="4">
        <v>1992</v>
      </c>
      <c r="H1324" s="4">
        <v>41.4</v>
      </c>
      <c r="I1324" s="4">
        <v>1</v>
      </c>
      <c r="J1324" s="4">
        <v>3</v>
      </c>
      <c r="K1324" s="4">
        <v>1</v>
      </c>
      <c r="L1324" s="4">
        <v>0</v>
      </c>
      <c r="M1324" s="4">
        <v>1.7</v>
      </c>
      <c r="N1324" s="4" t="s">
        <v>2514</v>
      </c>
      <c r="O1324" s="4" t="s">
        <v>2515</v>
      </c>
      <c r="P1324" s="4" t="s">
        <v>2520</v>
      </c>
      <c r="Q1324" s="4" t="s">
        <v>2524</v>
      </c>
      <c r="R1324" s="4">
        <v>71.28</v>
      </c>
      <c r="S1324" s="4">
        <v>4.97</v>
      </c>
      <c r="T1324" s="4" t="s">
        <v>2528</v>
      </c>
      <c r="U1324" s="4" t="s">
        <v>2530</v>
      </c>
      <c r="V1324" s="4" t="s">
        <v>2535</v>
      </c>
    </row>
    <row r="1325" spans="1:22" x14ac:dyDescent="0.25">
      <c r="A1325" s="5" t="s">
        <v>1333</v>
      </c>
      <c r="B1325" s="4" t="s">
        <v>2005</v>
      </c>
      <c r="C1325" s="4" t="s">
        <v>2011</v>
      </c>
      <c r="D1325" s="4" t="s">
        <v>2012</v>
      </c>
      <c r="E1325" s="4" t="s">
        <v>2178</v>
      </c>
      <c r="F1325" s="4" t="s">
        <v>2503</v>
      </c>
      <c r="G1325" s="4">
        <v>1990</v>
      </c>
      <c r="H1325" s="4">
        <v>53.38</v>
      </c>
      <c r="I1325" s="4">
        <v>6</v>
      </c>
      <c r="J1325" s="4">
        <v>1</v>
      </c>
      <c r="K1325" s="4">
        <v>0</v>
      </c>
      <c r="L1325" s="4">
        <v>1</v>
      </c>
      <c r="M1325" s="4">
        <v>1.8</v>
      </c>
      <c r="N1325" s="4" t="s">
        <v>2509</v>
      </c>
      <c r="O1325" s="4" t="s">
        <v>2516</v>
      </c>
      <c r="P1325" s="4" t="s">
        <v>2521</v>
      </c>
      <c r="Q1325" s="4" t="s">
        <v>2524</v>
      </c>
      <c r="R1325" s="4">
        <v>89.88</v>
      </c>
      <c r="S1325" s="4">
        <v>3.78</v>
      </c>
      <c r="T1325" s="4" t="s">
        <v>2529</v>
      </c>
      <c r="U1325" s="4" t="s">
        <v>2533</v>
      </c>
      <c r="V1325" s="4" t="s">
        <v>2535</v>
      </c>
    </row>
    <row r="1326" spans="1:22" x14ac:dyDescent="0.25">
      <c r="A1326" s="5" t="s">
        <v>1334</v>
      </c>
      <c r="B1326" s="4" t="s">
        <v>2003</v>
      </c>
      <c r="C1326" s="4" t="s">
        <v>2011</v>
      </c>
      <c r="D1326" s="4" t="s">
        <v>2013</v>
      </c>
      <c r="E1326" s="4" t="s">
        <v>2330</v>
      </c>
      <c r="F1326" s="4" t="s">
        <v>2503</v>
      </c>
      <c r="G1326" s="4">
        <v>1995</v>
      </c>
      <c r="H1326" s="4">
        <v>118.49</v>
      </c>
      <c r="I1326" s="4">
        <v>6</v>
      </c>
      <c r="J1326" s="4">
        <v>1</v>
      </c>
      <c r="K1326" s="4">
        <v>0</v>
      </c>
      <c r="L1326" s="4">
        <v>1</v>
      </c>
      <c r="M1326" s="4">
        <v>1.3</v>
      </c>
      <c r="N1326" s="4" t="s">
        <v>2509</v>
      </c>
      <c r="O1326" s="4" t="s">
        <v>2519</v>
      </c>
      <c r="P1326" s="4" t="s">
        <v>2523</v>
      </c>
      <c r="Q1326" s="4" t="s">
        <v>2524</v>
      </c>
      <c r="R1326" s="4">
        <v>75.25</v>
      </c>
      <c r="S1326" s="4">
        <v>1.45</v>
      </c>
      <c r="T1326" s="4" t="s">
        <v>2528</v>
      </c>
      <c r="U1326" s="4" t="s">
        <v>2532</v>
      </c>
      <c r="V1326" s="4" t="s">
        <v>2537</v>
      </c>
    </row>
    <row r="1327" spans="1:22" x14ac:dyDescent="0.25">
      <c r="A1327" s="5" t="s">
        <v>1335</v>
      </c>
      <c r="B1327" s="4" t="s">
        <v>2008</v>
      </c>
      <c r="C1327" s="4" t="s">
        <v>2010</v>
      </c>
      <c r="D1327" s="4" t="s">
        <v>2013</v>
      </c>
      <c r="E1327" s="4" t="s">
        <v>2371</v>
      </c>
      <c r="F1327" s="4" t="s">
        <v>2503</v>
      </c>
      <c r="G1327" s="4">
        <v>2014</v>
      </c>
      <c r="H1327" s="4">
        <v>54.36</v>
      </c>
      <c r="I1327" s="4">
        <v>8</v>
      </c>
      <c r="J1327" s="4">
        <v>0</v>
      </c>
      <c r="K1327" s="4">
        <v>1</v>
      </c>
      <c r="L1327" s="4">
        <v>0</v>
      </c>
      <c r="M1327" s="4">
        <v>2</v>
      </c>
      <c r="N1327" s="4" t="s">
        <v>2509</v>
      </c>
      <c r="O1327" s="4" t="s">
        <v>2519</v>
      </c>
      <c r="P1327" s="4" t="s">
        <v>2521</v>
      </c>
      <c r="Q1327" s="4" t="s">
        <v>2525</v>
      </c>
      <c r="R1327" s="4">
        <v>62.74</v>
      </c>
      <c r="S1327" s="4">
        <v>2.36</v>
      </c>
      <c r="T1327" s="4" t="s">
        <v>2529</v>
      </c>
      <c r="U1327" s="4" t="s">
        <v>2534</v>
      </c>
      <c r="V1327" s="4" t="s">
        <v>2536</v>
      </c>
    </row>
    <row r="1328" spans="1:22" x14ac:dyDescent="0.25">
      <c r="A1328" s="5" t="s">
        <v>1336</v>
      </c>
      <c r="B1328" s="4" t="s">
        <v>2003</v>
      </c>
      <c r="C1328" s="4" t="s">
        <v>2011</v>
      </c>
      <c r="D1328" s="4" t="s">
        <v>2012</v>
      </c>
      <c r="E1328" s="4" t="s">
        <v>2156</v>
      </c>
      <c r="F1328" s="4" t="s">
        <v>2503</v>
      </c>
      <c r="G1328" s="4">
        <v>2010</v>
      </c>
      <c r="H1328" s="4">
        <v>39.369999999999997</v>
      </c>
      <c r="I1328" s="4">
        <v>4</v>
      </c>
      <c r="J1328" s="4">
        <v>0</v>
      </c>
      <c r="K1328" s="4">
        <v>1</v>
      </c>
      <c r="L1328" s="4">
        <v>0</v>
      </c>
      <c r="M1328" s="4">
        <v>2</v>
      </c>
      <c r="N1328" s="4" t="s">
        <v>2512</v>
      </c>
      <c r="O1328" s="4" t="s">
        <v>2515</v>
      </c>
      <c r="P1328" s="4" t="s">
        <v>2521</v>
      </c>
      <c r="Q1328" s="4" t="s">
        <v>2525</v>
      </c>
      <c r="R1328" s="4">
        <v>64.7</v>
      </c>
      <c r="S1328" s="4">
        <v>4.74</v>
      </c>
      <c r="T1328" s="4" t="s">
        <v>2528</v>
      </c>
      <c r="U1328" s="4" t="s">
        <v>2534</v>
      </c>
      <c r="V1328" s="4" t="s">
        <v>2535</v>
      </c>
    </row>
    <row r="1329" spans="1:22" x14ac:dyDescent="0.25">
      <c r="A1329" s="5" t="s">
        <v>1337</v>
      </c>
      <c r="B1329" s="4" t="s">
        <v>2003</v>
      </c>
      <c r="C1329" s="4" t="s">
        <v>2010</v>
      </c>
      <c r="D1329" s="4" t="s">
        <v>2012</v>
      </c>
      <c r="E1329" s="4" t="s">
        <v>2259</v>
      </c>
      <c r="F1329" s="4" t="s">
        <v>2507</v>
      </c>
      <c r="G1329" s="4">
        <v>1994</v>
      </c>
      <c r="H1329" s="4">
        <v>133.88999999999999</v>
      </c>
      <c r="I1329" s="4">
        <v>9</v>
      </c>
      <c r="J1329" s="4">
        <v>5</v>
      </c>
      <c r="K1329" s="4">
        <v>1</v>
      </c>
      <c r="L1329" s="4">
        <v>0</v>
      </c>
      <c r="M1329" s="4">
        <v>3</v>
      </c>
      <c r="N1329" s="4" t="s">
        <v>2513</v>
      </c>
      <c r="O1329" s="4" t="s">
        <v>2517</v>
      </c>
      <c r="P1329" s="4" t="s">
        <v>2523</v>
      </c>
      <c r="Q1329" s="4" t="s">
        <v>2525</v>
      </c>
      <c r="R1329" s="4">
        <v>23.34</v>
      </c>
      <c r="S1329" s="4">
        <v>0.38</v>
      </c>
      <c r="T1329" s="4" t="s">
        <v>2527</v>
      </c>
      <c r="U1329" s="4" t="s">
        <v>2532</v>
      </c>
      <c r="V1329" s="4" t="s">
        <v>2537</v>
      </c>
    </row>
    <row r="1330" spans="1:22" x14ac:dyDescent="0.25">
      <c r="A1330" s="5" t="s">
        <v>1338</v>
      </c>
      <c r="B1330" s="4" t="s">
        <v>2004</v>
      </c>
      <c r="C1330" s="4" t="s">
        <v>2009</v>
      </c>
      <c r="D1330" s="4" t="s">
        <v>2013</v>
      </c>
      <c r="E1330" s="4" t="s">
        <v>2409</v>
      </c>
      <c r="F1330" s="4" t="s">
        <v>2504</v>
      </c>
      <c r="G1330" s="4">
        <v>2000</v>
      </c>
      <c r="H1330" s="4">
        <v>72.23</v>
      </c>
      <c r="I1330" s="4">
        <v>2</v>
      </c>
      <c r="J1330" s="4">
        <v>5</v>
      </c>
      <c r="K1330" s="4">
        <v>0</v>
      </c>
      <c r="L1330" s="4">
        <v>1</v>
      </c>
      <c r="M1330" s="4">
        <v>3.1</v>
      </c>
      <c r="N1330" s="4" t="s">
        <v>2509</v>
      </c>
      <c r="O1330" s="4" t="s">
        <v>2519</v>
      </c>
      <c r="P1330" s="4" t="s">
        <v>2523</v>
      </c>
      <c r="Q1330" s="4" t="s">
        <v>2525</v>
      </c>
      <c r="R1330" s="4">
        <v>93.77</v>
      </c>
      <c r="S1330" s="4">
        <v>3.12</v>
      </c>
      <c r="T1330" s="4" t="s">
        <v>2527</v>
      </c>
      <c r="U1330" s="4" t="s">
        <v>2530</v>
      </c>
      <c r="V1330" s="4" t="s">
        <v>2535</v>
      </c>
    </row>
    <row r="1331" spans="1:22" x14ac:dyDescent="0.25">
      <c r="A1331" s="5" t="s">
        <v>1339</v>
      </c>
      <c r="B1331" s="4" t="s">
        <v>2007</v>
      </c>
      <c r="C1331" s="4" t="s">
        <v>2009</v>
      </c>
      <c r="D1331" s="4" t="s">
        <v>2012</v>
      </c>
      <c r="E1331" s="4" t="s">
        <v>2202</v>
      </c>
      <c r="F1331" s="4" t="s">
        <v>2502</v>
      </c>
      <c r="G1331" s="4">
        <v>2023</v>
      </c>
      <c r="H1331" s="4">
        <v>125.47</v>
      </c>
      <c r="I1331" s="4">
        <v>0</v>
      </c>
      <c r="J1331" s="4">
        <v>1</v>
      </c>
      <c r="K1331" s="4">
        <v>0</v>
      </c>
      <c r="L1331" s="4">
        <v>1</v>
      </c>
      <c r="M1331" s="4">
        <v>3.3</v>
      </c>
      <c r="N1331" s="4" t="s">
        <v>2509</v>
      </c>
      <c r="O1331" s="4" t="s">
        <v>2517</v>
      </c>
      <c r="P1331" s="4" t="s">
        <v>2520</v>
      </c>
      <c r="Q1331" s="4" t="s">
        <v>2524</v>
      </c>
      <c r="R1331" s="4">
        <v>74.05</v>
      </c>
      <c r="S1331" s="4">
        <v>1.1200000000000001</v>
      </c>
      <c r="T1331" s="4" t="s">
        <v>2527</v>
      </c>
      <c r="U1331" s="4" t="s">
        <v>2531</v>
      </c>
      <c r="V1331" s="4" t="s">
        <v>2537</v>
      </c>
    </row>
    <row r="1332" spans="1:22" x14ac:dyDescent="0.25">
      <c r="A1332" s="5" t="s">
        <v>1340</v>
      </c>
      <c r="B1332" s="4" t="s">
        <v>2007</v>
      </c>
      <c r="C1332" s="4" t="s">
        <v>2011</v>
      </c>
      <c r="D1332" s="4" t="s">
        <v>2012</v>
      </c>
      <c r="E1332" s="4" t="s">
        <v>2081</v>
      </c>
      <c r="F1332" s="4" t="s">
        <v>2504</v>
      </c>
      <c r="G1332" s="4">
        <v>2008</v>
      </c>
      <c r="H1332" s="4">
        <v>56.97</v>
      </c>
      <c r="I1332" s="4">
        <v>2</v>
      </c>
      <c r="J1332" s="4">
        <v>2</v>
      </c>
      <c r="K1332" s="4">
        <v>1</v>
      </c>
      <c r="L1332" s="4">
        <v>0</v>
      </c>
      <c r="M1332" s="4">
        <v>1.4</v>
      </c>
      <c r="N1332" s="4" t="s">
        <v>2513</v>
      </c>
      <c r="O1332" s="4" t="s">
        <v>2517</v>
      </c>
      <c r="P1332" s="4" t="s">
        <v>2520</v>
      </c>
      <c r="Q1332" s="4" t="s">
        <v>2525</v>
      </c>
      <c r="R1332" s="4">
        <v>9.65</v>
      </c>
      <c r="S1332" s="4">
        <v>1.71</v>
      </c>
      <c r="T1332" s="4" t="s">
        <v>2528</v>
      </c>
      <c r="U1332" s="4" t="s">
        <v>2533</v>
      </c>
      <c r="V1332" s="4" t="s">
        <v>2537</v>
      </c>
    </row>
    <row r="1333" spans="1:22" x14ac:dyDescent="0.25">
      <c r="A1333" s="5" t="s">
        <v>1341</v>
      </c>
      <c r="B1333" s="4" t="s">
        <v>2001</v>
      </c>
      <c r="C1333" s="4" t="s">
        <v>2011</v>
      </c>
      <c r="D1333" s="4" t="s">
        <v>2012</v>
      </c>
      <c r="E1333" s="4" t="s">
        <v>2462</v>
      </c>
      <c r="F1333" s="4" t="s">
        <v>2508</v>
      </c>
      <c r="G1333" s="4">
        <v>2001</v>
      </c>
      <c r="H1333" s="4">
        <v>178.49</v>
      </c>
      <c r="I1333" s="4">
        <v>6</v>
      </c>
      <c r="J1333" s="4">
        <v>4</v>
      </c>
      <c r="K1333" s="4">
        <v>1</v>
      </c>
      <c r="L1333" s="4">
        <v>0</v>
      </c>
      <c r="M1333" s="4">
        <v>2.4</v>
      </c>
      <c r="N1333" s="4" t="s">
        <v>2512</v>
      </c>
      <c r="O1333" s="4" t="s">
        <v>2516</v>
      </c>
      <c r="P1333" s="4" t="s">
        <v>2521</v>
      </c>
      <c r="Q1333" s="4" t="s">
        <v>2525</v>
      </c>
      <c r="R1333" s="4">
        <v>37.25</v>
      </c>
      <c r="S1333" s="4">
        <v>0.18</v>
      </c>
      <c r="T1333" s="4" t="s">
        <v>2527</v>
      </c>
      <c r="U1333" s="4" t="s">
        <v>2534</v>
      </c>
      <c r="V1333" s="4" t="s">
        <v>2537</v>
      </c>
    </row>
    <row r="1334" spans="1:22" x14ac:dyDescent="0.25">
      <c r="A1334" s="5" t="s">
        <v>1342</v>
      </c>
      <c r="B1334" s="4" t="s">
        <v>2004</v>
      </c>
      <c r="C1334" s="4" t="s">
        <v>2010</v>
      </c>
      <c r="D1334" s="4" t="s">
        <v>2013</v>
      </c>
      <c r="E1334" s="4" t="s">
        <v>2237</v>
      </c>
      <c r="F1334" s="4" t="s">
        <v>2508</v>
      </c>
      <c r="G1334" s="4">
        <v>2005</v>
      </c>
      <c r="H1334" s="4">
        <v>117.32</v>
      </c>
      <c r="I1334" s="4">
        <v>7</v>
      </c>
      <c r="J1334" s="4">
        <v>4</v>
      </c>
      <c r="K1334" s="4">
        <v>0</v>
      </c>
      <c r="L1334" s="4">
        <v>1</v>
      </c>
      <c r="M1334" s="4">
        <v>2.8</v>
      </c>
      <c r="N1334" s="4" t="s">
        <v>2509</v>
      </c>
      <c r="O1334" s="4" t="s">
        <v>2518</v>
      </c>
      <c r="P1334" s="4" t="s">
        <v>2523</v>
      </c>
      <c r="Q1334" s="4" t="s">
        <v>2524</v>
      </c>
      <c r="R1334" s="4">
        <v>56.07</v>
      </c>
      <c r="S1334" s="4">
        <v>1.65</v>
      </c>
      <c r="T1334" s="4" t="s">
        <v>2527</v>
      </c>
      <c r="U1334" s="4" t="s">
        <v>2532</v>
      </c>
      <c r="V1334" s="4" t="s">
        <v>2537</v>
      </c>
    </row>
    <row r="1335" spans="1:22" x14ac:dyDescent="0.25">
      <c r="A1335" s="5" t="s">
        <v>1343</v>
      </c>
      <c r="B1335" s="4" t="s">
        <v>2003</v>
      </c>
      <c r="C1335" s="4" t="s">
        <v>2010</v>
      </c>
      <c r="D1335" s="4" t="s">
        <v>2012</v>
      </c>
      <c r="E1335" s="4" t="s">
        <v>2328</v>
      </c>
      <c r="F1335" s="4" t="s">
        <v>2508</v>
      </c>
      <c r="G1335" s="4">
        <v>2006</v>
      </c>
      <c r="H1335" s="4">
        <v>147.44999999999999</v>
      </c>
      <c r="I1335" s="4">
        <v>8</v>
      </c>
      <c r="J1335" s="4">
        <v>4</v>
      </c>
      <c r="K1335" s="4">
        <v>0</v>
      </c>
      <c r="L1335" s="4">
        <v>1</v>
      </c>
      <c r="M1335" s="4">
        <v>2</v>
      </c>
      <c r="N1335" s="4" t="s">
        <v>2509</v>
      </c>
      <c r="O1335" s="4" t="s">
        <v>2515</v>
      </c>
      <c r="P1335" s="4" t="s">
        <v>2522</v>
      </c>
      <c r="Q1335" s="4" t="s">
        <v>2525</v>
      </c>
      <c r="R1335" s="4">
        <v>50.53</v>
      </c>
      <c r="S1335" s="4">
        <v>3.47</v>
      </c>
      <c r="T1335" s="4" t="s">
        <v>2527</v>
      </c>
      <c r="U1335" s="4" t="s">
        <v>2534</v>
      </c>
      <c r="V1335" s="4" t="s">
        <v>2535</v>
      </c>
    </row>
    <row r="1336" spans="1:22" x14ac:dyDescent="0.25">
      <c r="A1336" s="5" t="s">
        <v>1344</v>
      </c>
      <c r="B1336" s="4" t="s">
        <v>2008</v>
      </c>
      <c r="C1336" s="4" t="s">
        <v>2009</v>
      </c>
      <c r="D1336" s="4" t="s">
        <v>2013</v>
      </c>
      <c r="E1336" s="4" t="s">
        <v>2470</v>
      </c>
      <c r="F1336" s="4" t="s">
        <v>2502</v>
      </c>
      <c r="G1336" s="4">
        <v>2003</v>
      </c>
      <c r="H1336" s="4">
        <v>91.15</v>
      </c>
      <c r="I1336" s="4">
        <v>9</v>
      </c>
      <c r="J1336" s="4">
        <v>3</v>
      </c>
      <c r="K1336" s="4">
        <v>1</v>
      </c>
      <c r="L1336" s="4">
        <v>0</v>
      </c>
      <c r="M1336" s="4">
        <v>3.2</v>
      </c>
      <c r="N1336" s="4" t="s">
        <v>2509</v>
      </c>
      <c r="O1336" s="4" t="s">
        <v>2519</v>
      </c>
      <c r="P1336" s="4" t="s">
        <v>2523</v>
      </c>
      <c r="Q1336" s="4" t="s">
        <v>2524</v>
      </c>
      <c r="R1336" s="4">
        <v>48.83</v>
      </c>
      <c r="S1336" s="4">
        <v>4.76</v>
      </c>
      <c r="T1336" s="4" t="s">
        <v>2527</v>
      </c>
      <c r="U1336" s="4" t="s">
        <v>2530</v>
      </c>
      <c r="V1336" s="4" t="s">
        <v>2537</v>
      </c>
    </row>
    <row r="1337" spans="1:22" x14ac:dyDescent="0.25">
      <c r="A1337" s="5" t="s">
        <v>1345</v>
      </c>
      <c r="B1337" s="4" t="s">
        <v>2002</v>
      </c>
      <c r="C1337" s="4" t="s">
        <v>2009</v>
      </c>
      <c r="D1337" s="4" t="s">
        <v>2013</v>
      </c>
      <c r="E1337" s="4" t="s">
        <v>2271</v>
      </c>
      <c r="F1337" s="4" t="s">
        <v>2503</v>
      </c>
      <c r="G1337" s="4">
        <v>2018</v>
      </c>
      <c r="H1337" s="4">
        <v>75.13</v>
      </c>
      <c r="I1337" s="4">
        <v>6</v>
      </c>
      <c r="J1337" s="4">
        <v>3</v>
      </c>
      <c r="K1337" s="4">
        <v>0</v>
      </c>
      <c r="L1337" s="4">
        <v>1</v>
      </c>
      <c r="M1337" s="4">
        <v>2.2999999999999998</v>
      </c>
      <c r="N1337" s="4" t="s">
        <v>2509</v>
      </c>
      <c r="O1337" s="4" t="s">
        <v>2517</v>
      </c>
      <c r="P1337" s="4" t="s">
        <v>2522</v>
      </c>
      <c r="Q1337" s="4" t="s">
        <v>2525</v>
      </c>
      <c r="R1337" s="4">
        <v>89.69</v>
      </c>
      <c r="S1337" s="4">
        <v>4.71</v>
      </c>
      <c r="T1337" s="4" t="s">
        <v>2529</v>
      </c>
      <c r="U1337" s="4" t="s">
        <v>2534</v>
      </c>
      <c r="V1337" s="4" t="s">
        <v>2535</v>
      </c>
    </row>
    <row r="1338" spans="1:22" x14ac:dyDescent="0.25">
      <c r="A1338" s="5" t="s">
        <v>1346</v>
      </c>
      <c r="B1338" s="4" t="s">
        <v>2007</v>
      </c>
      <c r="C1338" s="4" t="s">
        <v>2010</v>
      </c>
      <c r="D1338" s="4" t="s">
        <v>2012</v>
      </c>
      <c r="E1338" s="4" t="s">
        <v>2091</v>
      </c>
      <c r="F1338" s="4" t="s">
        <v>2503</v>
      </c>
      <c r="G1338" s="4">
        <v>2002</v>
      </c>
      <c r="H1338" s="4">
        <v>5.14</v>
      </c>
      <c r="I1338" s="4">
        <v>6</v>
      </c>
      <c r="J1338" s="4">
        <v>3</v>
      </c>
      <c r="K1338" s="4">
        <v>0</v>
      </c>
      <c r="L1338" s="4">
        <v>1</v>
      </c>
      <c r="M1338" s="4">
        <v>4.2</v>
      </c>
      <c r="N1338" s="4" t="s">
        <v>2509</v>
      </c>
      <c r="O1338" s="4" t="s">
        <v>2516</v>
      </c>
      <c r="P1338" s="4" t="s">
        <v>2523</v>
      </c>
      <c r="Q1338" s="4" t="s">
        <v>2524</v>
      </c>
      <c r="R1338" s="4">
        <v>84.33</v>
      </c>
      <c r="S1338" s="4">
        <v>3.52</v>
      </c>
      <c r="T1338" s="4" t="s">
        <v>2529</v>
      </c>
      <c r="U1338" s="4" t="s">
        <v>2533</v>
      </c>
      <c r="V1338" s="4" t="s">
        <v>2537</v>
      </c>
    </row>
    <row r="1339" spans="1:22" x14ac:dyDescent="0.25">
      <c r="A1339" s="5" t="s">
        <v>1347</v>
      </c>
      <c r="B1339" s="4" t="s">
        <v>2003</v>
      </c>
      <c r="C1339" s="4" t="s">
        <v>2010</v>
      </c>
      <c r="D1339" s="4" t="s">
        <v>2013</v>
      </c>
      <c r="E1339" s="4" t="s">
        <v>2387</v>
      </c>
      <c r="F1339" s="4" t="s">
        <v>2508</v>
      </c>
      <c r="G1339" s="4">
        <v>2005</v>
      </c>
      <c r="H1339" s="4">
        <v>78.37</v>
      </c>
      <c r="I1339" s="4">
        <v>8</v>
      </c>
      <c r="J1339" s="4">
        <v>0</v>
      </c>
      <c r="K1339" s="4">
        <v>1</v>
      </c>
      <c r="L1339" s="4">
        <v>0</v>
      </c>
      <c r="M1339" s="4">
        <v>3.8</v>
      </c>
      <c r="N1339" s="4" t="s">
        <v>2509</v>
      </c>
      <c r="O1339" s="4" t="s">
        <v>2515</v>
      </c>
      <c r="P1339" s="4" t="s">
        <v>2520</v>
      </c>
      <c r="Q1339" s="4" t="s">
        <v>2525</v>
      </c>
      <c r="R1339" s="4">
        <v>70.97</v>
      </c>
      <c r="S1339" s="4">
        <v>3.91</v>
      </c>
      <c r="T1339" s="4" t="s">
        <v>2527</v>
      </c>
      <c r="U1339" s="4" t="s">
        <v>2534</v>
      </c>
      <c r="V1339" s="4" t="s">
        <v>2537</v>
      </c>
    </row>
    <row r="1340" spans="1:22" x14ac:dyDescent="0.25">
      <c r="A1340" s="5" t="s">
        <v>1348</v>
      </c>
      <c r="B1340" s="4" t="s">
        <v>2005</v>
      </c>
      <c r="C1340" s="4" t="s">
        <v>2010</v>
      </c>
      <c r="D1340" s="4" t="s">
        <v>2012</v>
      </c>
      <c r="E1340" s="4" t="s">
        <v>2344</v>
      </c>
      <c r="F1340" s="4" t="s">
        <v>2508</v>
      </c>
      <c r="G1340" s="4">
        <v>2020</v>
      </c>
      <c r="H1340" s="4">
        <v>72.64</v>
      </c>
      <c r="I1340" s="4">
        <v>5</v>
      </c>
      <c r="J1340" s="4">
        <v>1</v>
      </c>
      <c r="K1340" s="4">
        <v>0</v>
      </c>
      <c r="L1340" s="4">
        <v>1</v>
      </c>
      <c r="M1340" s="4">
        <v>1.8</v>
      </c>
      <c r="N1340" s="4" t="s">
        <v>2509</v>
      </c>
      <c r="O1340" s="4" t="s">
        <v>2519</v>
      </c>
      <c r="P1340" s="4" t="s">
        <v>2522</v>
      </c>
      <c r="Q1340" s="4" t="s">
        <v>2524</v>
      </c>
      <c r="R1340" s="4">
        <v>70.19</v>
      </c>
      <c r="S1340" s="4">
        <v>2.37</v>
      </c>
      <c r="T1340" s="4" t="s">
        <v>2527</v>
      </c>
      <c r="U1340" s="4" t="s">
        <v>2533</v>
      </c>
      <c r="V1340" s="4" t="s">
        <v>2536</v>
      </c>
    </row>
    <row r="1341" spans="1:22" x14ac:dyDescent="0.25">
      <c r="A1341" s="5" t="s">
        <v>1349</v>
      </c>
      <c r="B1341" s="4" t="s">
        <v>2006</v>
      </c>
      <c r="C1341" s="4" t="s">
        <v>2011</v>
      </c>
      <c r="D1341" s="4" t="s">
        <v>2012</v>
      </c>
      <c r="E1341" s="4" t="s">
        <v>2066</v>
      </c>
      <c r="F1341" s="4" t="s">
        <v>2503</v>
      </c>
      <c r="G1341" s="4">
        <v>1998</v>
      </c>
      <c r="H1341" s="4">
        <v>118.98</v>
      </c>
      <c r="I1341" s="4">
        <v>8</v>
      </c>
      <c r="J1341" s="4">
        <v>3</v>
      </c>
      <c r="K1341" s="4">
        <v>1</v>
      </c>
      <c r="L1341" s="4">
        <v>0</v>
      </c>
      <c r="M1341" s="4">
        <v>3.4</v>
      </c>
      <c r="N1341" s="4" t="s">
        <v>2510</v>
      </c>
      <c r="O1341" s="4" t="s">
        <v>2515</v>
      </c>
      <c r="P1341" s="4" t="s">
        <v>2523</v>
      </c>
      <c r="Q1341" s="4" t="s">
        <v>2525</v>
      </c>
      <c r="R1341" s="4">
        <v>42.15</v>
      </c>
      <c r="S1341" s="4">
        <v>4.1500000000000004</v>
      </c>
      <c r="T1341" s="4" t="s">
        <v>2529</v>
      </c>
      <c r="U1341" s="4" t="s">
        <v>2534</v>
      </c>
      <c r="V1341" s="4" t="s">
        <v>2536</v>
      </c>
    </row>
    <row r="1342" spans="1:22" x14ac:dyDescent="0.25">
      <c r="A1342" s="5" t="s">
        <v>1350</v>
      </c>
      <c r="B1342" s="4" t="s">
        <v>2006</v>
      </c>
      <c r="C1342" s="4" t="s">
        <v>2009</v>
      </c>
      <c r="D1342" s="4" t="s">
        <v>2012</v>
      </c>
      <c r="E1342" s="4" t="s">
        <v>2439</v>
      </c>
      <c r="F1342" s="4" t="s">
        <v>2505</v>
      </c>
      <c r="G1342" s="4">
        <v>2013</v>
      </c>
      <c r="H1342" s="4">
        <v>56.55</v>
      </c>
      <c r="I1342" s="4">
        <v>7</v>
      </c>
      <c r="J1342" s="4">
        <v>2</v>
      </c>
      <c r="K1342" s="4">
        <v>0</v>
      </c>
      <c r="L1342" s="4">
        <v>1</v>
      </c>
      <c r="M1342" s="4">
        <v>4.5999999999999996</v>
      </c>
      <c r="N1342" s="4" t="s">
        <v>2509</v>
      </c>
      <c r="O1342" s="4" t="s">
        <v>2515</v>
      </c>
      <c r="P1342" s="4" t="s">
        <v>2520</v>
      </c>
      <c r="Q1342" s="4" t="s">
        <v>2524</v>
      </c>
      <c r="R1342" s="4">
        <v>21.03</v>
      </c>
      <c r="S1342" s="4">
        <v>4.08</v>
      </c>
      <c r="T1342" s="4" t="s">
        <v>2528</v>
      </c>
      <c r="U1342" s="4" t="s">
        <v>2532</v>
      </c>
      <c r="V1342" s="4" t="s">
        <v>2537</v>
      </c>
    </row>
    <row r="1343" spans="1:22" x14ac:dyDescent="0.25">
      <c r="A1343" s="5" t="s">
        <v>1351</v>
      </c>
      <c r="B1343" s="4" t="s">
        <v>2004</v>
      </c>
      <c r="C1343" s="4" t="s">
        <v>2011</v>
      </c>
      <c r="D1343" s="4" t="s">
        <v>2012</v>
      </c>
      <c r="E1343" s="4" t="s">
        <v>2160</v>
      </c>
      <c r="F1343" s="4" t="s">
        <v>2506</v>
      </c>
      <c r="G1343" s="4">
        <v>2002</v>
      </c>
      <c r="H1343" s="4">
        <v>68.02</v>
      </c>
      <c r="I1343" s="4">
        <v>8</v>
      </c>
      <c r="J1343" s="4">
        <v>0</v>
      </c>
      <c r="K1343" s="4">
        <v>0</v>
      </c>
      <c r="L1343" s="4">
        <v>1</v>
      </c>
      <c r="M1343" s="4">
        <v>1.2</v>
      </c>
      <c r="N1343" s="4" t="s">
        <v>2509</v>
      </c>
      <c r="O1343" s="4" t="s">
        <v>2519</v>
      </c>
      <c r="P1343" s="4" t="s">
        <v>2523</v>
      </c>
      <c r="Q1343" s="4" t="s">
        <v>2525</v>
      </c>
      <c r="R1343" s="4">
        <v>18.61</v>
      </c>
      <c r="S1343" s="4">
        <v>4.66</v>
      </c>
      <c r="T1343" s="4" t="s">
        <v>2526</v>
      </c>
      <c r="U1343" s="4" t="s">
        <v>2533</v>
      </c>
      <c r="V1343" s="4" t="s">
        <v>2537</v>
      </c>
    </row>
    <row r="1344" spans="1:22" x14ac:dyDescent="0.25">
      <c r="A1344" s="5" t="s">
        <v>1352</v>
      </c>
      <c r="B1344" s="4" t="s">
        <v>2007</v>
      </c>
      <c r="C1344" s="4" t="s">
        <v>2009</v>
      </c>
      <c r="D1344" s="4" t="s">
        <v>2013</v>
      </c>
      <c r="E1344" s="4" t="s">
        <v>2237</v>
      </c>
      <c r="F1344" s="4" t="s">
        <v>2507</v>
      </c>
      <c r="G1344" s="4">
        <v>1994</v>
      </c>
      <c r="H1344" s="4">
        <v>53.21</v>
      </c>
      <c r="I1344" s="4">
        <v>2</v>
      </c>
      <c r="J1344" s="4">
        <v>3</v>
      </c>
      <c r="K1344" s="4">
        <v>1</v>
      </c>
      <c r="L1344" s="4">
        <v>0</v>
      </c>
      <c r="M1344" s="4">
        <v>1.8</v>
      </c>
      <c r="N1344" s="4" t="s">
        <v>2510</v>
      </c>
      <c r="O1344" s="4" t="s">
        <v>2515</v>
      </c>
      <c r="P1344" s="4" t="s">
        <v>2520</v>
      </c>
      <c r="Q1344" s="4" t="s">
        <v>2525</v>
      </c>
      <c r="R1344" s="4">
        <v>78.64</v>
      </c>
      <c r="S1344" s="4">
        <v>7.0000000000000007E-2</v>
      </c>
      <c r="T1344" s="4" t="s">
        <v>2529</v>
      </c>
      <c r="U1344" s="4" t="s">
        <v>2531</v>
      </c>
      <c r="V1344" s="4" t="s">
        <v>2536</v>
      </c>
    </row>
    <row r="1345" spans="1:22" x14ac:dyDescent="0.25">
      <c r="A1345" s="5" t="s">
        <v>1353</v>
      </c>
      <c r="B1345" s="4" t="s">
        <v>2004</v>
      </c>
      <c r="C1345" s="4" t="s">
        <v>2011</v>
      </c>
      <c r="D1345" s="4" t="s">
        <v>2013</v>
      </c>
      <c r="E1345" s="4" t="s">
        <v>2337</v>
      </c>
      <c r="F1345" s="4" t="s">
        <v>2503</v>
      </c>
      <c r="G1345" s="4">
        <v>1999</v>
      </c>
      <c r="H1345" s="4">
        <v>67.33</v>
      </c>
      <c r="I1345" s="4">
        <v>7</v>
      </c>
      <c r="J1345" s="4">
        <v>4</v>
      </c>
      <c r="K1345" s="4">
        <v>1</v>
      </c>
      <c r="L1345" s="4">
        <v>0</v>
      </c>
      <c r="M1345" s="4">
        <v>5</v>
      </c>
      <c r="N1345" s="4" t="s">
        <v>2509</v>
      </c>
      <c r="O1345" s="4" t="s">
        <v>2518</v>
      </c>
      <c r="P1345" s="4" t="s">
        <v>2523</v>
      </c>
      <c r="Q1345" s="4" t="s">
        <v>2525</v>
      </c>
      <c r="R1345" s="4">
        <v>49.83</v>
      </c>
      <c r="S1345" s="4">
        <v>2.2400000000000002</v>
      </c>
      <c r="T1345" s="4" t="s">
        <v>2526</v>
      </c>
      <c r="U1345" s="4" t="s">
        <v>2534</v>
      </c>
      <c r="V1345" s="4" t="s">
        <v>2536</v>
      </c>
    </row>
    <row r="1346" spans="1:22" x14ac:dyDescent="0.25">
      <c r="A1346" s="5" t="s">
        <v>1354</v>
      </c>
      <c r="B1346" s="4" t="s">
        <v>2007</v>
      </c>
      <c r="C1346" s="4" t="s">
        <v>2009</v>
      </c>
      <c r="D1346" s="4" t="s">
        <v>2012</v>
      </c>
      <c r="E1346" s="4" t="s">
        <v>2335</v>
      </c>
      <c r="F1346" s="4" t="s">
        <v>2507</v>
      </c>
      <c r="G1346" s="4">
        <v>1995</v>
      </c>
      <c r="H1346" s="4">
        <v>81.93</v>
      </c>
      <c r="I1346" s="4">
        <v>2</v>
      </c>
      <c r="J1346" s="4">
        <v>1</v>
      </c>
      <c r="K1346" s="4">
        <v>0</v>
      </c>
      <c r="L1346" s="4">
        <v>1</v>
      </c>
      <c r="M1346" s="4">
        <v>3</v>
      </c>
      <c r="N1346" s="4" t="s">
        <v>2509</v>
      </c>
      <c r="O1346" s="4" t="s">
        <v>2519</v>
      </c>
      <c r="P1346" s="4" t="s">
        <v>2523</v>
      </c>
      <c r="Q1346" s="4" t="s">
        <v>2525</v>
      </c>
      <c r="R1346" s="4">
        <v>79.98</v>
      </c>
      <c r="S1346" s="4">
        <v>1.21</v>
      </c>
      <c r="T1346" s="4" t="s">
        <v>2528</v>
      </c>
      <c r="U1346" s="4" t="s">
        <v>2534</v>
      </c>
      <c r="V1346" s="4" t="s">
        <v>2537</v>
      </c>
    </row>
    <row r="1347" spans="1:22" x14ac:dyDescent="0.25">
      <c r="A1347" s="5" t="s">
        <v>1355</v>
      </c>
      <c r="B1347" s="4" t="s">
        <v>2001</v>
      </c>
      <c r="C1347" s="4" t="s">
        <v>2010</v>
      </c>
      <c r="D1347" s="4" t="s">
        <v>2013</v>
      </c>
      <c r="E1347" s="4" t="s">
        <v>2383</v>
      </c>
      <c r="F1347" s="4" t="s">
        <v>2503</v>
      </c>
      <c r="G1347" s="4">
        <v>2011</v>
      </c>
      <c r="H1347" s="4">
        <v>149.77000000000001</v>
      </c>
      <c r="I1347" s="4">
        <v>9</v>
      </c>
      <c r="J1347" s="4">
        <v>0</v>
      </c>
      <c r="K1347" s="4">
        <v>0</v>
      </c>
      <c r="L1347" s="4">
        <v>1</v>
      </c>
      <c r="M1347" s="4">
        <v>1.2</v>
      </c>
      <c r="N1347" s="4" t="s">
        <v>2509</v>
      </c>
      <c r="O1347" s="4" t="s">
        <v>2518</v>
      </c>
      <c r="P1347" s="4" t="s">
        <v>2523</v>
      </c>
      <c r="Q1347" s="4" t="s">
        <v>2524</v>
      </c>
      <c r="R1347" s="4">
        <v>46.76</v>
      </c>
      <c r="S1347" s="4">
        <v>0.56000000000000005</v>
      </c>
      <c r="T1347" s="4" t="s">
        <v>2526</v>
      </c>
      <c r="U1347" s="4" t="s">
        <v>2531</v>
      </c>
      <c r="V1347" s="4" t="s">
        <v>2537</v>
      </c>
    </row>
    <row r="1348" spans="1:22" x14ac:dyDescent="0.25">
      <c r="A1348" s="5" t="s">
        <v>1356</v>
      </c>
      <c r="B1348" s="4" t="s">
        <v>2008</v>
      </c>
      <c r="C1348" s="4" t="s">
        <v>2009</v>
      </c>
      <c r="D1348" s="4" t="s">
        <v>2012</v>
      </c>
      <c r="E1348" s="4" t="s">
        <v>2411</v>
      </c>
      <c r="F1348" s="4" t="s">
        <v>2505</v>
      </c>
      <c r="G1348" s="4">
        <v>2009</v>
      </c>
      <c r="H1348" s="4">
        <v>169.31</v>
      </c>
      <c r="I1348" s="4">
        <v>5</v>
      </c>
      <c r="J1348" s="4">
        <v>0</v>
      </c>
      <c r="K1348" s="4">
        <v>0</v>
      </c>
      <c r="L1348" s="4">
        <v>1</v>
      </c>
      <c r="M1348" s="4">
        <v>1.3</v>
      </c>
      <c r="N1348" s="4" t="s">
        <v>2509</v>
      </c>
      <c r="O1348" s="4" t="s">
        <v>2517</v>
      </c>
      <c r="P1348" s="4" t="s">
        <v>2521</v>
      </c>
      <c r="Q1348" s="4" t="s">
        <v>2524</v>
      </c>
      <c r="R1348" s="4">
        <v>59.74</v>
      </c>
      <c r="S1348" s="4">
        <v>4.29</v>
      </c>
      <c r="T1348" s="4" t="s">
        <v>2529</v>
      </c>
      <c r="U1348" s="4" t="s">
        <v>2530</v>
      </c>
      <c r="V1348" s="4" t="s">
        <v>2537</v>
      </c>
    </row>
    <row r="1349" spans="1:22" x14ac:dyDescent="0.25">
      <c r="A1349" s="5" t="s">
        <v>1357</v>
      </c>
      <c r="B1349" s="4" t="s">
        <v>2002</v>
      </c>
      <c r="C1349" s="4" t="s">
        <v>2010</v>
      </c>
      <c r="D1349" s="4" t="s">
        <v>2013</v>
      </c>
      <c r="E1349" s="4" t="s">
        <v>2049</v>
      </c>
      <c r="F1349" s="4" t="s">
        <v>2506</v>
      </c>
      <c r="G1349" s="4">
        <v>2022</v>
      </c>
      <c r="H1349" s="4">
        <v>39.64</v>
      </c>
      <c r="I1349" s="4">
        <v>9</v>
      </c>
      <c r="J1349" s="4">
        <v>5</v>
      </c>
      <c r="K1349" s="4">
        <v>0</v>
      </c>
      <c r="L1349" s="4">
        <v>1</v>
      </c>
      <c r="M1349" s="4">
        <v>1.1000000000000001</v>
      </c>
      <c r="N1349" s="4" t="s">
        <v>2509</v>
      </c>
      <c r="O1349" s="4" t="s">
        <v>2515</v>
      </c>
      <c r="P1349" s="4" t="s">
        <v>2523</v>
      </c>
      <c r="Q1349" s="4" t="s">
        <v>2524</v>
      </c>
      <c r="R1349" s="4">
        <v>87.74</v>
      </c>
      <c r="S1349" s="4">
        <v>2.93</v>
      </c>
      <c r="T1349" s="4" t="s">
        <v>2528</v>
      </c>
      <c r="U1349" s="4" t="s">
        <v>2532</v>
      </c>
      <c r="V1349" s="4" t="s">
        <v>2535</v>
      </c>
    </row>
    <row r="1350" spans="1:22" x14ac:dyDescent="0.25">
      <c r="A1350" s="5" t="s">
        <v>1358</v>
      </c>
      <c r="B1350" s="4" t="s">
        <v>2003</v>
      </c>
      <c r="C1350" s="4" t="s">
        <v>2009</v>
      </c>
      <c r="D1350" s="4" t="s">
        <v>2012</v>
      </c>
      <c r="E1350" s="4" t="s">
        <v>2471</v>
      </c>
      <c r="F1350" s="4" t="s">
        <v>2502</v>
      </c>
      <c r="G1350" s="4">
        <v>2019</v>
      </c>
      <c r="H1350" s="4">
        <v>97.37</v>
      </c>
      <c r="I1350" s="4">
        <v>4</v>
      </c>
      <c r="J1350" s="4">
        <v>0</v>
      </c>
      <c r="K1350" s="4">
        <v>0</v>
      </c>
      <c r="L1350" s="4">
        <v>1</v>
      </c>
      <c r="M1350" s="4">
        <v>4.9000000000000004</v>
      </c>
      <c r="N1350" s="4" t="s">
        <v>2509</v>
      </c>
      <c r="O1350" s="4" t="s">
        <v>2518</v>
      </c>
      <c r="P1350" s="4" t="s">
        <v>2520</v>
      </c>
      <c r="Q1350" s="4" t="s">
        <v>2525</v>
      </c>
      <c r="R1350" s="4">
        <v>15.02</v>
      </c>
      <c r="S1350" s="4">
        <v>0.95</v>
      </c>
      <c r="T1350" s="4" t="s">
        <v>2526</v>
      </c>
      <c r="U1350" s="4" t="s">
        <v>2533</v>
      </c>
      <c r="V1350" s="4" t="s">
        <v>2536</v>
      </c>
    </row>
    <row r="1351" spans="1:22" x14ac:dyDescent="0.25">
      <c r="A1351" s="5" t="s">
        <v>1359</v>
      </c>
      <c r="B1351" s="4" t="s">
        <v>2003</v>
      </c>
      <c r="C1351" s="4" t="s">
        <v>2011</v>
      </c>
      <c r="D1351" s="4" t="s">
        <v>2013</v>
      </c>
      <c r="E1351" s="4" t="s">
        <v>2426</v>
      </c>
      <c r="F1351" s="4" t="s">
        <v>2501</v>
      </c>
      <c r="G1351" s="4">
        <v>2023</v>
      </c>
      <c r="H1351" s="4">
        <v>44.24</v>
      </c>
      <c r="I1351" s="4">
        <v>0</v>
      </c>
      <c r="J1351" s="4">
        <v>2</v>
      </c>
      <c r="K1351" s="4">
        <v>1</v>
      </c>
      <c r="L1351" s="4">
        <v>0</v>
      </c>
      <c r="M1351" s="4">
        <v>1.2</v>
      </c>
      <c r="N1351" s="4" t="s">
        <v>2514</v>
      </c>
      <c r="O1351" s="4" t="s">
        <v>2517</v>
      </c>
      <c r="P1351" s="4" t="s">
        <v>2520</v>
      </c>
      <c r="Q1351" s="4" t="s">
        <v>2525</v>
      </c>
      <c r="R1351" s="4">
        <v>69.05</v>
      </c>
      <c r="S1351" s="4">
        <v>2.74</v>
      </c>
      <c r="T1351" s="4" t="s">
        <v>2527</v>
      </c>
      <c r="U1351" s="4" t="s">
        <v>2531</v>
      </c>
      <c r="V1351" s="4" t="s">
        <v>2537</v>
      </c>
    </row>
    <row r="1352" spans="1:22" x14ac:dyDescent="0.25">
      <c r="A1352" s="5" t="s">
        <v>1360</v>
      </c>
      <c r="B1352" s="4" t="s">
        <v>2008</v>
      </c>
      <c r="C1352" s="4" t="s">
        <v>2011</v>
      </c>
      <c r="D1352" s="4" t="s">
        <v>2013</v>
      </c>
      <c r="E1352" s="4" t="s">
        <v>2373</v>
      </c>
      <c r="F1352" s="4" t="s">
        <v>2503</v>
      </c>
      <c r="G1352" s="4">
        <v>1998</v>
      </c>
      <c r="H1352" s="4">
        <v>173.04</v>
      </c>
      <c r="I1352" s="4">
        <v>8</v>
      </c>
      <c r="J1352" s="4">
        <v>5</v>
      </c>
      <c r="K1352" s="4">
        <v>0</v>
      </c>
      <c r="L1352" s="4">
        <v>1</v>
      </c>
      <c r="M1352" s="4">
        <v>4.9000000000000004</v>
      </c>
      <c r="N1352" s="4" t="s">
        <v>2509</v>
      </c>
      <c r="O1352" s="4" t="s">
        <v>2515</v>
      </c>
      <c r="P1352" s="4" t="s">
        <v>2522</v>
      </c>
      <c r="Q1352" s="4" t="s">
        <v>2525</v>
      </c>
      <c r="R1352" s="4">
        <v>20.010000000000002</v>
      </c>
      <c r="S1352" s="4">
        <v>3.26</v>
      </c>
      <c r="T1352" s="4" t="s">
        <v>2528</v>
      </c>
      <c r="U1352" s="4" t="s">
        <v>2531</v>
      </c>
      <c r="V1352" s="4" t="s">
        <v>2535</v>
      </c>
    </row>
    <row r="1353" spans="1:22" x14ac:dyDescent="0.25">
      <c r="A1353" s="5" t="s">
        <v>1361</v>
      </c>
      <c r="B1353" s="4" t="s">
        <v>2004</v>
      </c>
      <c r="C1353" s="4" t="s">
        <v>2009</v>
      </c>
      <c r="D1353" s="4" t="s">
        <v>2013</v>
      </c>
      <c r="E1353" s="4" t="s">
        <v>2133</v>
      </c>
      <c r="F1353" s="4" t="s">
        <v>2507</v>
      </c>
      <c r="G1353" s="4">
        <v>2010</v>
      </c>
      <c r="H1353" s="4">
        <v>53.66</v>
      </c>
      <c r="I1353" s="4">
        <v>7</v>
      </c>
      <c r="J1353" s="4">
        <v>2</v>
      </c>
      <c r="K1353" s="4">
        <v>1</v>
      </c>
      <c r="L1353" s="4">
        <v>0</v>
      </c>
      <c r="M1353" s="4">
        <v>1.6</v>
      </c>
      <c r="N1353" s="4" t="s">
        <v>2514</v>
      </c>
      <c r="O1353" s="4" t="s">
        <v>2517</v>
      </c>
      <c r="P1353" s="4" t="s">
        <v>2520</v>
      </c>
      <c r="Q1353" s="4" t="s">
        <v>2525</v>
      </c>
      <c r="R1353" s="4">
        <v>67.56</v>
      </c>
      <c r="S1353" s="4">
        <v>3.04</v>
      </c>
      <c r="T1353" s="4" t="s">
        <v>2529</v>
      </c>
      <c r="U1353" s="4" t="s">
        <v>2532</v>
      </c>
      <c r="V1353" s="4" t="s">
        <v>2537</v>
      </c>
    </row>
    <row r="1354" spans="1:22" x14ac:dyDescent="0.25">
      <c r="A1354" s="5" t="s">
        <v>1362</v>
      </c>
      <c r="B1354" s="4" t="s">
        <v>2007</v>
      </c>
      <c r="C1354" s="4" t="s">
        <v>2010</v>
      </c>
      <c r="D1354" s="4" t="s">
        <v>2012</v>
      </c>
      <c r="E1354" s="4" t="s">
        <v>2345</v>
      </c>
      <c r="F1354" s="4" t="s">
        <v>2506</v>
      </c>
      <c r="G1354" s="4">
        <v>2023</v>
      </c>
      <c r="H1354" s="4">
        <v>52.42</v>
      </c>
      <c r="I1354" s="4">
        <v>1</v>
      </c>
      <c r="J1354" s="4">
        <v>5</v>
      </c>
      <c r="K1354" s="4">
        <v>0</v>
      </c>
      <c r="L1354" s="4">
        <v>1</v>
      </c>
      <c r="M1354" s="4">
        <v>3.2</v>
      </c>
      <c r="N1354" s="4" t="s">
        <v>2509</v>
      </c>
      <c r="O1354" s="4" t="s">
        <v>2516</v>
      </c>
      <c r="P1354" s="4" t="s">
        <v>2522</v>
      </c>
      <c r="Q1354" s="4" t="s">
        <v>2524</v>
      </c>
      <c r="R1354" s="4">
        <v>13.64</v>
      </c>
      <c r="S1354" s="4">
        <v>4.9800000000000004</v>
      </c>
      <c r="T1354" s="4" t="s">
        <v>2526</v>
      </c>
      <c r="U1354" s="4" t="s">
        <v>2531</v>
      </c>
      <c r="V1354" s="4" t="s">
        <v>2535</v>
      </c>
    </row>
    <row r="1355" spans="1:22" x14ac:dyDescent="0.25">
      <c r="A1355" s="5" t="s">
        <v>1363</v>
      </c>
      <c r="B1355" s="4" t="s">
        <v>2005</v>
      </c>
      <c r="C1355" s="4" t="s">
        <v>2010</v>
      </c>
      <c r="D1355" s="4" t="s">
        <v>2012</v>
      </c>
      <c r="E1355" s="4" t="s">
        <v>2429</v>
      </c>
      <c r="F1355" s="4" t="s">
        <v>2507</v>
      </c>
      <c r="G1355" s="4">
        <v>2020</v>
      </c>
      <c r="H1355" s="4">
        <v>47.61</v>
      </c>
      <c r="I1355" s="4">
        <v>5</v>
      </c>
      <c r="J1355" s="4">
        <v>2</v>
      </c>
      <c r="K1355" s="4">
        <v>0</v>
      </c>
      <c r="L1355" s="4">
        <v>1</v>
      </c>
      <c r="M1355" s="4">
        <v>4.5999999999999996</v>
      </c>
      <c r="N1355" s="4" t="s">
        <v>2509</v>
      </c>
      <c r="O1355" s="4" t="s">
        <v>2515</v>
      </c>
      <c r="P1355" s="4" t="s">
        <v>2521</v>
      </c>
      <c r="Q1355" s="4" t="s">
        <v>2524</v>
      </c>
      <c r="R1355" s="4">
        <v>53.16</v>
      </c>
      <c r="S1355" s="4">
        <v>0.18</v>
      </c>
      <c r="T1355" s="4" t="s">
        <v>2527</v>
      </c>
      <c r="U1355" s="4" t="s">
        <v>2534</v>
      </c>
      <c r="V1355" s="4" t="s">
        <v>2536</v>
      </c>
    </row>
    <row r="1356" spans="1:22" x14ac:dyDescent="0.25">
      <c r="A1356" s="5" t="s">
        <v>1364</v>
      </c>
      <c r="B1356" s="4" t="s">
        <v>2007</v>
      </c>
      <c r="C1356" s="4" t="s">
        <v>2009</v>
      </c>
      <c r="D1356" s="4" t="s">
        <v>2013</v>
      </c>
      <c r="E1356" s="4" t="s">
        <v>2069</v>
      </c>
      <c r="F1356" s="4" t="s">
        <v>2508</v>
      </c>
      <c r="G1356" s="4">
        <v>2006</v>
      </c>
      <c r="H1356" s="4">
        <v>16.46</v>
      </c>
      <c r="I1356" s="4">
        <v>6</v>
      </c>
      <c r="J1356" s="4">
        <v>4</v>
      </c>
      <c r="K1356" s="4">
        <v>0</v>
      </c>
      <c r="L1356" s="4">
        <v>1</v>
      </c>
      <c r="M1356" s="4">
        <v>2.8</v>
      </c>
      <c r="N1356" s="4" t="s">
        <v>2509</v>
      </c>
      <c r="O1356" s="4" t="s">
        <v>2517</v>
      </c>
      <c r="P1356" s="4" t="s">
        <v>2523</v>
      </c>
      <c r="Q1356" s="4" t="s">
        <v>2525</v>
      </c>
      <c r="R1356" s="4">
        <v>34.86</v>
      </c>
      <c r="S1356" s="4">
        <v>0.61</v>
      </c>
      <c r="T1356" s="4" t="s">
        <v>2528</v>
      </c>
      <c r="U1356" s="4" t="s">
        <v>2533</v>
      </c>
      <c r="V1356" s="4" t="s">
        <v>2536</v>
      </c>
    </row>
    <row r="1357" spans="1:22" x14ac:dyDescent="0.25">
      <c r="A1357" s="5" t="s">
        <v>1365</v>
      </c>
      <c r="B1357" s="4" t="s">
        <v>2006</v>
      </c>
      <c r="C1357" s="4" t="s">
        <v>2011</v>
      </c>
      <c r="D1357" s="4" t="s">
        <v>2012</v>
      </c>
      <c r="E1357" s="4" t="s">
        <v>2083</v>
      </c>
      <c r="F1357" s="4" t="s">
        <v>2504</v>
      </c>
      <c r="G1357" s="4">
        <v>2024</v>
      </c>
      <c r="H1357" s="4">
        <v>94.05</v>
      </c>
      <c r="I1357" s="4">
        <v>8</v>
      </c>
      <c r="J1357" s="4">
        <v>0</v>
      </c>
      <c r="K1357" s="4">
        <v>0</v>
      </c>
      <c r="L1357" s="4">
        <v>1</v>
      </c>
      <c r="M1357" s="4">
        <v>1.8</v>
      </c>
      <c r="N1357" s="4" t="s">
        <v>2509</v>
      </c>
      <c r="O1357" s="4" t="s">
        <v>2515</v>
      </c>
      <c r="P1357" s="4" t="s">
        <v>2522</v>
      </c>
      <c r="Q1357" s="4" t="s">
        <v>2525</v>
      </c>
      <c r="R1357" s="4">
        <v>76.599999999999994</v>
      </c>
      <c r="S1357" s="4">
        <v>1.67</v>
      </c>
      <c r="T1357" s="4" t="s">
        <v>2528</v>
      </c>
      <c r="U1357" s="4" t="s">
        <v>2534</v>
      </c>
      <c r="V1357" s="4" t="s">
        <v>2535</v>
      </c>
    </row>
    <row r="1358" spans="1:22" x14ac:dyDescent="0.25">
      <c r="A1358" s="5" t="s">
        <v>1366</v>
      </c>
      <c r="B1358" s="4" t="s">
        <v>2007</v>
      </c>
      <c r="C1358" s="4" t="s">
        <v>2009</v>
      </c>
      <c r="D1358" s="4" t="s">
        <v>2012</v>
      </c>
      <c r="E1358" s="4" t="s">
        <v>2282</v>
      </c>
      <c r="F1358" s="4" t="s">
        <v>2502</v>
      </c>
      <c r="G1358" s="4">
        <v>2004</v>
      </c>
      <c r="H1358" s="4">
        <v>152.99</v>
      </c>
      <c r="I1358" s="4">
        <v>8</v>
      </c>
      <c r="J1358" s="4">
        <v>4</v>
      </c>
      <c r="K1358" s="4">
        <v>0</v>
      </c>
      <c r="L1358" s="4">
        <v>1</v>
      </c>
      <c r="M1358" s="4">
        <v>1.3</v>
      </c>
      <c r="N1358" s="4" t="s">
        <v>2509</v>
      </c>
      <c r="O1358" s="4" t="s">
        <v>2517</v>
      </c>
      <c r="P1358" s="4" t="s">
        <v>2522</v>
      </c>
      <c r="Q1358" s="4" t="s">
        <v>2524</v>
      </c>
      <c r="R1358" s="4">
        <v>8.57</v>
      </c>
      <c r="S1358" s="4">
        <v>2.56</v>
      </c>
      <c r="T1358" s="4" t="s">
        <v>2528</v>
      </c>
      <c r="U1358" s="4" t="s">
        <v>2531</v>
      </c>
      <c r="V1358" s="4" t="s">
        <v>2535</v>
      </c>
    </row>
    <row r="1359" spans="1:22" x14ac:dyDescent="0.25">
      <c r="A1359" s="5" t="s">
        <v>1367</v>
      </c>
      <c r="B1359" s="4" t="s">
        <v>2006</v>
      </c>
      <c r="C1359" s="4" t="s">
        <v>2011</v>
      </c>
      <c r="D1359" s="4" t="s">
        <v>2013</v>
      </c>
      <c r="E1359" s="4" t="s">
        <v>2231</v>
      </c>
      <c r="F1359" s="4" t="s">
        <v>2508</v>
      </c>
      <c r="G1359" s="4">
        <v>1993</v>
      </c>
      <c r="H1359" s="4">
        <v>82.16</v>
      </c>
      <c r="I1359" s="4">
        <v>3</v>
      </c>
      <c r="J1359" s="4">
        <v>0</v>
      </c>
      <c r="K1359" s="4">
        <v>0</v>
      </c>
      <c r="L1359" s="4">
        <v>1</v>
      </c>
      <c r="M1359" s="4">
        <v>3.9</v>
      </c>
      <c r="N1359" s="4" t="s">
        <v>2509</v>
      </c>
      <c r="O1359" s="4" t="s">
        <v>2515</v>
      </c>
      <c r="P1359" s="4" t="s">
        <v>2520</v>
      </c>
      <c r="Q1359" s="4" t="s">
        <v>2525</v>
      </c>
      <c r="R1359" s="4">
        <v>84.86</v>
      </c>
      <c r="S1359" s="4">
        <v>2.56</v>
      </c>
      <c r="T1359" s="4" t="s">
        <v>2526</v>
      </c>
      <c r="U1359" s="4" t="s">
        <v>2533</v>
      </c>
      <c r="V1359" s="4" t="s">
        <v>2535</v>
      </c>
    </row>
    <row r="1360" spans="1:22" x14ac:dyDescent="0.25">
      <c r="A1360" s="5" t="s">
        <v>1368</v>
      </c>
      <c r="B1360" s="4" t="s">
        <v>2003</v>
      </c>
      <c r="C1360" s="4" t="s">
        <v>2009</v>
      </c>
      <c r="D1360" s="4" t="s">
        <v>2012</v>
      </c>
      <c r="E1360" s="4" t="s">
        <v>2278</v>
      </c>
      <c r="F1360" s="4" t="s">
        <v>2502</v>
      </c>
      <c r="G1360" s="4">
        <v>2001</v>
      </c>
      <c r="H1360" s="4">
        <v>106.43</v>
      </c>
      <c r="I1360" s="4">
        <v>7</v>
      </c>
      <c r="J1360" s="4">
        <v>2</v>
      </c>
      <c r="K1360" s="4">
        <v>1</v>
      </c>
      <c r="L1360" s="4">
        <v>0</v>
      </c>
      <c r="M1360" s="4">
        <v>2.4</v>
      </c>
      <c r="N1360" s="4" t="s">
        <v>2511</v>
      </c>
      <c r="O1360" s="4" t="s">
        <v>2518</v>
      </c>
      <c r="P1360" s="4" t="s">
        <v>2521</v>
      </c>
      <c r="Q1360" s="4" t="s">
        <v>2524</v>
      </c>
      <c r="R1360" s="4">
        <v>67.930000000000007</v>
      </c>
      <c r="S1360" s="4">
        <v>4.18</v>
      </c>
      <c r="T1360" s="4" t="s">
        <v>2527</v>
      </c>
      <c r="U1360" s="4" t="s">
        <v>2530</v>
      </c>
      <c r="V1360" s="4" t="s">
        <v>2537</v>
      </c>
    </row>
    <row r="1361" spans="1:22" x14ac:dyDescent="0.25">
      <c r="A1361" s="5" t="s">
        <v>1369</v>
      </c>
      <c r="B1361" s="4" t="s">
        <v>2002</v>
      </c>
      <c r="C1361" s="4" t="s">
        <v>2009</v>
      </c>
      <c r="D1361" s="4" t="s">
        <v>2012</v>
      </c>
      <c r="E1361" s="4" t="s">
        <v>2069</v>
      </c>
      <c r="F1361" s="4" t="s">
        <v>2505</v>
      </c>
      <c r="G1361" s="4">
        <v>2024</v>
      </c>
      <c r="H1361" s="4">
        <v>132.97999999999999</v>
      </c>
      <c r="I1361" s="4">
        <v>2</v>
      </c>
      <c r="J1361" s="4">
        <v>4</v>
      </c>
      <c r="K1361" s="4">
        <v>0</v>
      </c>
      <c r="L1361" s="4">
        <v>1</v>
      </c>
      <c r="M1361" s="4">
        <v>3</v>
      </c>
      <c r="N1361" s="4" t="s">
        <v>2509</v>
      </c>
      <c r="O1361" s="4" t="s">
        <v>2515</v>
      </c>
      <c r="P1361" s="4" t="s">
        <v>2521</v>
      </c>
      <c r="Q1361" s="4" t="s">
        <v>2525</v>
      </c>
      <c r="R1361" s="4">
        <v>78.61</v>
      </c>
      <c r="S1361" s="4">
        <v>3.75</v>
      </c>
      <c r="T1361" s="4" t="s">
        <v>2526</v>
      </c>
      <c r="U1361" s="4" t="s">
        <v>2531</v>
      </c>
      <c r="V1361" s="4" t="s">
        <v>2537</v>
      </c>
    </row>
    <row r="1362" spans="1:22" x14ac:dyDescent="0.25">
      <c r="A1362" s="5" t="s">
        <v>1370</v>
      </c>
      <c r="B1362" s="4" t="s">
        <v>2008</v>
      </c>
      <c r="C1362" s="4" t="s">
        <v>2009</v>
      </c>
      <c r="D1362" s="4" t="s">
        <v>2013</v>
      </c>
      <c r="E1362" s="4" t="s">
        <v>2210</v>
      </c>
      <c r="F1362" s="4" t="s">
        <v>2503</v>
      </c>
      <c r="G1362" s="4">
        <v>2010</v>
      </c>
      <c r="H1362" s="4">
        <v>175.37</v>
      </c>
      <c r="I1362" s="4">
        <v>10</v>
      </c>
      <c r="J1362" s="4">
        <v>5</v>
      </c>
      <c r="K1362" s="4">
        <v>0</v>
      </c>
      <c r="L1362" s="4">
        <v>1</v>
      </c>
      <c r="M1362" s="4">
        <v>3.2</v>
      </c>
      <c r="N1362" s="4" t="s">
        <v>2509</v>
      </c>
      <c r="O1362" s="4" t="s">
        <v>2517</v>
      </c>
      <c r="P1362" s="4" t="s">
        <v>2522</v>
      </c>
      <c r="Q1362" s="4" t="s">
        <v>2525</v>
      </c>
      <c r="R1362" s="4">
        <v>96.82</v>
      </c>
      <c r="S1362" s="4">
        <v>0.66</v>
      </c>
      <c r="T1362" s="4" t="s">
        <v>2529</v>
      </c>
      <c r="U1362" s="4" t="s">
        <v>2534</v>
      </c>
      <c r="V1362" s="4" t="s">
        <v>2537</v>
      </c>
    </row>
    <row r="1363" spans="1:22" x14ac:dyDescent="0.25">
      <c r="A1363" s="5" t="s">
        <v>1371</v>
      </c>
      <c r="B1363" s="4" t="s">
        <v>2001</v>
      </c>
      <c r="C1363" s="4" t="s">
        <v>2011</v>
      </c>
      <c r="D1363" s="4" t="s">
        <v>2013</v>
      </c>
      <c r="E1363" s="4" t="s">
        <v>2471</v>
      </c>
      <c r="F1363" s="4" t="s">
        <v>2502</v>
      </c>
      <c r="G1363" s="4">
        <v>2015</v>
      </c>
      <c r="H1363" s="4">
        <v>166.6</v>
      </c>
      <c r="I1363" s="4">
        <v>0</v>
      </c>
      <c r="J1363" s="4">
        <v>4</v>
      </c>
      <c r="K1363" s="4">
        <v>1</v>
      </c>
      <c r="L1363" s="4">
        <v>0</v>
      </c>
      <c r="M1363" s="4">
        <v>3.3</v>
      </c>
      <c r="N1363" s="4" t="s">
        <v>2514</v>
      </c>
      <c r="O1363" s="4" t="s">
        <v>2516</v>
      </c>
      <c r="P1363" s="4" t="s">
        <v>2522</v>
      </c>
      <c r="Q1363" s="4" t="s">
        <v>2525</v>
      </c>
      <c r="R1363" s="4">
        <v>66.19</v>
      </c>
      <c r="S1363" s="4">
        <v>4.7</v>
      </c>
      <c r="T1363" s="4" t="s">
        <v>2529</v>
      </c>
      <c r="U1363" s="4" t="s">
        <v>2533</v>
      </c>
      <c r="V1363" s="4" t="s">
        <v>2536</v>
      </c>
    </row>
    <row r="1364" spans="1:22" x14ac:dyDescent="0.25">
      <c r="A1364" s="5" t="s">
        <v>1372</v>
      </c>
      <c r="B1364" s="4" t="s">
        <v>2004</v>
      </c>
      <c r="C1364" s="4" t="s">
        <v>2009</v>
      </c>
      <c r="D1364" s="4" t="s">
        <v>2013</v>
      </c>
      <c r="E1364" s="4" t="s">
        <v>2029</v>
      </c>
      <c r="F1364" s="4" t="s">
        <v>2503</v>
      </c>
      <c r="G1364" s="4">
        <v>1992</v>
      </c>
      <c r="H1364" s="4">
        <v>140.81</v>
      </c>
      <c r="I1364" s="4">
        <v>8</v>
      </c>
      <c r="J1364" s="4">
        <v>0</v>
      </c>
      <c r="K1364" s="4">
        <v>1</v>
      </c>
      <c r="L1364" s="4">
        <v>0</v>
      </c>
      <c r="M1364" s="4">
        <v>2.2000000000000002</v>
      </c>
      <c r="N1364" s="4" t="s">
        <v>2512</v>
      </c>
      <c r="O1364" s="4" t="s">
        <v>2517</v>
      </c>
      <c r="P1364" s="4" t="s">
        <v>2522</v>
      </c>
      <c r="Q1364" s="4" t="s">
        <v>2524</v>
      </c>
      <c r="R1364" s="4">
        <v>11.71</v>
      </c>
      <c r="S1364" s="4">
        <v>4.32</v>
      </c>
      <c r="T1364" s="4" t="s">
        <v>2526</v>
      </c>
      <c r="U1364" s="4" t="s">
        <v>2530</v>
      </c>
      <c r="V1364" s="4" t="s">
        <v>2535</v>
      </c>
    </row>
    <row r="1365" spans="1:22" x14ac:dyDescent="0.25">
      <c r="A1365" s="5" t="s">
        <v>1373</v>
      </c>
      <c r="B1365" s="4" t="s">
        <v>2003</v>
      </c>
      <c r="C1365" s="4" t="s">
        <v>2009</v>
      </c>
      <c r="D1365" s="4" t="s">
        <v>2012</v>
      </c>
      <c r="E1365" s="4" t="s">
        <v>2036</v>
      </c>
      <c r="F1365" s="4" t="s">
        <v>2507</v>
      </c>
      <c r="G1365" s="4">
        <v>2008</v>
      </c>
      <c r="H1365" s="4">
        <v>176.14</v>
      </c>
      <c r="I1365" s="4">
        <v>5</v>
      </c>
      <c r="J1365" s="4">
        <v>0</v>
      </c>
      <c r="K1365" s="4">
        <v>0</v>
      </c>
      <c r="L1365" s="4">
        <v>1</v>
      </c>
      <c r="M1365" s="4">
        <v>2.8</v>
      </c>
      <c r="N1365" s="4" t="s">
        <v>2509</v>
      </c>
      <c r="O1365" s="4" t="s">
        <v>2516</v>
      </c>
      <c r="P1365" s="4" t="s">
        <v>2522</v>
      </c>
      <c r="Q1365" s="4" t="s">
        <v>2525</v>
      </c>
      <c r="R1365" s="4">
        <v>89.66</v>
      </c>
      <c r="S1365" s="4">
        <v>2.89</v>
      </c>
      <c r="T1365" s="4" t="s">
        <v>2528</v>
      </c>
      <c r="U1365" s="4" t="s">
        <v>2532</v>
      </c>
      <c r="V1365" s="4" t="s">
        <v>2536</v>
      </c>
    </row>
    <row r="1366" spans="1:22" x14ac:dyDescent="0.25">
      <c r="A1366" s="5" t="s">
        <v>1374</v>
      </c>
      <c r="B1366" s="4" t="s">
        <v>2007</v>
      </c>
      <c r="C1366" s="4" t="s">
        <v>2009</v>
      </c>
      <c r="D1366" s="4" t="s">
        <v>2012</v>
      </c>
      <c r="E1366" s="4" t="s">
        <v>2453</v>
      </c>
      <c r="F1366" s="4" t="s">
        <v>2501</v>
      </c>
      <c r="G1366" s="4">
        <v>2023</v>
      </c>
      <c r="H1366" s="4">
        <v>119.17</v>
      </c>
      <c r="I1366" s="4">
        <v>9</v>
      </c>
      <c r="J1366" s="4">
        <v>5</v>
      </c>
      <c r="K1366" s="4">
        <v>0</v>
      </c>
      <c r="L1366" s="4">
        <v>1</v>
      </c>
      <c r="M1366" s="4">
        <v>4.5</v>
      </c>
      <c r="N1366" s="4" t="s">
        <v>2509</v>
      </c>
      <c r="O1366" s="4" t="s">
        <v>2516</v>
      </c>
      <c r="P1366" s="4" t="s">
        <v>2520</v>
      </c>
      <c r="Q1366" s="4" t="s">
        <v>2524</v>
      </c>
      <c r="R1366" s="4">
        <v>50.79</v>
      </c>
      <c r="S1366" s="4">
        <v>4.08</v>
      </c>
      <c r="T1366" s="4" t="s">
        <v>2527</v>
      </c>
      <c r="U1366" s="4" t="s">
        <v>2531</v>
      </c>
      <c r="V1366" s="4" t="s">
        <v>2535</v>
      </c>
    </row>
    <row r="1367" spans="1:22" x14ac:dyDescent="0.25">
      <c r="A1367" s="5" t="s">
        <v>1375</v>
      </c>
      <c r="B1367" s="4" t="s">
        <v>2001</v>
      </c>
      <c r="C1367" s="4" t="s">
        <v>2010</v>
      </c>
      <c r="D1367" s="4" t="s">
        <v>2012</v>
      </c>
      <c r="E1367" s="4" t="s">
        <v>2060</v>
      </c>
      <c r="F1367" s="4" t="s">
        <v>2507</v>
      </c>
      <c r="G1367" s="4">
        <v>2010</v>
      </c>
      <c r="H1367" s="4">
        <v>138.84</v>
      </c>
      <c r="I1367" s="4">
        <v>2</v>
      </c>
      <c r="J1367" s="4">
        <v>4</v>
      </c>
      <c r="K1367" s="4">
        <v>0</v>
      </c>
      <c r="L1367" s="4">
        <v>1</v>
      </c>
      <c r="M1367" s="4">
        <v>2</v>
      </c>
      <c r="N1367" s="4" t="s">
        <v>2509</v>
      </c>
      <c r="O1367" s="4" t="s">
        <v>2517</v>
      </c>
      <c r="P1367" s="4" t="s">
        <v>2520</v>
      </c>
      <c r="Q1367" s="4" t="s">
        <v>2524</v>
      </c>
      <c r="R1367" s="4">
        <v>59.41</v>
      </c>
      <c r="S1367" s="4">
        <v>1.91</v>
      </c>
      <c r="T1367" s="4" t="s">
        <v>2527</v>
      </c>
      <c r="U1367" s="4" t="s">
        <v>2533</v>
      </c>
      <c r="V1367" s="4" t="s">
        <v>2535</v>
      </c>
    </row>
    <row r="1368" spans="1:22" x14ac:dyDescent="0.25">
      <c r="A1368" s="5" t="s">
        <v>1376</v>
      </c>
      <c r="B1368" s="4" t="s">
        <v>2004</v>
      </c>
      <c r="C1368" s="4" t="s">
        <v>2009</v>
      </c>
      <c r="D1368" s="4" t="s">
        <v>2012</v>
      </c>
      <c r="E1368" s="4" t="s">
        <v>2329</v>
      </c>
      <c r="F1368" s="4" t="s">
        <v>2503</v>
      </c>
      <c r="G1368" s="4">
        <v>1992</v>
      </c>
      <c r="H1368" s="4">
        <v>15.97</v>
      </c>
      <c r="I1368" s="4">
        <v>9</v>
      </c>
      <c r="J1368" s="4">
        <v>3</v>
      </c>
      <c r="K1368" s="4">
        <v>0</v>
      </c>
      <c r="L1368" s="4">
        <v>1</v>
      </c>
      <c r="M1368" s="4">
        <v>1.4</v>
      </c>
      <c r="N1368" s="4" t="s">
        <v>2509</v>
      </c>
      <c r="O1368" s="4" t="s">
        <v>2515</v>
      </c>
      <c r="P1368" s="4" t="s">
        <v>2523</v>
      </c>
      <c r="Q1368" s="4" t="s">
        <v>2524</v>
      </c>
      <c r="R1368" s="4">
        <v>72.59</v>
      </c>
      <c r="S1368" s="4">
        <v>2.11</v>
      </c>
      <c r="T1368" s="4" t="s">
        <v>2529</v>
      </c>
      <c r="U1368" s="4" t="s">
        <v>2532</v>
      </c>
      <c r="V1368" s="4" t="s">
        <v>2536</v>
      </c>
    </row>
    <row r="1369" spans="1:22" x14ac:dyDescent="0.25">
      <c r="A1369" s="5" t="s">
        <v>1377</v>
      </c>
      <c r="B1369" s="4" t="s">
        <v>2006</v>
      </c>
      <c r="C1369" s="4" t="s">
        <v>2011</v>
      </c>
      <c r="D1369" s="4" t="s">
        <v>2012</v>
      </c>
      <c r="E1369" s="4" t="s">
        <v>2096</v>
      </c>
      <c r="F1369" s="4" t="s">
        <v>2503</v>
      </c>
      <c r="G1369" s="4">
        <v>2020</v>
      </c>
      <c r="H1369" s="4">
        <v>127.68</v>
      </c>
      <c r="I1369" s="4">
        <v>0</v>
      </c>
      <c r="J1369" s="4">
        <v>3</v>
      </c>
      <c r="K1369" s="4">
        <v>1</v>
      </c>
      <c r="L1369" s="4">
        <v>0</v>
      </c>
      <c r="M1369" s="4">
        <v>3.9</v>
      </c>
      <c r="N1369" s="4" t="s">
        <v>2511</v>
      </c>
      <c r="O1369" s="4" t="s">
        <v>2516</v>
      </c>
      <c r="P1369" s="4" t="s">
        <v>2520</v>
      </c>
      <c r="Q1369" s="4" t="s">
        <v>2525</v>
      </c>
      <c r="R1369" s="4">
        <v>90.22</v>
      </c>
      <c r="S1369" s="4">
        <v>1.42</v>
      </c>
      <c r="T1369" s="4" t="s">
        <v>2529</v>
      </c>
      <c r="U1369" s="4" t="s">
        <v>2532</v>
      </c>
      <c r="V1369" s="4" t="s">
        <v>2535</v>
      </c>
    </row>
    <row r="1370" spans="1:22" x14ac:dyDescent="0.25">
      <c r="A1370" s="5" t="s">
        <v>1378</v>
      </c>
      <c r="B1370" s="4" t="s">
        <v>2008</v>
      </c>
      <c r="C1370" s="4" t="s">
        <v>2010</v>
      </c>
      <c r="D1370" s="4" t="s">
        <v>2013</v>
      </c>
      <c r="E1370" s="4" t="s">
        <v>2133</v>
      </c>
      <c r="F1370" s="4" t="s">
        <v>2508</v>
      </c>
      <c r="G1370" s="4">
        <v>2016</v>
      </c>
      <c r="H1370" s="4">
        <v>141.68</v>
      </c>
      <c r="I1370" s="4">
        <v>5</v>
      </c>
      <c r="J1370" s="4">
        <v>0</v>
      </c>
      <c r="K1370" s="4">
        <v>1</v>
      </c>
      <c r="L1370" s="4">
        <v>0</v>
      </c>
      <c r="M1370" s="4">
        <v>4.5999999999999996</v>
      </c>
      <c r="N1370" s="4" t="s">
        <v>2511</v>
      </c>
      <c r="O1370" s="4" t="s">
        <v>2515</v>
      </c>
      <c r="P1370" s="4" t="s">
        <v>2522</v>
      </c>
      <c r="Q1370" s="4" t="s">
        <v>2525</v>
      </c>
      <c r="R1370" s="4">
        <v>61.86</v>
      </c>
      <c r="S1370" s="4">
        <v>4.21</v>
      </c>
      <c r="T1370" s="4" t="s">
        <v>2529</v>
      </c>
      <c r="U1370" s="4" t="s">
        <v>2532</v>
      </c>
      <c r="V1370" s="4" t="s">
        <v>2536</v>
      </c>
    </row>
    <row r="1371" spans="1:22" x14ac:dyDescent="0.25">
      <c r="A1371" s="5" t="s">
        <v>1379</v>
      </c>
      <c r="B1371" s="4" t="s">
        <v>2002</v>
      </c>
      <c r="C1371" s="4" t="s">
        <v>2010</v>
      </c>
      <c r="D1371" s="4" t="s">
        <v>2013</v>
      </c>
      <c r="E1371" s="4" t="s">
        <v>2354</v>
      </c>
      <c r="F1371" s="4" t="s">
        <v>2506</v>
      </c>
      <c r="G1371" s="4">
        <v>2023</v>
      </c>
      <c r="H1371" s="4">
        <v>84.66</v>
      </c>
      <c r="I1371" s="4">
        <v>0</v>
      </c>
      <c r="J1371" s="4">
        <v>2</v>
      </c>
      <c r="K1371" s="4">
        <v>0</v>
      </c>
      <c r="L1371" s="4">
        <v>1</v>
      </c>
      <c r="M1371" s="4">
        <v>2.4</v>
      </c>
      <c r="N1371" s="4" t="s">
        <v>2509</v>
      </c>
      <c r="O1371" s="4" t="s">
        <v>2515</v>
      </c>
      <c r="P1371" s="4" t="s">
        <v>2523</v>
      </c>
      <c r="Q1371" s="4" t="s">
        <v>2525</v>
      </c>
      <c r="R1371" s="4">
        <v>97.57</v>
      </c>
      <c r="S1371" s="4">
        <v>4.8600000000000003</v>
      </c>
      <c r="T1371" s="4" t="s">
        <v>2528</v>
      </c>
      <c r="U1371" s="4" t="s">
        <v>2533</v>
      </c>
      <c r="V1371" s="4" t="s">
        <v>2537</v>
      </c>
    </row>
    <row r="1372" spans="1:22" x14ac:dyDescent="0.25">
      <c r="A1372" s="5" t="s">
        <v>1380</v>
      </c>
      <c r="B1372" s="4" t="s">
        <v>2007</v>
      </c>
      <c r="C1372" s="4" t="s">
        <v>2009</v>
      </c>
      <c r="D1372" s="4" t="s">
        <v>2013</v>
      </c>
      <c r="E1372" s="4" t="s">
        <v>2472</v>
      </c>
      <c r="F1372" s="4" t="s">
        <v>2504</v>
      </c>
      <c r="G1372" s="4">
        <v>2020</v>
      </c>
      <c r="H1372" s="4">
        <v>102.2</v>
      </c>
      <c r="I1372" s="4">
        <v>2</v>
      </c>
      <c r="J1372" s="4">
        <v>4</v>
      </c>
      <c r="K1372" s="4">
        <v>0</v>
      </c>
      <c r="L1372" s="4">
        <v>1</v>
      </c>
      <c r="M1372" s="4">
        <v>4</v>
      </c>
      <c r="N1372" s="4" t="s">
        <v>2509</v>
      </c>
      <c r="O1372" s="4" t="s">
        <v>2517</v>
      </c>
      <c r="P1372" s="4" t="s">
        <v>2520</v>
      </c>
      <c r="Q1372" s="4" t="s">
        <v>2525</v>
      </c>
      <c r="R1372" s="4">
        <v>69.33</v>
      </c>
      <c r="S1372" s="4">
        <v>4.45</v>
      </c>
      <c r="T1372" s="4" t="s">
        <v>2526</v>
      </c>
      <c r="U1372" s="4" t="s">
        <v>2530</v>
      </c>
      <c r="V1372" s="4" t="s">
        <v>2536</v>
      </c>
    </row>
    <row r="1373" spans="1:22" x14ac:dyDescent="0.25">
      <c r="A1373" s="5" t="s">
        <v>1381</v>
      </c>
      <c r="B1373" s="4" t="s">
        <v>2006</v>
      </c>
      <c r="C1373" s="4" t="s">
        <v>2011</v>
      </c>
      <c r="D1373" s="4" t="s">
        <v>2012</v>
      </c>
      <c r="E1373" s="4" t="s">
        <v>2195</v>
      </c>
      <c r="F1373" s="4" t="s">
        <v>2507</v>
      </c>
      <c r="G1373" s="4">
        <v>2003</v>
      </c>
      <c r="H1373" s="4">
        <v>108.13</v>
      </c>
      <c r="I1373" s="4">
        <v>4</v>
      </c>
      <c r="J1373" s="4">
        <v>4</v>
      </c>
      <c r="K1373" s="4">
        <v>0</v>
      </c>
      <c r="L1373" s="4">
        <v>1</v>
      </c>
      <c r="M1373" s="4">
        <v>3.9</v>
      </c>
      <c r="N1373" s="4" t="s">
        <v>2509</v>
      </c>
      <c r="O1373" s="4" t="s">
        <v>2517</v>
      </c>
      <c r="P1373" s="4" t="s">
        <v>2523</v>
      </c>
      <c r="Q1373" s="4" t="s">
        <v>2524</v>
      </c>
      <c r="R1373" s="4">
        <v>53.91</v>
      </c>
      <c r="S1373" s="4">
        <v>4.78</v>
      </c>
      <c r="T1373" s="4" t="s">
        <v>2526</v>
      </c>
      <c r="U1373" s="4" t="s">
        <v>2532</v>
      </c>
      <c r="V1373" s="4" t="s">
        <v>2535</v>
      </c>
    </row>
    <row r="1374" spans="1:22" x14ac:dyDescent="0.25">
      <c r="A1374" s="5" t="s">
        <v>1382</v>
      </c>
      <c r="B1374" s="4" t="s">
        <v>2005</v>
      </c>
      <c r="C1374" s="4" t="s">
        <v>2009</v>
      </c>
      <c r="D1374" s="4" t="s">
        <v>2013</v>
      </c>
      <c r="E1374" s="4" t="s">
        <v>2225</v>
      </c>
      <c r="F1374" s="4" t="s">
        <v>2502</v>
      </c>
      <c r="G1374" s="4">
        <v>2024</v>
      </c>
      <c r="H1374" s="4">
        <v>165.7</v>
      </c>
      <c r="I1374" s="4">
        <v>8</v>
      </c>
      <c r="J1374" s="4">
        <v>0</v>
      </c>
      <c r="K1374" s="4">
        <v>0</v>
      </c>
      <c r="L1374" s="4">
        <v>1</v>
      </c>
      <c r="M1374" s="4">
        <v>2.5</v>
      </c>
      <c r="N1374" s="4" t="s">
        <v>2509</v>
      </c>
      <c r="O1374" s="4" t="s">
        <v>2515</v>
      </c>
      <c r="P1374" s="4" t="s">
        <v>2521</v>
      </c>
      <c r="Q1374" s="4" t="s">
        <v>2525</v>
      </c>
      <c r="R1374" s="4">
        <v>66.319999999999993</v>
      </c>
      <c r="S1374" s="4">
        <v>0.05</v>
      </c>
      <c r="T1374" s="4" t="s">
        <v>2526</v>
      </c>
      <c r="U1374" s="4" t="s">
        <v>2531</v>
      </c>
      <c r="V1374" s="4" t="s">
        <v>2537</v>
      </c>
    </row>
    <row r="1375" spans="1:22" x14ac:dyDescent="0.25">
      <c r="A1375" s="5" t="s">
        <v>1383</v>
      </c>
      <c r="B1375" s="4" t="s">
        <v>2001</v>
      </c>
      <c r="C1375" s="4" t="s">
        <v>2009</v>
      </c>
      <c r="D1375" s="4" t="s">
        <v>2012</v>
      </c>
      <c r="E1375" s="4" t="s">
        <v>2381</v>
      </c>
      <c r="F1375" s="4" t="s">
        <v>2503</v>
      </c>
      <c r="G1375" s="4">
        <v>2011</v>
      </c>
      <c r="H1375" s="4">
        <v>97.27</v>
      </c>
      <c r="I1375" s="4">
        <v>10</v>
      </c>
      <c r="J1375" s="4">
        <v>2</v>
      </c>
      <c r="K1375" s="4">
        <v>0</v>
      </c>
      <c r="L1375" s="4">
        <v>1</v>
      </c>
      <c r="M1375" s="4">
        <v>3.5</v>
      </c>
      <c r="N1375" s="4" t="s">
        <v>2509</v>
      </c>
      <c r="O1375" s="4" t="s">
        <v>2517</v>
      </c>
      <c r="P1375" s="4" t="s">
        <v>2522</v>
      </c>
      <c r="Q1375" s="4" t="s">
        <v>2524</v>
      </c>
      <c r="R1375" s="4">
        <v>11.93</v>
      </c>
      <c r="S1375" s="4">
        <v>1.53</v>
      </c>
      <c r="T1375" s="4" t="s">
        <v>2527</v>
      </c>
      <c r="U1375" s="4" t="s">
        <v>2534</v>
      </c>
      <c r="V1375" s="4" t="s">
        <v>2537</v>
      </c>
    </row>
    <row r="1376" spans="1:22" x14ac:dyDescent="0.25">
      <c r="A1376" s="5" t="s">
        <v>1384</v>
      </c>
      <c r="B1376" s="4" t="s">
        <v>2002</v>
      </c>
      <c r="C1376" s="4" t="s">
        <v>2009</v>
      </c>
      <c r="D1376" s="4" t="s">
        <v>2012</v>
      </c>
      <c r="E1376" s="4" t="s">
        <v>2338</v>
      </c>
      <c r="F1376" s="4" t="s">
        <v>2504</v>
      </c>
      <c r="G1376" s="4">
        <v>2024</v>
      </c>
      <c r="H1376" s="4">
        <v>42</v>
      </c>
      <c r="I1376" s="4">
        <v>10</v>
      </c>
      <c r="J1376" s="4">
        <v>0</v>
      </c>
      <c r="K1376" s="4">
        <v>0</v>
      </c>
      <c r="L1376" s="4">
        <v>1</v>
      </c>
      <c r="M1376" s="4">
        <v>3.8</v>
      </c>
      <c r="N1376" s="4" t="s">
        <v>2509</v>
      </c>
      <c r="O1376" s="4" t="s">
        <v>2515</v>
      </c>
      <c r="P1376" s="4" t="s">
        <v>2523</v>
      </c>
      <c r="Q1376" s="4" t="s">
        <v>2524</v>
      </c>
      <c r="R1376" s="4">
        <v>11.03</v>
      </c>
      <c r="S1376" s="4">
        <v>2.93</v>
      </c>
      <c r="T1376" s="4" t="s">
        <v>2529</v>
      </c>
      <c r="U1376" s="4" t="s">
        <v>2533</v>
      </c>
      <c r="V1376" s="4" t="s">
        <v>2537</v>
      </c>
    </row>
    <row r="1377" spans="1:22" x14ac:dyDescent="0.25">
      <c r="A1377" s="5" t="s">
        <v>1385</v>
      </c>
      <c r="B1377" s="4" t="s">
        <v>2003</v>
      </c>
      <c r="C1377" s="4" t="s">
        <v>2009</v>
      </c>
      <c r="D1377" s="4" t="s">
        <v>2012</v>
      </c>
      <c r="E1377" s="4" t="s">
        <v>2028</v>
      </c>
      <c r="F1377" s="4" t="s">
        <v>2501</v>
      </c>
      <c r="G1377" s="4">
        <v>1993</v>
      </c>
      <c r="H1377" s="4">
        <v>10.49</v>
      </c>
      <c r="I1377" s="4">
        <v>1</v>
      </c>
      <c r="J1377" s="4">
        <v>2</v>
      </c>
      <c r="K1377" s="4">
        <v>1</v>
      </c>
      <c r="L1377" s="4">
        <v>0</v>
      </c>
      <c r="M1377" s="4">
        <v>2</v>
      </c>
      <c r="N1377" s="4" t="s">
        <v>2510</v>
      </c>
      <c r="O1377" s="4" t="s">
        <v>2518</v>
      </c>
      <c r="P1377" s="4" t="s">
        <v>2523</v>
      </c>
      <c r="Q1377" s="4" t="s">
        <v>2525</v>
      </c>
      <c r="R1377" s="4">
        <v>92.46</v>
      </c>
      <c r="S1377" s="4">
        <v>1.96</v>
      </c>
      <c r="T1377" s="4" t="s">
        <v>2528</v>
      </c>
      <c r="U1377" s="4" t="s">
        <v>2532</v>
      </c>
      <c r="V1377" s="4" t="s">
        <v>2536</v>
      </c>
    </row>
    <row r="1378" spans="1:22" x14ac:dyDescent="0.25">
      <c r="A1378" s="5" t="s">
        <v>1386</v>
      </c>
      <c r="B1378" s="4" t="s">
        <v>2007</v>
      </c>
      <c r="C1378" s="4" t="s">
        <v>2011</v>
      </c>
      <c r="D1378" s="4" t="s">
        <v>2013</v>
      </c>
      <c r="E1378" s="4" t="s">
        <v>2411</v>
      </c>
      <c r="F1378" s="4" t="s">
        <v>2503</v>
      </c>
      <c r="G1378" s="4">
        <v>2017</v>
      </c>
      <c r="H1378" s="4">
        <v>175.48</v>
      </c>
      <c r="I1378" s="4">
        <v>10</v>
      </c>
      <c r="J1378" s="4">
        <v>4</v>
      </c>
      <c r="K1378" s="4">
        <v>0</v>
      </c>
      <c r="L1378" s="4">
        <v>1</v>
      </c>
      <c r="M1378" s="4">
        <v>1.4</v>
      </c>
      <c r="N1378" s="4" t="s">
        <v>2509</v>
      </c>
      <c r="O1378" s="4" t="s">
        <v>2519</v>
      </c>
      <c r="P1378" s="4" t="s">
        <v>2522</v>
      </c>
      <c r="Q1378" s="4" t="s">
        <v>2524</v>
      </c>
      <c r="R1378" s="4">
        <v>7.5</v>
      </c>
      <c r="S1378" s="4">
        <v>2.11</v>
      </c>
      <c r="T1378" s="4" t="s">
        <v>2526</v>
      </c>
      <c r="U1378" s="4" t="s">
        <v>2531</v>
      </c>
      <c r="V1378" s="4" t="s">
        <v>2535</v>
      </c>
    </row>
    <row r="1379" spans="1:22" x14ac:dyDescent="0.25">
      <c r="A1379" s="5" t="s">
        <v>1387</v>
      </c>
      <c r="B1379" s="4" t="s">
        <v>2005</v>
      </c>
      <c r="C1379" s="4" t="s">
        <v>2011</v>
      </c>
      <c r="D1379" s="4" t="s">
        <v>2012</v>
      </c>
      <c r="E1379" s="4" t="s">
        <v>2178</v>
      </c>
      <c r="F1379" s="4" t="s">
        <v>2507</v>
      </c>
      <c r="G1379" s="4">
        <v>2019</v>
      </c>
      <c r="H1379" s="4">
        <v>148.44</v>
      </c>
      <c r="I1379" s="4">
        <v>6</v>
      </c>
      <c r="J1379" s="4">
        <v>2</v>
      </c>
      <c r="K1379" s="4">
        <v>1</v>
      </c>
      <c r="L1379" s="4">
        <v>0</v>
      </c>
      <c r="M1379" s="4">
        <v>1.1000000000000001</v>
      </c>
      <c r="N1379" s="4" t="s">
        <v>2511</v>
      </c>
      <c r="O1379" s="4" t="s">
        <v>2516</v>
      </c>
      <c r="P1379" s="4" t="s">
        <v>2523</v>
      </c>
      <c r="Q1379" s="4" t="s">
        <v>2524</v>
      </c>
      <c r="R1379" s="4">
        <v>10.88</v>
      </c>
      <c r="S1379" s="4">
        <v>4.01</v>
      </c>
      <c r="T1379" s="4" t="s">
        <v>2527</v>
      </c>
      <c r="U1379" s="4" t="s">
        <v>2534</v>
      </c>
      <c r="V1379" s="4" t="s">
        <v>2535</v>
      </c>
    </row>
    <row r="1380" spans="1:22" x14ac:dyDescent="0.25">
      <c r="A1380" s="5" t="s">
        <v>1388</v>
      </c>
      <c r="B1380" s="4" t="s">
        <v>2007</v>
      </c>
      <c r="C1380" s="4" t="s">
        <v>2011</v>
      </c>
      <c r="D1380" s="4" t="s">
        <v>2013</v>
      </c>
      <c r="E1380" s="4" t="s">
        <v>2059</v>
      </c>
      <c r="F1380" s="4" t="s">
        <v>2501</v>
      </c>
      <c r="G1380" s="4">
        <v>1992</v>
      </c>
      <c r="H1380" s="4">
        <v>88.36</v>
      </c>
      <c r="I1380" s="4">
        <v>7</v>
      </c>
      <c r="J1380" s="4">
        <v>4</v>
      </c>
      <c r="K1380" s="4">
        <v>0</v>
      </c>
      <c r="L1380" s="4">
        <v>1</v>
      </c>
      <c r="M1380" s="4">
        <v>2.9</v>
      </c>
      <c r="N1380" s="4" t="s">
        <v>2509</v>
      </c>
      <c r="O1380" s="4" t="s">
        <v>2516</v>
      </c>
      <c r="P1380" s="4" t="s">
        <v>2522</v>
      </c>
      <c r="Q1380" s="4" t="s">
        <v>2525</v>
      </c>
      <c r="R1380" s="4">
        <v>51.24</v>
      </c>
      <c r="S1380" s="4">
        <v>0.13</v>
      </c>
      <c r="T1380" s="4" t="s">
        <v>2527</v>
      </c>
      <c r="U1380" s="4" t="s">
        <v>2530</v>
      </c>
      <c r="V1380" s="4" t="s">
        <v>2536</v>
      </c>
    </row>
    <row r="1381" spans="1:22" x14ac:dyDescent="0.25">
      <c r="A1381" s="5" t="s">
        <v>1389</v>
      </c>
      <c r="B1381" s="4" t="s">
        <v>2001</v>
      </c>
      <c r="C1381" s="4" t="s">
        <v>2010</v>
      </c>
      <c r="D1381" s="4" t="s">
        <v>2013</v>
      </c>
      <c r="E1381" s="4" t="s">
        <v>2092</v>
      </c>
      <c r="F1381" s="4" t="s">
        <v>2506</v>
      </c>
      <c r="G1381" s="4">
        <v>1995</v>
      </c>
      <c r="H1381" s="4">
        <v>149.15</v>
      </c>
      <c r="I1381" s="4">
        <v>0</v>
      </c>
      <c r="J1381" s="4">
        <v>2</v>
      </c>
      <c r="K1381" s="4">
        <v>1</v>
      </c>
      <c r="L1381" s="4">
        <v>0</v>
      </c>
      <c r="M1381" s="4">
        <v>4.0999999999999996</v>
      </c>
      <c r="N1381" s="4" t="s">
        <v>2514</v>
      </c>
      <c r="O1381" s="4" t="s">
        <v>2516</v>
      </c>
      <c r="P1381" s="4" t="s">
        <v>2521</v>
      </c>
      <c r="Q1381" s="4" t="s">
        <v>2524</v>
      </c>
      <c r="R1381" s="4">
        <v>5.84</v>
      </c>
      <c r="S1381" s="4">
        <v>1.93</v>
      </c>
      <c r="T1381" s="4" t="s">
        <v>2526</v>
      </c>
      <c r="U1381" s="4" t="s">
        <v>2532</v>
      </c>
      <c r="V1381" s="4" t="s">
        <v>2535</v>
      </c>
    </row>
    <row r="1382" spans="1:22" x14ac:dyDescent="0.25">
      <c r="A1382" s="5" t="s">
        <v>1390</v>
      </c>
      <c r="B1382" s="4" t="s">
        <v>2001</v>
      </c>
      <c r="C1382" s="4" t="s">
        <v>2011</v>
      </c>
      <c r="D1382" s="4" t="s">
        <v>2013</v>
      </c>
      <c r="E1382" s="4" t="s">
        <v>2041</v>
      </c>
      <c r="F1382" s="4" t="s">
        <v>2502</v>
      </c>
      <c r="G1382" s="4">
        <v>1997</v>
      </c>
      <c r="H1382" s="4">
        <v>151.03</v>
      </c>
      <c r="I1382" s="4">
        <v>8</v>
      </c>
      <c r="J1382" s="4">
        <v>1</v>
      </c>
      <c r="K1382" s="4">
        <v>1</v>
      </c>
      <c r="L1382" s="4">
        <v>0</v>
      </c>
      <c r="M1382" s="4">
        <v>2.5</v>
      </c>
      <c r="N1382" s="4" t="s">
        <v>2511</v>
      </c>
      <c r="O1382" s="4" t="s">
        <v>2515</v>
      </c>
      <c r="P1382" s="4" t="s">
        <v>2522</v>
      </c>
      <c r="Q1382" s="4" t="s">
        <v>2525</v>
      </c>
      <c r="R1382" s="4">
        <v>24.94</v>
      </c>
      <c r="S1382" s="4">
        <v>3.45</v>
      </c>
      <c r="T1382" s="4" t="s">
        <v>2527</v>
      </c>
      <c r="U1382" s="4" t="s">
        <v>2532</v>
      </c>
      <c r="V1382" s="4" t="s">
        <v>2536</v>
      </c>
    </row>
    <row r="1383" spans="1:22" x14ac:dyDescent="0.25">
      <c r="A1383" s="5" t="s">
        <v>1391</v>
      </c>
      <c r="B1383" s="4" t="s">
        <v>2008</v>
      </c>
      <c r="C1383" s="4" t="s">
        <v>2011</v>
      </c>
      <c r="D1383" s="4" t="s">
        <v>2013</v>
      </c>
      <c r="E1383" s="4" t="s">
        <v>2255</v>
      </c>
      <c r="F1383" s="4" t="s">
        <v>2505</v>
      </c>
      <c r="G1383" s="4">
        <v>1992</v>
      </c>
      <c r="H1383" s="4">
        <v>42.1</v>
      </c>
      <c r="I1383" s="4">
        <v>6</v>
      </c>
      <c r="J1383" s="4">
        <v>1</v>
      </c>
      <c r="K1383" s="4">
        <v>0</v>
      </c>
      <c r="L1383" s="4">
        <v>1</v>
      </c>
      <c r="M1383" s="4">
        <v>1.7</v>
      </c>
      <c r="N1383" s="4" t="s">
        <v>2509</v>
      </c>
      <c r="O1383" s="4" t="s">
        <v>2519</v>
      </c>
      <c r="P1383" s="4" t="s">
        <v>2522</v>
      </c>
      <c r="Q1383" s="4" t="s">
        <v>2524</v>
      </c>
      <c r="R1383" s="4">
        <v>28.57</v>
      </c>
      <c r="S1383" s="4">
        <v>2.1</v>
      </c>
      <c r="T1383" s="4" t="s">
        <v>2527</v>
      </c>
      <c r="U1383" s="4" t="s">
        <v>2533</v>
      </c>
      <c r="V1383" s="4" t="s">
        <v>2537</v>
      </c>
    </row>
    <row r="1384" spans="1:22" x14ac:dyDescent="0.25">
      <c r="A1384" s="5" t="s">
        <v>1392</v>
      </c>
      <c r="B1384" s="4" t="s">
        <v>2004</v>
      </c>
      <c r="C1384" s="4" t="s">
        <v>2010</v>
      </c>
      <c r="D1384" s="4" t="s">
        <v>2013</v>
      </c>
      <c r="E1384" s="4" t="s">
        <v>2172</v>
      </c>
      <c r="F1384" s="4" t="s">
        <v>2503</v>
      </c>
      <c r="G1384" s="4">
        <v>2003</v>
      </c>
      <c r="H1384" s="4">
        <v>159.58000000000001</v>
      </c>
      <c r="I1384" s="4">
        <v>8</v>
      </c>
      <c r="J1384" s="4">
        <v>4</v>
      </c>
      <c r="K1384" s="4">
        <v>0</v>
      </c>
      <c r="L1384" s="4">
        <v>1</v>
      </c>
      <c r="M1384" s="4">
        <v>3.7</v>
      </c>
      <c r="N1384" s="4" t="s">
        <v>2509</v>
      </c>
      <c r="O1384" s="4" t="s">
        <v>2518</v>
      </c>
      <c r="P1384" s="4" t="s">
        <v>2522</v>
      </c>
      <c r="Q1384" s="4" t="s">
        <v>2525</v>
      </c>
      <c r="R1384" s="4">
        <v>59.47</v>
      </c>
      <c r="S1384" s="4">
        <v>3.57</v>
      </c>
      <c r="T1384" s="4" t="s">
        <v>2529</v>
      </c>
      <c r="U1384" s="4" t="s">
        <v>2531</v>
      </c>
      <c r="V1384" s="4" t="s">
        <v>2537</v>
      </c>
    </row>
    <row r="1385" spans="1:22" x14ac:dyDescent="0.25">
      <c r="A1385" s="5" t="s">
        <v>1393</v>
      </c>
      <c r="B1385" s="4" t="s">
        <v>2004</v>
      </c>
      <c r="C1385" s="4" t="s">
        <v>2010</v>
      </c>
      <c r="D1385" s="4" t="s">
        <v>2012</v>
      </c>
      <c r="E1385" s="4" t="s">
        <v>2224</v>
      </c>
      <c r="F1385" s="4" t="s">
        <v>2503</v>
      </c>
      <c r="G1385" s="4">
        <v>1992</v>
      </c>
      <c r="H1385" s="4">
        <v>127.06</v>
      </c>
      <c r="I1385" s="4">
        <v>5</v>
      </c>
      <c r="J1385" s="4">
        <v>3</v>
      </c>
      <c r="K1385" s="4">
        <v>1</v>
      </c>
      <c r="L1385" s="4">
        <v>0</v>
      </c>
      <c r="M1385" s="4">
        <v>4.5</v>
      </c>
      <c r="N1385" s="4" t="s">
        <v>2514</v>
      </c>
      <c r="O1385" s="4" t="s">
        <v>2515</v>
      </c>
      <c r="P1385" s="4" t="s">
        <v>2520</v>
      </c>
      <c r="Q1385" s="4" t="s">
        <v>2524</v>
      </c>
      <c r="R1385" s="4">
        <v>89.21</v>
      </c>
      <c r="S1385" s="4">
        <v>1.82</v>
      </c>
      <c r="T1385" s="4" t="s">
        <v>2529</v>
      </c>
      <c r="U1385" s="4" t="s">
        <v>2533</v>
      </c>
      <c r="V1385" s="4" t="s">
        <v>2536</v>
      </c>
    </row>
    <row r="1386" spans="1:22" x14ac:dyDescent="0.25">
      <c r="A1386" s="5" t="s">
        <v>1394</v>
      </c>
      <c r="B1386" s="4" t="s">
        <v>2006</v>
      </c>
      <c r="C1386" s="4" t="s">
        <v>2011</v>
      </c>
      <c r="D1386" s="4" t="s">
        <v>2013</v>
      </c>
      <c r="E1386" s="4" t="s">
        <v>2075</v>
      </c>
      <c r="F1386" s="4" t="s">
        <v>2508</v>
      </c>
      <c r="G1386" s="4">
        <v>2012</v>
      </c>
      <c r="H1386" s="4">
        <v>9.9600000000000009</v>
      </c>
      <c r="I1386" s="4">
        <v>6</v>
      </c>
      <c r="J1386" s="4">
        <v>4</v>
      </c>
      <c r="K1386" s="4">
        <v>0</v>
      </c>
      <c r="L1386" s="4">
        <v>1</v>
      </c>
      <c r="M1386" s="4">
        <v>3.4</v>
      </c>
      <c r="N1386" s="4" t="s">
        <v>2509</v>
      </c>
      <c r="O1386" s="4" t="s">
        <v>2519</v>
      </c>
      <c r="P1386" s="4" t="s">
        <v>2520</v>
      </c>
      <c r="Q1386" s="4" t="s">
        <v>2524</v>
      </c>
      <c r="R1386" s="4">
        <v>81.09</v>
      </c>
      <c r="S1386" s="4">
        <v>4.4400000000000004</v>
      </c>
      <c r="T1386" s="4" t="s">
        <v>2528</v>
      </c>
      <c r="U1386" s="4" t="s">
        <v>2530</v>
      </c>
      <c r="V1386" s="4" t="s">
        <v>2536</v>
      </c>
    </row>
    <row r="1387" spans="1:22" x14ac:dyDescent="0.25">
      <c r="A1387" s="5" t="s">
        <v>1395</v>
      </c>
      <c r="B1387" s="4" t="s">
        <v>2004</v>
      </c>
      <c r="C1387" s="4" t="s">
        <v>2011</v>
      </c>
      <c r="D1387" s="4" t="s">
        <v>2013</v>
      </c>
      <c r="E1387" s="4" t="s">
        <v>2243</v>
      </c>
      <c r="F1387" s="4" t="s">
        <v>2504</v>
      </c>
      <c r="G1387" s="4">
        <v>1997</v>
      </c>
      <c r="H1387" s="4">
        <v>162.25</v>
      </c>
      <c r="I1387" s="4">
        <v>3</v>
      </c>
      <c r="J1387" s="4">
        <v>4</v>
      </c>
      <c r="K1387" s="4">
        <v>0</v>
      </c>
      <c r="L1387" s="4">
        <v>1</v>
      </c>
      <c r="M1387" s="4">
        <v>4.9000000000000004</v>
      </c>
      <c r="N1387" s="4" t="s">
        <v>2509</v>
      </c>
      <c r="O1387" s="4" t="s">
        <v>2516</v>
      </c>
      <c r="P1387" s="4" t="s">
        <v>2521</v>
      </c>
      <c r="Q1387" s="4" t="s">
        <v>2525</v>
      </c>
      <c r="R1387" s="4">
        <v>95.05</v>
      </c>
      <c r="S1387" s="4">
        <v>2.1800000000000002</v>
      </c>
      <c r="T1387" s="4" t="s">
        <v>2526</v>
      </c>
      <c r="U1387" s="4" t="s">
        <v>2530</v>
      </c>
      <c r="V1387" s="4" t="s">
        <v>2535</v>
      </c>
    </row>
    <row r="1388" spans="1:22" x14ac:dyDescent="0.25">
      <c r="A1388" s="5" t="s">
        <v>1396</v>
      </c>
      <c r="B1388" s="4" t="s">
        <v>2005</v>
      </c>
      <c r="C1388" s="4" t="s">
        <v>2009</v>
      </c>
      <c r="D1388" s="4" t="s">
        <v>2012</v>
      </c>
      <c r="E1388" s="4" t="s">
        <v>2177</v>
      </c>
      <c r="F1388" s="4" t="s">
        <v>2503</v>
      </c>
      <c r="G1388" s="4">
        <v>2010</v>
      </c>
      <c r="H1388" s="4">
        <v>50.75</v>
      </c>
      <c r="I1388" s="4">
        <v>8</v>
      </c>
      <c r="J1388" s="4">
        <v>5</v>
      </c>
      <c r="K1388" s="4">
        <v>1</v>
      </c>
      <c r="L1388" s="4">
        <v>0</v>
      </c>
      <c r="M1388" s="4">
        <v>3.5</v>
      </c>
      <c r="N1388" s="4" t="s">
        <v>2509</v>
      </c>
      <c r="O1388" s="4" t="s">
        <v>2519</v>
      </c>
      <c r="P1388" s="4" t="s">
        <v>2523</v>
      </c>
      <c r="Q1388" s="4" t="s">
        <v>2524</v>
      </c>
      <c r="R1388" s="4">
        <v>78.790000000000006</v>
      </c>
      <c r="S1388" s="4">
        <v>3.68</v>
      </c>
      <c r="T1388" s="4" t="s">
        <v>2529</v>
      </c>
      <c r="U1388" s="4" t="s">
        <v>2532</v>
      </c>
      <c r="V1388" s="4" t="s">
        <v>2535</v>
      </c>
    </row>
    <row r="1389" spans="1:22" x14ac:dyDescent="0.25">
      <c r="A1389" s="5" t="s">
        <v>1397</v>
      </c>
      <c r="B1389" s="4" t="s">
        <v>2008</v>
      </c>
      <c r="C1389" s="4" t="s">
        <v>2010</v>
      </c>
      <c r="D1389" s="4" t="s">
        <v>2012</v>
      </c>
      <c r="E1389" s="4" t="s">
        <v>2112</v>
      </c>
      <c r="F1389" s="4" t="s">
        <v>2501</v>
      </c>
      <c r="G1389" s="4">
        <v>2023</v>
      </c>
      <c r="H1389" s="4">
        <v>29.98</v>
      </c>
      <c r="I1389" s="4">
        <v>6</v>
      </c>
      <c r="J1389" s="4">
        <v>2</v>
      </c>
      <c r="K1389" s="4">
        <v>1</v>
      </c>
      <c r="L1389" s="4">
        <v>0</v>
      </c>
      <c r="M1389" s="4">
        <v>3.1</v>
      </c>
      <c r="N1389" s="4" t="s">
        <v>2510</v>
      </c>
      <c r="O1389" s="4" t="s">
        <v>2515</v>
      </c>
      <c r="P1389" s="4" t="s">
        <v>2523</v>
      </c>
      <c r="Q1389" s="4" t="s">
        <v>2525</v>
      </c>
      <c r="R1389" s="4">
        <v>63.93</v>
      </c>
      <c r="S1389" s="4">
        <v>4.46</v>
      </c>
      <c r="T1389" s="4" t="s">
        <v>2528</v>
      </c>
      <c r="U1389" s="4" t="s">
        <v>2531</v>
      </c>
      <c r="V1389" s="4" t="s">
        <v>2537</v>
      </c>
    </row>
    <row r="1390" spans="1:22" x14ac:dyDescent="0.25">
      <c r="A1390" s="5" t="s">
        <v>1398</v>
      </c>
      <c r="B1390" s="4" t="s">
        <v>2008</v>
      </c>
      <c r="C1390" s="4" t="s">
        <v>2011</v>
      </c>
      <c r="D1390" s="4" t="s">
        <v>2013</v>
      </c>
      <c r="E1390" s="4" t="s">
        <v>2029</v>
      </c>
      <c r="F1390" s="4" t="s">
        <v>2502</v>
      </c>
      <c r="G1390" s="4">
        <v>2019</v>
      </c>
      <c r="H1390" s="4">
        <v>174.38</v>
      </c>
      <c r="I1390" s="4">
        <v>5</v>
      </c>
      <c r="J1390" s="4">
        <v>2</v>
      </c>
      <c r="K1390" s="4">
        <v>1</v>
      </c>
      <c r="L1390" s="4">
        <v>0</v>
      </c>
      <c r="M1390" s="4">
        <v>1</v>
      </c>
      <c r="N1390" s="4" t="s">
        <v>2513</v>
      </c>
      <c r="O1390" s="4" t="s">
        <v>2516</v>
      </c>
      <c r="P1390" s="4" t="s">
        <v>2522</v>
      </c>
      <c r="Q1390" s="4" t="s">
        <v>2524</v>
      </c>
      <c r="R1390" s="4">
        <v>89.65</v>
      </c>
      <c r="S1390" s="4">
        <v>2.2000000000000002</v>
      </c>
      <c r="T1390" s="4" t="s">
        <v>2528</v>
      </c>
      <c r="U1390" s="4" t="s">
        <v>2531</v>
      </c>
      <c r="V1390" s="4" t="s">
        <v>2536</v>
      </c>
    </row>
    <row r="1391" spans="1:22" x14ac:dyDescent="0.25">
      <c r="A1391" s="5" t="s">
        <v>1399</v>
      </c>
      <c r="B1391" s="4" t="s">
        <v>2001</v>
      </c>
      <c r="C1391" s="4" t="s">
        <v>2011</v>
      </c>
      <c r="D1391" s="4" t="s">
        <v>2012</v>
      </c>
      <c r="E1391" s="4" t="s">
        <v>2207</v>
      </c>
      <c r="F1391" s="4" t="s">
        <v>2503</v>
      </c>
      <c r="G1391" s="4">
        <v>2014</v>
      </c>
      <c r="H1391" s="4">
        <v>161.27000000000001</v>
      </c>
      <c r="I1391" s="4">
        <v>5</v>
      </c>
      <c r="J1391" s="4">
        <v>1</v>
      </c>
      <c r="K1391" s="4">
        <v>1</v>
      </c>
      <c r="L1391" s="4">
        <v>0</v>
      </c>
      <c r="M1391" s="4">
        <v>4.7</v>
      </c>
      <c r="N1391" s="4" t="s">
        <v>2513</v>
      </c>
      <c r="O1391" s="4" t="s">
        <v>2518</v>
      </c>
      <c r="P1391" s="4" t="s">
        <v>2522</v>
      </c>
      <c r="Q1391" s="4" t="s">
        <v>2524</v>
      </c>
      <c r="R1391" s="4">
        <v>6.28</v>
      </c>
      <c r="S1391" s="4">
        <v>0.51</v>
      </c>
      <c r="T1391" s="4" t="s">
        <v>2529</v>
      </c>
      <c r="U1391" s="4" t="s">
        <v>2531</v>
      </c>
      <c r="V1391" s="4" t="s">
        <v>2536</v>
      </c>
    </row>
    <row r="1392" spans="1:22" x14ac:dyDescent="0.25">
      <c r="A1392" s="5" t="s">
        <v>1400</v>
      </c>
      <c r="B1392" s="4" t="s">
        <v>2008</v>
      </c>
      <c r="C1392" s="4" t="s">
        <v>2009</v>
      </c>
      <c r="D1392" s="4" t="s">
        <v>2013</v>
      </c>
      <c r="E1392" s="4" t="s">
        <v>2277</v>
      </c>
      <c r="F1392" s="4" t="s">
        <v>2505</v>
      </c>
      <c r="G1392" s="4">
        <v>2006</v>
      </c>
      <c r="H1392" s="4">
        <v>119.44</v>
      </c>
      <c r="I1392" s="4">
        <v>2</v>
      </c>
      <c r="J1392" s="4">
        <v>0</v>
      </c>
      <c r="K1392" s="4">
        <v>0</v>
      </c>
      <c r="L1392" s="4">
        <v>1</v>
      </c>
      <c r="M1392" s="4">
        <v>2.5</v>
      </c>
      <c r="N1392" s="4" t="s">
        <v>2509</v>
      </c>
      <c r="O1392" s="4" t="s">
        <v>2517</v>
      </c>
      <c r="P1392" s="4" t="s">
        <v>2520</v>
      </c>
      <c r="Q1392" s="4" t="s">
        <v>2524</v>
      </c>
      <c r="R1392" s="4">
        <v>49.38</v>
      </c>
      <c r="S1392" s="4">
        <v>1.49</v>
      </c>
      <c r="T1392" s="4" t="s">
        <v>2527</v>
      </c>
      <c r="U1392" s="4" t="s">
        <v>2534</v>
      </c>
      <c r="V1392" s="4" t="s">
        <v>2537</v>
      </c>
    </row>
    <row r="1393" spans="1:22" x14ac:dyDescent="0.25">
      <c r="A1393" s="5" t="s">
        <v>1401</v>
      </c>
      <c r="B1393" s="4" t="s">
        <v>2001</v>
      </c>
      <c r="C1393" s="4" t="s">
        <v>2009</v>
      </c>
      <c r="D1393" s="4" t="s">
        <v>2013</v>
      </c>
      <c r="E1393" s="4" t="s">
        <v>2202</v>
      </c>
      <c r="F1393" s="4" t="s">
        <v>2506</v>
      </c>
      <c r="G1393" s="4">
        <v>1992</v>
      </c>
      <c r="H1393" s="4">
        <v>148.66</v>
      </c>
      <c r="I1393" s="4">
        <v>4</v>
      </c>
      <c r="J1393" s="4">
        <v>1</v>
      </c>
      <c r="K1393" s="4">
        <v>0</v>
      </c>
      <c r="L1393" s="4">
        <v>1</v>
      </c>
      <c r="M1393" s="4">
        <v>2</v>
      </c>
      <c r="N1393" s="4" t="s">
        <v>2509</v>
      </c>
      <c r="O1393" s="4" t="s">
        <v>2518</v>
      </c>
      <c r="P1393" s="4" t="s">
        <v>2523</v>
      </c>
      <c r="Q1393" s="4" t="s">
        <v>2525</v>
      </c>
      <c r="R1393" s="4">
        <v>57.5</v>
      </c>
      <c r="S1393" s="4">
        <v>4.0199999999999996</v>
      </c>
      <c r="T1393" s="4" t="s">
        <v>2526</v>
      </c>
      <c r="U1393" s="4" t="s">
        <v>2530</v>
      </c>
      <c r="V1393" s="4" t="s">
        <v>2537</v>
      </c>
    </row>
    <row r="1394" spans="1:22" x14ac:dyDescent="0.25">
      <c r="A1394" s="5" t="s">
        <v>1402</v>
      </c>
      <c r="B1394" s="4" t="s">
        <v>2005</v>
      </c>
      <c r="C1394" s="4" t="s">
        <v>2011</v>
      </c>
      <c r="D1394" s="4" t="s">
        <v>2012</v>
      </c>
      <c r="E1394" s="4" t="s">
        <v>2148</v>
      </c>
      <c r="F1394" s="4" t="s">
        <v>2505</v>
      </c>
      <c r="G1394" s="4">
        <v>2004</v>
      </c>
      <c r="H1394" s="4">
        <v>24.44</v>
      </c>
      <c r="I1394" s="4">
        <v>8</v>
      </c>
      <c r="J1394" s="4">
        <v>1</v>
      </c>
      <c r="K1394" s="4">
        <v>0</v>
      </c>
      <c r="L1394" s="4">
        <v>1</v>
      </c>
      <c r="M1394" s="4">
        <v>4</v>
      </c>
      <c r="N1394" s="4" t="s">
        <v>2509</v>
      </c>
      <c r="O1394" s="4" t="s">
        <v>2518</v>
      </c>
      <c r="P1394" s="4" t="s">
        <v>2522</v>
      </c>
      <c r="Q1394" s="4" t="s">
        <v>2525</v>
      </c>
      <c r="R1394" s="4">
        <v>43.96</v>
      </c>
      <c r="S1394" s="4">
        <v>2.2599999999999998</v>
      </c>
      <c r="T1394" s="4" t="s">
        <v>2528</v>
      </c>
      <c r="U1394" s="4" t="s">
        <v>2534</v>
      </c>
      <c r="V1394" s="4" t="s">
        <v>2535</v>
      </c>
    </row>
    <row r="1395" spans="1:22" x14ac:dyDescent="0.25">
      <c r="A1395" s="5" t="s">
        <v>1403</v>
      </c>
      <c r="B1395" s="4" t="s">
        <v>2004</v>
      </c>
      <c r="C1395" s="4" t="s">
        <v>2011</v>
      </c>
      <c r="D1395" s="4" t="s">
        <v>2012</v>
      </c>
      <c r="E1395" s="4" t="s">
        <v>2470</v>
      </c>
      <c r="F1395" s="4" t="s">
        <v>2504</v>
      </c>
      <c r="G1395" s="4">
        <v>2024</v>
      </c>
      <c r="H1395" s="4">
        <v>144.99</v>
      </c>
      <c r="I1395" s="4">
        <v>9</v>
      </c>
      <c r="J1395" s="4">
        <v>1</v>
      </c>
      <c r="K1395" s="4">
        <v>0</v>
      </c>
      <c r="L1395" s="4">
        <v>1</v>
      </c>
      <c r="M1395" s="4">
        <v>2.7</v>
      </c>
      <c r="N1395" s="4" t="s">
        <v>2509</v>
      </c>
      <c r="O1395" s="4" t="s">
        <v>2516</v>
      </c>
      <c r="P1395" s="4" t="s">
        <v>2520</v>
      </c>
      <c r="Q1395" s="4" t="s">
        <v>2524</v>
      </c>
      <c r="R1395" s="4">
        <v>97.15</v>
      </c>
      <c r="S1395" s="4">
        <v>4.37</v>
      </c>
      <c r="T1395" s="4" t="s">
        <v>2529</v>
      </c>
      <c r="U1395" s="4" t="s">
        <v>2532</v>
      </c>
      <c r="V1395" s="4" t="s">
        <v>2536</v>
      </c>
    </row>
    <row r="1396" spans="1:22" x14ac:dyDescent="0.25">
      <c r="A1396" s="5" t="s">
        <v>1404</v>
      </c>
      <c r="B1396" s="4" t="s">
        <v>2001</v>
      </c>
      <c r="C1396" s="4" t="s">
        <v>2011</v>
      </c>
      <c r="D1396" s="4" t="s">
        <v>2013</v>
      </c>
      <c r="E1396" s="4" t="s">
        <v>2400</v>
      </c>
      <c r="F1396" s="4" t="s">
        <v>2501</v>
      </c>
      <c r="G1396" s="4">
        <v>2024</v>
      </c>
      <c r="H1396" s="4">
        <v>58</v>
      </c>
      <c r="I1396" s="4">
        <v>1</v>
      </c>
      <c r="J1396" s="4">
        <v>1</v>
      </c>
      <c r="K1396" s="4">
        <v>0</v>
      </c>
      <c r="L1396" s="4">
        <v>1</v>
      </c>
      <c r="M1396" s="4">
        <v>1.7</v>
      </c>
      <c r="N1396" s="4" t="s">
        <v>2509</v>
      </c>
      <c r="O1396" s="4" t="s">
        <v>2516</v>
      </c>
      <c r="P1396" s="4" t="s">
        <v>2523</v>
      </c>
      <c r="Q1396" s="4" t="s">
        <v>2525</v>
      </c>
      <c r="R1396" s="4">
        <v>60.32</v>
      </c>
      <c r="S1396" s="4">
        <v>3.24</v>
      </c>
      <c r="T1396" s="4" t="s">
        <v>2526</v>
      </c>
      <c r="U1396" s="4" t="s">
        <v>2531</v>
      </c>
      <c r="V1396" s="4" t="s">
        <v>2536</v>
      </c>
    </row>
    <row r="1397" spans="1:22" x14ac:dyDescent="0.25">
      <c r="A1397" s="5" t="s">
        <v>1405</v>
      </c>
      <c r="B1397" s="4" t="s">
        <v>2006</v>
      </c>
      <c r="C1397" s="4" t="s">
        <v>2010</v>
      </c>
      <c r="D1397" s="4" t="s">
        <v>2013</v>
      </c>
      <c r="E1397" s="4" t="s">
        <v>2348</v>
      </c>
      <c r="F1397" s="4" t="s">
        <v>2502</v>
      </c>
      <c r="G1397" s="4">
        <v>1992</v>
      </c>
      <c r="H1397" s="4">
        <v>65.400000000000006</v>
      </c>
      <c r="I1397" s="4">
        <v>1</v>
      </c>
      <c r="J1397" s="4">
        <v>1</v>
      </c>
      <c r="K1397" s="4">
        <v>0</v>
      </c>
      <c r="L1397" s="4">
        <v>1</v>
      </c>
      <c r="M1397" s="4">
        <v>2.5</v>
      </c>
      <c r="N1397" s="4" t="s">
        <v>2509</v>
      </c>
      <c r="O1397" s="4" t="s">
        <v>2517</v>
      </c>
      <c r="P1397" s="4" t="s">
        <v>2520</v>
      </c>
      <c r="Q1397" s="4" t="s">
        <v>2524</v>
      </c>
      <c r="R1397" s="4">
        <v>52.06</v>
      </c>
      <c r="S1397" s="4">
        <v>1.42</v>
      </c>
      <c r="T1397" s="4" t="s">
        <v>2528</v>
      </c>
      <c r="U1397" s="4" t="s">
        <v>2530</v>
      </c>
      <c r="V1397" s="4" t="s">
        <v>2536</v>
      </c>
    </row>
    <row r="1398" spans="1:22" x14ac:dyDescent="0.25">
      <c r="A1398" s="5" t="s">
        <v>1406</v>
      </c>
      <c r="B1398" s="4" t="s">
        <v>2007</v>
      </c>
      <c r="C1398" s="4" t="s">
        <v>2011</v>
      </c>
      <c r="D1398" s="4" t="s">
        <v>2013</v>
      </c>
      <c r="E1398" s="4" t="s">
        <v>2122</v>
      </c>
      <c r="F1398" s="4" t="s">
        <v>2504</v>
      </c>
      <c r="G1398" s="4">
        <v>2008</v>
      </c>
      <c r="H1398" s="4">
        <v>36.22</v>
      </c>
      <c r="I1398" s="4">
        <v>3</v>
      </c>
      <c r="J1398" s="4">
        <v>1</v>
      </c>
      <c r="K1398" s="4">
        <v>1</v>
      </c>
      <c r="L1398" s="4">
        <v>0</v>
      </c>
      <c r="M1398" s="4">
        <v>2.7</v>
      </c>
      <c r="N1398" s="4" t="s">
        <v>2512</v>
      </c>
      <c r="O1398" s="4" t="s">
        <v>2519</v>
      </c>
      <c r="P1398" s="4" t="s">
        <v>2520</v>
      </c>
      <c r="Q1398" s="4" t="s">
        <v>2525</v>
      </c>
      <c r="R1398" s="4">
        <v>66.400000000000006</v>
      </c>
      <c r="S1398" s="4">
        <v>3.54</v>
      </c>
      <c r="T1398" s="4" t="s">
        <v>2526</v>
      </c>
      <c r="U1398" s="4" t="s">
        <v>2531</v>
      </c>
      <c r="V1398" s="4" t="s">
        <v>2536</v>
      </c>
    </row>
    <row r="1399" spans="1:22" x14ac:dyDescent="0.25">
      <c r="A1399" s="5" t="s">
        <v>1407</v>
      </c>
      <c r="B1399" s="4" t="s">
        <v>2001</v>
      </c>
      <c r="C1399" s="4" t="s">
        <v>2009</v>
      </c>
      <c r="D1399" s="4" t="s">
        <v>2012</v>
      </c>
      <c r="E1399" s="4" t="s">
        <v>2031</v>
      </c>
      <c r="F1399" s="4" t="s">
        <v>2501</v>
      </c>
      <c r="G1399" s="4">
        <v>2003</v>
      </c>
      <c r="H1399" s="4">
        <v>150.69</v>
      </c>
      <c r="I1399" s="4">
        <v>5</v>
      </c>
      <c r="J1399" s="4">
        <v>0</v>
      </c>
      <c r="K1399" s="4">
        <v>0</v>
      </c>
      <c r="L1399" s="4">
        <v>1</v>
      </c>
      <c r="M1399" s="4">
        <v>1.9</v>
      </c>
      <c r="N1399" s="4" t="s">
        <v>2509</v>
      </c>
      <c r="O1399" s="4" t="s">
        <v>2517</v>
      </c>
      <c r="P1399" s="4" t="s">
        <v>2520</v>
      </c>
      <c r="Q1399" s="4" t="s">
        <v>2525</v>
      </c>
      <c r="R1399" s="4">
        <v>78.150000000000006</v>
      </c>
      <c r="S1399" s="4">
        <v>4.8899999999999997</v>
      </c>
      <c r="T1399" s="4" t="s">
        <v>2527</v>
      </c>
      <c r="U1399" s="4" t="s">
        <v>2531</v>
      </c>
      <c r="V1399" s="4" t="s">
        <v>2535</v>
      </c>
    </row>
    <row r="1400" spans="1:22" x14ac:dyDescent="0.25">
      <c r="A1400" s="5" t="s">
        <v>1408</v>
      </c>
      <c r="B1400" s="4" t="s">
        <v>2006</v>
      </c>
      <c r="C1400" s="4" t="s">
        <v>2010</v>
      </c>
      <c r="D1400" s="4" t="s">
        <v>2012</v>
      </c>
      <c r="E1400" s="4" t="s">
        <v>2386</v>
      </c>
      <c r="F1400" s="4" t="s">
        <v>2505</v>
      </c>
      <c r="G1400" s="4">
        <v>1996</v>
      </c>
      <c r="H1400" s="4">
        <v>119.31</v>
      </c>
      <c r="I1400" s="4">
        <v>7</v>
      </c>
      <c r="J1400" s="4">
        <v>2</v>
      </c>
      <c r="K1400" s="4">
        <v>0</v>
      </c>
      <c r="L1400" s="4">
        <v>1</v>
      </c>
      <c r="M1400" s="4">
        <v>3.5</v>
      </c>
      <c r="N1400" s="4" t="s">
        <v>2509</v>
      </c>
      <c r="O1400" s="4" t="s">
        <v>2519</v>
      </c>
      <c r="P1400" s="4" t="s">
        <v>2521</v>
      </c>
      <c r="Q1400" s="4" t="s">
        <v>2525</v>
      </c>
      <c r="R1400" s="4">
        <v>25.49</v>
      </c>
      <c r="S1400" s="4">
        <v>2.77</v>
      </c>
      <c r="T1400" s="4" t="s">
        <v>2527</v>
      </c>
      <c r="U1400" s="4" t="s">
        <v>2533</v>
      </c>
      <c r="V1400" s="4" t="s">
        <v>2535</v>
      </c>
    </row>
    <row r="1401" spans="1:22" x14ac:dyDescent="0.25">
      <c r="A1401" s="5" t="s">
        <v>1409</v>
      </c>
      <c r="B1401" s="4" t="s">
        <v>2006</v>
      </c>
      <c r="C1401" s="4" t="s">
        <v>2009</v>
      </c>
      <c r="D1401" s="4" t="s">
        <v>2013</v>
      </c>
      <c r="E1401" s="4" t="s">
        <v>2324</v>
      </c>
      <c r="F1401" s="4" t="s">
        <v>2503</v>
      </c>
      <c r="G1401" s="4">
        <v>2005</v>
      </c>
      <c r="H1401" s="4">
        <v>151.62</v>
      </c>
      <c r="I1401" s="4">
        <v>4</v>
      </c>
      <c r="J1401" s="4">
        <v>1</v>
      </c>
      <c r="K1401" s="4">
        <v>1</v>
      </c>
      <c r="L1401" s="4">
        <v>0</v>
      </c>
      <c r="M1401" s="4">
        <v>1.1000000000000001</v>
      </c>
      <c r="N1401" s="4" t="s">
        <v>2512</v>
      </c>
      <c r="O1401" s="4" t="s">
        <v>2518</v>
      </c>
      <c r="P1401" s="4" t="s">
        <v>2523</v>
      </c>
      <c r="Q1401" s="4" t="s">
        <v>2524</v>
      </c>
      <c r="R1401" s="4">
        <v>35.39</v>
      </c>
      <c r="S1401" s="4">
        <v>0.15</v>
      </c>
      <c r="T1401" s="4" t="s">
        <v>2526</v>
      </c>
      <c r="U1401" s="4" t="s">
        <v>2533</v>
      </c>
      <c r="V1401" s="4" t="s">
        <v>2536</v>
      </c>
    </row>
    <row r="1402" spans="1:22" x14ac:dyDescent="0.25">
      <c r="A1402" s="5" t="s">
        <v>1410</v>
      </c>
      <c r="B1402" s="4" t="s">
        <v>2008</v>
      </c>
      <c r="C1402" s="4" t="s">
        <v>2011</v>
      </c>
      <c r="D1402" s="4" t="s">
        <v>2012</v>
      </c>
      <c r="E1402" s="4" t="s">
        <v>2197</v>
      </c>
      <c r="F1402" s="4" t="s">
        <v>2501</v>
      </c>
      <c r="G1402" s="4">
        <v>1998</v>
      </c>
      <c r="H1402" s="4">
        <v>21.62</v>
      </c>
      <c r="I1402" s="4">
        <v>4</v>
      </c>
      <c r="J1402" s="4">
        <v>4</v>
      </c>
      <c r="K1402" s="4">
        <v>1</v>
      </c>
      <c r="L1402" s="4">
        <v>0</v>
      </c>
      <c r="M1402" s="4">
        <v>4.5</v>
      </c>
      <c r="N1402" s="4" t="s">
        <v>2511</v>
      </c>
      <c r="O1402" s="4" t="s">
        <v>2518</v>
      </c>
      <c r="P1402" s="4" t="s">
        <v>2522</v>
      </c>
      <c r="Q1402" s="4" t="s">
        <v>2524</v>
      </c>
      <c r="R1402" s="4">
        <v>42.34</v>
      </c>
      <c r="S1402" s="4">
        <v>1.24</v>
      </c>
      <c r="T1402" s="4" t="s">
        <v>2526</v>
      </c>
      <c r="U1402" s="4" t="s">
        <v>2530</v>
      </c>
      <c r="V1402" s="4" t="s">
        <v>2537</v>
      </c>
    </row>
    <row r="1403" spans="1:22" x14ac:dyDescent="0.25">
      <c r="A1403" s="5" t="s">
        <v>1411</v>
      </c>
      <c r="B1403" s="4" t="s">
        <v>2006</v>
      </c>
      <c r="C1403" s="4" t="s">
        <v>2010</v>
      </c>
      <c r="D1403" s="4" t="s">
        <v>2013</v>
      </c>
      <c r="E1403" s="4" t="s">
        <v>2183</v>
      </c>
      <c r="F1403" s="4" t="s">
        <v>2501</v>
      </c>
      <c r="G1403" s="4">
        <v>1992</v>
      </c>
      <c r="H1403" s="4">
        <v>100.43</v>
      </c>
      <c r="I1403" s="4">
        <v>5</v>
      </c>
      <c r="J1403" s="4">
        <v>4</v>
      </c>
      <c r="K1403" s="4">
        <v>0</v>
      </c>
      <c r="L1403" s="4">
        <v>1</v>
      </c>
      <c r="M1403" s="4">
        <v>2.7</v>
      </c>
      <c r="N1403" s="4" t="s">
        <v>2509</v>
      </c>
      <c r="O1403" s="4" t="s">
        <v>2517</v>
      </c>
      <c r="P1403" s="4" t="s">
        <v>2523</v>
      </c>
      <c r="Q1403" s="4" t="s">
        <v>2525</v>
      </c>
      <c r="R1403" s="4">
        <v>76.89</v>
      </c>
      <c r="S1403" s="4">
        <v>1.49</v>
      </c>
      <c r="T1403" s="4" t="s">
        <v>2528</v>
      </c>
      <c r="U1403" s="4" t="s">
        <v>2531</v>
      </c>
      <c r="V1403" s="4" t="s">
        <v>2536</v>
      </c>
    </row>
    <row r="1404" spans="1:22" x14ac:dyDescent="0.25">
      <c r="A1404" s="5" t="s">
        <v>1412</v>
      </c>
      <c r="B1404" s="4" t="s">
        <v>2006</v>
      </c>
      <c r="C1404" s="4" t="s">
        <v>2011</v>
      </c>
      <c r="D1404" s="4" t="s">
        <v>2012</v>
      </c>
      <c r="E1404" s="4" t="s">
        <v>2350</v>
      </c>
      <c r="F1404" s="4" t="s">
        <v>2501</v>
      </c>
      <c r="G1404" s="4">
        <v>2011</v>
      </c>
      <c r="H1404" s="4">
        <v>145.13</v>
      </c>
      <c r="I1404" s="4">
        <v>9</v>
      </c>
      <c r="J1404" s="4">
        <v>1</v>
      </c>
      <c r="K1404" s="4">
        <v>1</v>
      </c>
      <c r="L1404" s="4">
        <v>0</v>
      </c>
      <c r="M1404" s="4">
        <v>3.9</v>
      </c>
      <c r="N1404" s="4" t="s">
        <v>2509</v>
      </c>
      <c r="O1404" s="4" t="s">
        <v>2518</v>
      </c>
      <c r="P1404" s="4" t="s">
        <v>2521</v>
      </c>
      <c r="Q1404" s="4" t="s">
        <v>2524</v>
      </c>
      <c r="R1404" s="4">
        <v>28.78</v>
      </c>
      <c r="S1404" s="4">
        <v>2.67</v>
      </c>
      <c r="T1404" s="4" t="s">
        <v>2529</v>
      </c>
      <c r="U1404" s="4" t="s">
        <v>2530</v>
      </c>
      <c r="V1404" s="4" t="s">
        <v>2537</v>
      </c>
    </row>
    <row r="1405" spans="1:22" x14ac:dyDescent="0.25">
      <c r="A1405" s="5" t="s">
        <v>1413</v>
      </c>
      <c r="B1405" s="4" t="s">
        <v>2005</v>
      </c>
      <c r="C1405" s="4" t="s">
        <v>2010</v>
      </c>
      <c r="D1405" s="4" t="s">
        <v>2012</v>
      </c>
      <c r="E1405" s="4" t="s">
        <v>2040</v>
      </c>
      <c r="F1405" s="4" t="s">
        <v>2508</v>
      </c>
      <c r="G1405" s="4">
        <v>2005</v>
      </c>
      <c r="H1405" s="4">
        <v>175</v>
      </c>
      <c r="I1405" s="4">
        <v>10</v>
      </c>
      <c r="J1405" s="4">
        <v>4</v>
      </c>
      <c r="K1405" s="4">
        <v>1</v>
      </c>
      <c r="L1405" s="4">
        <v>0</v>
      </c>
      <c r="M1405" s="4">
        <v>2.5</v>
      </c>
      <c r="N1405" s="4" t="s">
        <v>2512</v>
      </c>
      <c r="O1405" s="4" t="s">
        <v>2518</v>
      </c>
      <c r="P1405" s="4" t="s">
        <v>2523</v>
      </c>
      <c r="Q1405" s="4" t="s">
        <v>2524</v>
      </c>
      <c r="R1405" s="4">
        <v>58.25</v>
      </c>
      <c r="S1405" s="4">
        <v>2.71</v>
      </c>
      <c r="T1405" s="4" t="s">
        <v>2527</v>
      </c>
      <c r="U1405" s="4" t="s">
        <v>2534</v>
      </c>
      <c r="V1405" s="4" t="s">
        <v>2536</v>
      </c>
    </row>
    <row r="1406" spans="1:22" x14ac:dyDescent="0.25">
      <c r="A1406" s="5" t="s">
        <v>1414</v>
      </c>
      <c r="B1406" s="4" t="s">
        <v>2008</v>
      </c>
      <c r="C1406" s="4" t="s">
        <v>2011</v>
      </c>
      <c r="D1406" s="4" t="s">
        <v>2013</v>
      </c>
      <c r="E1406" s="4" t="s">
        <v>2025</v>
      </c>
      <c r="F1406" s="4" t="s">
        <v>2506</v>
      </c>
      <c r="G1406" s="4">
        <v>2016</v>
      </c>
      <c r="H1406" s="4">
        <v>44.83</v>
      </c>
      <c r="I1406" s="4">
        <v>2</v>
      </c>
      <c r="J1406" s="4">
        <v>5</v>
      </c>
      <c r="K1406" s="4">
        <v>1</v>
      </c>
      <c r="L1406" s="4">
        <v>0</v>
      </c>
      <c r="M1406" s="4">
        <v>3.3</v>
      </c>
      <c r="N1406" s="4" t="s">
        <v>2512</v>
      </c>
      <c r="O1406" s="4" t="s">
        <v>2519</v>
      </c>
      <c r="P1406" s="4" t="s">
        <v>2520</v>
      </c>
      <c r="Q1406" s="4" t="s">
        <v>2524</v>
      </c>
      <c r="R1406" s="4">
        <v>41.09</v>
      </c>
      <c r="S1406" s="4">
        <v>0.48</v>
      </c>
      <c r="T1406" s="4" t="s">
        <v>2529</v>
      </c>
      <c r="U1406" s="4" t="s">
        <v>2530</v>
      </c>
      <c r="V1406" s="4" t="s">
        <v>2537</v>
      </c>
    </row>
    <row r="1407" spans="1:22" x14ac:dyDescent="0.25">
      <c r="A1407" s="5" t="s">
        <v>1415</v>
      </c>
      <c r="B1407" s="4" t="s">
        <v>2003</v>
      </c>
      <c r="C1407" s="4" t="s">
        <v>2009</v>
      </c>
      <c r="D1407" s="4" t="s">
        <v>2013</v>
      </c>
      <c r="E1407" s="4" t="s">
        <v>2473</v>
      </c>
      <c r="F1407" s="4" t="s">
        <v>2503</v>
      </c>
      <c r="G1407" s="4">
        <v>2009</v>
      </c>
      <c r="H1407" s="4">
        <v>158.57</v>
      </c>
      <c r="I1407" s="4">
        <v>1</v>
      </c>
      <c r="J1407" s="4">
        <v>1</v>
      </c>
      <c r="K1407" s="4">
        <v>0</v>
      </c>
      <c r="L1407" s="4">
        <v>1</v>
      </c>
      <c r="M1407" s="4">
        <v>3.2</v>
      </c>
      <c r="N1407" s="4" t="s">
        <v>2509</v>
      </c>
      <c r="O1407" s="4" t="s">
        <v>2517</v>
      </c>
      <c r="P1407" s="4" t="s">
        <v>2523</v>
      </c>
      <c r="Q1407" s="4" t="s">
        <v>2525</v>
      </c>
      <c r="R1407" s="4">
        <v>64.19</v>
      </c>
      <c r="S1407" s="4">
        <v>0.71</v>
      </c>
      <c r="T1407" s="4" t="s">
        <v>2528</v>
      </c>
      <c r="U1407" s="4" t="s">
        <v>2532</v>
      </c>
      <c r="V1407" s="4" t="s">
        <v>2535</v>
      </c>
    </row>
    <row r="1408" spans="1:22" x14ac:dyDescent="0.25">
      <c r="A1408" s="5" t="s">
        <v>1416</v>
      </c>
      <c r="B1408" s="4" t="s">
        <v>2004</v>
      </c>
      <c r="C1408" s="4" t="s">
        <v>2010</v>
      </c>
      <c r="D1408" s="4" t="s">
        <v>2013</v>
      </c>
      <c r="E1408" s="4" t="s">
        <v>2345</v>
      </c>
      <c r="F1408" s="4" t="s">
        <v>2505</v>
      </c>
      <c r="G1408" s="4">
        <v>2011</v>
      </c>
      <c r="H1408" s="4">
        <v>149.82</v>
      </c>
      <c r="I1408" s="4">
        <v>3</v>
      </c>
      <c r="J1408" s="4">
        <v>2</v>
      </c>
      <c r="K1408" s="4">
        <v>0</v>
      </c>
      <c r="L1408" s="4">
        <v>1</v>
      </c>
      <c r="M1408" s="4">
        <v>4.7</v>
      </c>
      <c r="N1408" s="4" t="s">
        <v>2509</v>
      </c>
      <c r="O1408" s="4" t="s">
        <v>2519</v>
      </c>
      <c r="P1408" s="4" t="s">
        <v>2522</v>
      </c>
      <c r="Q1408" s="4" t="s">
        <v>2524</v>
      </c>
      <c r="R1408" s="4">
        <v>99.75</v>
      </c>
      <c r="S1408" s="4">
        <v>2.2599999999999998</v>
      </c>
      <c r="T1408" s="4" t="s">
        <v>2526</v>
      </c>
      <c r="U1408" s="4" t="s">
        <v>2532</v>
      </c>
      <c r="V1408" s="4" t="s">
        <v>2536</v>
      </c>
    </row>
    <row r="1409" spans="1:22" x14ac:dyDescent="0.25">
      <c r="A1409" s="5" t="s">
        <v>1417</v>
      </c>
      <c r="B1409" s="4" t="s">
        <v>2004</v>
      </c>
      <c r="C1409" s="4" t="s">
        <v>2010</v>
      </c>
      <c r="D1409" s="4" t="s">
        <v>2013</v>
      </c>
      <c r="E1409" s="4" t="s">
        <v>2061</v>
      </c>
      <c r="F1409" s="4" t="s">
        <v>2505</v>
      </c>
      <c r="G1409" s="4">
        <v>2016</v>
      </c>
      <c r="H1409" s="4">
        <v>44.32</v>
      </c>
      <c r="I1409" s="4">
        <v>6</v>
      </c>
      <c r="J1409" s="4">
        <v>1</v>
      </c>
      <c r="K1409" s="4">
        <v>1</v>
      </c>
      <c r="L1409" s="4">
        <v>0</v>
      </c>
      <c r="M1409" s="4">
        <v>1.3</v>
      </c>
      <c r="N1409" s="4" t="s">
        <v>2513</v>
      </c>
      <c r="O1409" s="4" t="s">
        <v>2519</v>
      </c>
      <c r="P1409" s="4" t="s">
        <v>2523</v>
      </c>
      <c r="Q1409" s="4" t="s">
        <v>2524</v>
      </c>
      <c r="R1409" s="4">
        <v>79.56</v>
      </c>
      <c r="S1409" s="4">
        <v>3.5</v>
      </c>
      <c r="T1409" s="4" t="s">
        <v>2528</v>
      </c>
      <c r="U1409" s="4" t="s">
        <v>2530</v>
      </c>
      <c r="V1409" s="4" t="s">
        <v>2537</v>
      </c>
    </row>
    <row r="1410" spans="1:22" x14ac:dyDescent="0.25">
      <c r="A1410" s="5" t="s">
        <v>1418</v>
      </c>
      <c r="B1410" s="4" t="s">
        <v>2003</v>
      </c>
      <c r="C1410" s="4" t="s">
        <v>2009</v>
      </c>
      <c r="D1410" s="4" t="s">
        <v>2012</v>
      </c>
      <c r="E1410" s="4" t="s">
        <v>2345</v>
      </c>
      <c r="F1410" s="4" t="s">
        <v>2501</v>
      </c>
      <c r="G1410" s="4">
        <v>2002</v>
      </c>
      <c r="H1410" s="4">
        <v>48.66</v>
      </c>
      <c r="I1410" s="4">
        <v>0</v>
      </c>
      <c r="J1410" s="4">
        <v>5</v>
      </c>
      <c r="K1410" s="4">
        <v>1</v>
      </c>
      <c r="L1410" s="4">
        <v>0</v>
      </c>
      <c r="M1410" s="4">
        <v>4.7</v>
      </c>
      <c r="N1410" s="4" t="s">
        <v>2510</v>
      </c>
      <c r="O1410" s="4" t="s">
        <v>2518</v>
      </c>
      <c r="P1410" s="4" t="s">
        <v>2520</v>
      </c>
      <c r="Q1410" s="4" t="s">
        <v>2524</v>
      </c>
      <c r="R1410" s="4">
        <v>86.41</v>
      </c>
      <c r="S1410" s="4">
        <v>0.72</v>
      </c>
      <c r="T1410" s="4" t="s">
        <v>2528</v>
      </c>
      <c r="U1410" s="4" t="s">
        <v>2533</v>
      </c>
      <c r="V1410" s="4" t="s">
        <v>2536</v>
      </c>
    </row>
    <row r="1411" spans="1:22" x14ac:dyDescent="0.25">
      <c r="A1411" s="5" t="s">
        <v>1419</v>
      </c>
      <c r="B1411" s="4" t="s">
        <v>2006</v>
      </c>
      <c r="C1411" s="4" t="s">
        <v>2009</v>
      </c>
      <c r="D1411" s="4" t="s">
        <v>2013</v>
      </c>
      <c r="E1411" s="4" t="s">
        <v>2383</v>
      </c>
      <c r="F1411" s="4" t="s">
        <v>2503</v>
      </c>
      <c r="G1411" s="4">
        <v>2019</v>
      </c>
      <c r="H1411" s="4">
        <v>65.95</v>
      </c>
      <c r="I1411" s="4">
        <v>10</v>
      </c>
      <c r="J1411" s="4">
        <v>1</v>
      </c>
      <c r="K1411" s="4">
        <v>1</v>
      </c>
      <c r="L1411" s="4">
        <v>0</v>
      </c>
      <c r="M1411" s="4">
        <v>3.4</v>
      </c>
      <c r="N1411" s="4" t="s">
        <v>2512</v>
      </c>
      <c r="O1411" s="4" t="s">
        <v>2517</v>
      </c>
      <c r="P1411" s="4" t="s">
        <v>2520</v>
      </c>
      <c r="Q1411" s="4" t="s">
        <v>2525</v>
      </c>
      <c r="R1411" s="4">
        <v>81.31</v>
      </c>
      <c r="S1411" s="4">
        <v>0.03</v>
      </c>
      <c r="T1411" s="4" t="s">
        <v>2529</v>
      </c>
      <c r="U1411" s="4" t="s">
        <v>2532</v>
      </c>
      <c r="V1411" s="4" t="s">
        <v>2536</v>
      </c>
    </row>
    <row r="1412" spans="1:22" x14ac:dyDescent="0.25">
      <c r="A1412" s="5" t="s">
        <v>1420</v>
      </c>
      <c r="B1412" s="4" t="s">
        <v>2002</v>
      </c>
      <c r="C1412" s="4" t="s">
        <v>2010</v>
      </c>
      <c r="D1412" s="4" t="s">
        <v>2012</v>
      </c>
      <c r="E1412" s="4" t="s">
        <v>2199</v>
      </c>
      <c r="F1412" s="4" t="s">
        <v>2504</v>
      </c>
      <c r="G1412" s="4">
        <v>1992</v>
      </c>
      <c r="H1412" s="4">
        <v>27.64</v>
      </c>
      <c r="I1412" s="4">
        <v>0</v>
      </c>
      <c r="J1412" s="4">
        <v>0</v>
      </c>
      <c r="K1412" s="4">
        <v>1</v>
      </c>
      <c r="L1412" s="4">
        <v>0</v>
      </c>
      <c r="M1412" s="4">
        <v>1.6</v>
      </c>
      <c r="N1412" s="4" t="s">
        <v>2511</v>
      </c>
      <c r="O1412" s="4" t="s">
        <v>2519</v>
      </c>
      <c r="P1412" s="4" t="s">
        <v>2522</v>
      </c>
      <c r="Q1412" s="4" t="s">
        <v>2524</v>
      </c>
      <c r="R1412" s="4">
        <v>89.94</v>
      </c>
      <c r="S1412" s="4">
        <v>1.54</v>
      </c>
      <c r="T1412" s="4" t="s">
        <v>2526</v>
      </c>
      <c r="U1412" s="4" t="s">
        <v>2532</v>
      </c>
      <c r="V1412" s="4" t="s">
        <v>2536</v>
      </c>
    </row>
    <row r="1413" spans="1:22" x14ac:dyDescent="0.25">
      <c r="A1413" s="5" t="s">
        <v>1421</v>
      </c>
      <c r="B1413" s="4" t="s">
        <v>2008</v>
      </c>
      <c r="C1413" s="4" t="s">
        <v>2011</v>
      </c>
      <c r="D1413" s="4" t="s">
        <v>2012</v>
      </c>
      <c r="E1413" s="4" t="s">
        <v>2174</v>
      </c>
      <c r="F1413" s="4" t="s">
        <v>2504</v>
      </c>
      <c r="G1413" s="4">
        <v>1990</v>
      </c>
      <c r="H1413" s="4">
        <v>170.45</v>
      </c>
      <c r="I1413" s="4">
        <v>4</v>
      </c>
      <c r="J1413" s="4">
        <v>3</v>
      </c>
      <c r="K1413" s="4">
        <v>0</v>
      </c>
      <c r="L1413" s="4">
        <v>1</v>
      </c>
      <c r="M1413" s="4">
        <v>2.4</v>
      </c>
      <c r="N1413" s="4" t="s">
        <v>2509</v>
      </c>
      <c r="O1413" s="4" t="s">
        <v>2515</v>
      </c>
      <c r="P1413" s="4" t="s">
        <v>2522</v>
      </c>
      <c r="Q1413" s="4" t="s">
        <v>2525</v>
      </c>
      <c r="R1413" s="4">
        <v>34.49</v>
      </c>
      <c r="S1413" s="4">
        <v>3.44</v>
      </c>
      <c r="T1413" s="4" t="s">
        <v>2528</v>
      </c>
      <c r="U1413" s="4" t="s">
        <v>2533</v>
      </c>
      <c r="V1413" s="4" t="s">
        <v>2537</v>
      </c>
    </row>
    <row r="1414" spans="1:22" x14ac:dyDescent="0.25">
      <c r="A1414" s="5" t="s">
        <v>1422</v>
      </c>
      <c r="B1414" s="4" t="s">
        <v>2004</v>
      </c>
      <c r="C1414" s="4" t="s">
        <v>2011</v>
      </c>
      <c r="D1414" s="4" t="s">
        <v>2012</v>
      </c>
      <c r="E1414" s="4" t="s">
        <v>2067</v>
      </c>
      <c r="F1414" s="4" t="s">
        <v>2507</v>
      </c>
      <c r="G1414" s="4">
        <v>2006</v>
      </c>
      <c r="H1414" s="4">
        <v>105.11</v>
      </c>
      <c r="I1414" s="4">
        <v>3</v>
      </c>
      <c r="J1414" s="4">
        <v>0</v>
      </c>
      <c r="K1414" s="4">
        <v>1</v>
      </c>
      <c r="L1414" s="4">
        <v>0</v>
      </c>
      <c r="M1414" s="4">
        <v>4.3</v>
      </c>
      <c r="N1414" s="4" t="s">
        <v>2514</v>
      </c>
      <c r="O1414" s="4" t="s">
        <v>2515</v>
      </c>
      <c r="P1414" s="4" t="s">
        <v>2523</v>
      </c>
      <c r="Q1414" s="4" t="s">
        <v>2525</v>
      </c>
      <c r="R1414" s="4">
        <v>38.5</v>
      </c>
      <c r="S1414" s="4">
        <v>3.72</v>
      </c>
      <c r="T1414" s="4" t="s">
        <v>2529</v>
      </c>
      <c r="U1414" s="4" t="s">
        <v>2533</v>
      </c>
      <c r="V1414" s="4" t="s">
        <v>2536</v>
      </c>
    </row>
    <row r="1415" spans="1:22" x14ac:dyDescent="0.25">
      <c r="A1415" s="5" t="s">
        <v>1423</v>
      </c>
      <c r="B1415" s="4" t="s">
        <v>2004</v>
      </c>
      <c r="C1415" s="4" t="s">
        <v>2011</v>
      </c>
      <c r="D1415" s="4" t="s">
        <v>2012</v>
      </c>
      <c r="E1415" s="4" t="s">
        <v>2366</v>
      </c>
      <c r="F1415" s="4" t="s">
        <v>2504</v>
      </c>
      <c r="G1415" s="4">
        <v>2024</v>
      </c>
      <c r="H1415" s="4">
        <v>132.13999999999999</v>
      </c>
      <c r="I1415" s="4">
        <v>6</v>
      </c>
      <c r="J1415" s="4">
        <v>2</v>
      </c>
      <c r="K1415" s="4">
        <v>1</v>
      </c>
      <c r="L1415" s="4">
        <v>0</v>
      </c>
      <c r="M1415" s="4">
        <v>1.2</v>
      </c>
      <c r="N1415" s="4" t="s">
        <v>2510</v>
      </c>
      <c r="O1415" s="4" t="s">
        <v>2519</v>
      </c>
      <c r="P1415" s="4" t="s">
        <v>2522</v>
      </c>
      <c r="Q1415" s="4" t="s">
        <v>2525</v>
      </c>
      <c r="R1415" s="4">
        <v>62.98</v>
      </c>
      <c r="S1415" s="4">
        <v>2.93</v>
      </c>
      <c r="T1415" s="4" t="s">
        <v>2526</v>
      </c>
      <c r="U1415" s="4" t="s">
        <v>2533</v>
      </c>
      <c r="V1415" s="4" t="s">
        <v>2537</v>
      </c>
    </row>
    <row r="1416" spans="1:22" x14ac:dyDescent="0.25">
      <c r="A1416" s="5" t="s">
        <v>1424</v>
      </c>
      <c r="B1416" s="4" t="s">
        <v>2003</v>
      </c>
      <c r="C1416" s="4" t="s">
        <v>2009</v>
      </c>
      <c r="D1416" s="4" t="s">
        <v>2013</v>
      </c>
      <c r="E1416" s="4" t="s">
        <v>2458</v>
      </c>
      <c r="F1416" s="4" t="s">
        <v>2501</v>
      </c>
      <c r="G1416" s="4">
        <v>2018</v>
      </c>
      <c r="H1416" s="4">
        <v>98.66</v>
      </c>
      <c r="I1416" s="4">
        <v>4</v>
      </c>
      <c r="J1416" s="4">
        <v>4</v>
      </c>
      <c r="K1416" s="4">
        <v>0</v>
      </c>
      <c r="L1416" s="4">
        <v>1</v>
      </c>
      <c r="M1416" s="4">
        <v>2.2000000000000002</v>
      </c>
      <c r="N1416" s="4" t="s">
        <v>2509</v>
      </c>
      <c r="O1416" s="4" t="s">
        <v>2515</v>
      </c>
      <c r="P1416" s="4" t="s">
        <v>2520</v>
      </c>
      <c r="Q1416" s="4" t="s">
        <v>2525</v>
      </c>
      <c r="R1416" s="4">
        <v>22.86</v>
      </c>
      <c r="S1416" s="4">
        <v>1.48</v>
      </c>
      <c r="T1416" s="4" t="s">
        <v>2529</v>
      </c>
      <c r="U1416" s="4" t="s">
        <v>2530</v>
      </c>
      <c r="V1416" s="4" t="s">
        <v>2536</v>
      </c>
    </row>
    <row r="1417" spans="1:22" x14ac:dyDescent="0.25">
      <c r="A1417" s="5" t="s">
        <v>1425</v>
      </c>
      <c r="B1417" s="4" t="s">
        <v>2003</v>
      </c>
      <c r="C1417" s="4" t="s">
        <v>2009</v>
      </c>
      <c r="D1417" s="4" t="s">
        <v>2012</v>
      </c>
      <c r="E1417" s="4" t="s">
        <v>2386</v>
      </c>
      <c r="F1417" s="4" t="s">
        <v>2504</v>
      </c>
      <c r="G1417" s="4">
        <v>2024</v>
      </c>
      <c r="H1417" s="4">
        <v>91.25</v>
      </c>
      <c r="I1417" s="4">
        <v>5</v>
      </c>
      <c r="J1417" s="4">
        <v>0</v>
      </c>
      <c r="K1417" s="4">
        <v>1</v>
      </c>
      <c r="L1417" s="4">
        <v>0</v>
      </c>
      <c r="M1417" s="4">
        <v>3.6</v>
      </c>
      <c r="N1417" s="4" t="s">
        <v>2514</v>
      </c>
      <c r="O1417" s="4" t="s">
        <v>2518</v>
      </c>
      <c r="P1417" s="4" t="s">
        <v>2522</v>
      </c>
      <c r="Q1417" s="4" t="s">
        <v>2525</v>
      </c>
      <c r="R1417" s="4">
        <v>9.4600000000000009</v>
      </c>
      <c r="S1417" s="4">
        <v>1.94</v>
      </c>
      <c r="T1417" s="4" t="s">
        <v>2529</v>
      </c>
      <c r="U1417" s="4" t="s">
        <v>2533</v>
      </c>
      <c r="V1417" s="4" t="s">
        <v>2536</v>
      </c>
    </row>
    <row r="1418" spans="1:22" x14ac:dyDescent="0.25">
      <c r="A1418" s="5" t="s">
        <v>1426</v>
      </c>
      <c r="B1418" s="4" t="s">
        <v>2007</v>
      </c>
      <c r="C1418" s="4" t="s">
        <v>2010</v>
      </c>
      <c r="D1418" s="4" t="s">
        <v>2012</v>
      </c>
      <c r="E1418" s="4" t="s">
        <v>2019</v>
      </c>
      <c r="F1418" s="4" t="s">
        <v>2507</v>
      </c>
      <c r="G1418" s="4">
        <v>2020</v>
      </c>
      <c r="H1418" s="4">
        <v>24.57</v>
      </c>
      <c r="I1418" s="4">
        <v>6</v>
      </c>
      <c r="J1418" s="4">
        <v>3</v>
      </c>
      <c r="K1418" s="4">
        <v>0</v>
      </c>
      <c r="L1418" s="4">
        <v>1</v>
      </c>
      <c r="M1418" s="4">
        <v>3.6</v>
      </c>
      <c r="N1418" s="4" t="s">
        <v>2509</v>
      </c>
      <c r="O1418" s="4" t="s">
        <v>2516</v>
      </c>
      <c r="P1418" s="4" t="s">
        <v>2520</v>
      </c>
      <c r="Q1418" s="4" t="s">
        <v>2524</v>
      </c>
      <c r="R1418" s="4">
        <v>56.13</v>
      </c>
      <c r="S1418" s="4">
        <v>2.3199999999999998</v>
      </c>
      <c r="T1418" s="4" t="s">
        <v>2526</v>
      </c>
      <c r="U1418" s="4" t="s">
        <v>2530</v>
      </c>
      <c r="V1418" s="4" t="s">
        <v>2536</v>
      </c>
    </row>
    <row r="1419" spans="1:22" x14ac:dyDescent="0.25">
      <c r="A1419" s="5" t="s">
        <v>1427</v>
      </c>
      <c r="B1419" s="4" t="s">
        <v>2008</v>
      </c>
      <c r="C1419" s="4" t="s">
        <v>2009</v>
      </c>
      <c r="D1419" s="4" t="s">
        <v>2013</v>
      </c>
      <c r="E1419" s="4" t="s">
        <v>2463</v>
      </c>
      <c r="F1419" s="4" t="s">
        <v>2508</v>
      </c>
      <c r="G1419" s="4">
        <v>1998</v>
      </c>
      <c r="H1419" s="4">
        <v>147.66</v>
      </c>
      <c r="I1419" s="4">
        <v>2</v>
      </c>
      <c r="J1419" s="4">
        <v>2</v>
      </c>
      <c r="K1419" s="4">
        <v>1</v>
      </c>
      <c r="L1419" s="4">
        <v>0</v>
      </c>
      <c r="M1419" s="4">
        <v>4.5999999999999996</v>
      </c>
      <c r="N1419" s="4" t="s">
        <v>2509</v>
      </c>
      <c r="O1419" s="4" t="s">
        <v>2519</v>
      </c>
      <c r="P1419" s="4" t="s">
        <v>2522</v>
      </c>
      <c r="Q1419" s="4" t="s">
        <v>2524</v>
      </c>
      <c r="R1419" s="4">
        <v>55.98</v>
      </c>
      <c r="S1419" s="4">
        <v>1.01</v>
      </c>
      <c r="T1419" s="4" t="s">
        <v>2528</v>
      </c>
      <c r="U1419" s="4" t="s">
        <v>2530</v>
      </c>
      <c r="V1419" s="4" t="s">
        <v>2535</v>
      </c>
    </row>
    <row r="1420" spans="1:22" x14ac:dyDescent="0.25">
      <c r="A1420" s="5" t="s">
        <v>1428</v>
      </c>
      <c r="B1420" s="4" t="s">
        <v>2008</v>
      </c>
      <c r="C1420" s="4" t="s">
        <v>2011</v>
      </c>
      <c r="D1420" s="4" t="s">
        <v>2012</v>
      </c>
      <c r="E1420" s="4" t="s">
        <v>2022</v>
      </c>
      <c r="F1420" s="4" t="s">
        <v>2504</v>
      </c>
      <c r="G1420" s="4">
        <v>2017</v>
      </c>
      <c r="H1420" s="4">
        <v>48.51</v>
      </c>
      <c r="I1420" s="4">
        <v>6</v>
      </c>
      <c r="J1420" s="4">
        <v>0</v>
      </c>
      <c r="K1420" s="4">
        <v>0</v>
      </c>
      <c r="L1420" s="4">
        <v>1</v>
      </c>
      <c r="M1420" s="4">
        <v>4.3</v>
      </c>
      <c r="N1420" s="4" t="s">
        <v>2509</v>
      </c>
      <c r="O1420" s="4" t="s">
        <v>2516</v>
      </c>
      <c r="P1420" s="4" t="s">
        <v>2523</v>
      </c>
      <c r="Q1420" s="4" t="s">
        <v>2524</v>
      </c>
      <c r="R1420" s="4">
        <v>94.22</v>
      </c>
      <c r="S1420" s="4">
        <v>2.97</v>
      </c>
      <c r="T1420" s="4" t="s">
        <v>2526</v>
      </c>
      <c r="U1420" s="4" t="s">
        <v>2532</v>
      </c>
      <c r="V1420" s="4" t="s">
        <v>2536</v>
      </c>
    </row>
    <row r="1421" spans="1:22" x14ac:dyDescent="0.25">
      <c r="A1421" s="5" t="s">
        <v>1429</v>
      </c>
      <c r="B1421" s="4" t="s">
        <v>2003</v>
      </c>
      <c r="C1421" s="4" t="s">
        <v>2010</v>
      </c>
      <c r="D1421" s="4" t="s">
        <v>2013</v>
      </c>
      <c r="E1421" s="4" t="s">
        <v>2188</v>
      </c>
      <c r="F1421" s="4" t="s">
        <v>2508</v>
      </c>
      <c r="G1421" s="4">
        <v>2024</v>
      </c>
      <c r="H1421" s="4">
        <v>178.15</v>
      </c>
      <c r="I1421" s="4">
        <v>1</v>
      </c>
      <c r="J1421" s="4">
        <v>5</v>
      </c>
      <c r="K1421" s="4">
        <v>0</v>
      </c>
      <c r="L1421" s="4">
        <v>1</v>
      </c>
      <c r="M1421" s="4">
        <v>2.6</v>
      </c>
      <c r="N1421" s="4" t="s">
        <v>2509</v>
      </c>
      <c r="O1421" s="4" t="s">
        <v>2519</v>
      </c>
      <c r="P1421" s="4" t="s">
        <v>2520</v>
      </c>
      <c r="Q1421" s="4" t="s">
        <v>2524</v>
      </c>
      <c r="R1421" s="4">
        <v>48.42</v>
      </c>
      <c r="S1421" s="4">
        <v>0.56000000000000005</v>
      </c>
      <c r="T1421" s="4" t="s">
        <v>2528</v>
      </c>
      <c r="U1421" s="4" t="s">
        <v>2534</v>
      </c>
      <c r="V1421" s="4" t="s">
        <v>2537</v>
      </c>
    </row>
    <row r="1422" spans="1:22" x14ac:dyDescent="0.25">
      <c r="A1422" s="5" t="s">
        <v>1430</v>
      </c>
      <c r="B1422" s="4" t="s">
        <v>2003</v>
      </c>
      <c r="C1422" s="4" t="s">
        <v>2010</v>
      </c>
      <c r="D1422" s="4" t="s">
        <v>2013</v>
      </c>
      <c r="E1422" s="4" t="s">
        <v>2474</v>
      </c>
      <c r="F1422" s="4" t="s">
        <v>2502</v>
      </c>
      <c r="G1422" s="4">
        <v>2014</v>
      </c>
      <c r="H1422" s="4">
        <v>22.1</v>
      </c>
      <c r="I1422" s="4">
        <v>2</v>
      </c>
      <c r="J1422" s="4">
        <v>4</v>
      </c>
      <c r="K1422" s="4">
        <v>1</v>
      </c>
      <c r="L1422" s="4">
        <v>0</v>
      </c>
      <c r="M1422" s="4">
        <v>2.6</v>
      </c>
      <c r="N1422" s="4" t="s">
        <v>2514</v>
      </c>
      <c r="O1422" s="4" t="s">
        <v>2516</v>
      </c>
      <c r="P1422" s="4" t="s">
        <v>2521</v>
      </c>
      <c r="Q1422" s="4" t="s">
        <v>2525</v>
      </c>
      <c r="R1422" s="4">
        <v>13.91</v>
      </c>
      <c r="S1422" s="4">
        <v>1.04</v>
      </c>
      <c r="T1422" s="4" t="s">
        <v>2527</v>
      </c>
      <c r="U1422" s="4" t="s">
        <v>2534</v>
      </c>
      <c r="V1422" s="4" t="s">
        <v>2536</v>
      </c>
    </row>
    <row r="1423" spans="1:22" x14ac:dyDescent="0.25">
      <c r="A1423" s="5" t="s">
        <v>1431</v>
      </c>
      <c r="B1423" s="4" t="s">
        <v>2001</v>
      </c>
      <c r="C1423" s="4" t="s">
        <v>2011</v>
      </c>
      <c r="D1423" s="4" t="s">
        <v>2012</v>
      </c>
      <c r="E1423" s="4" t="s">
        <v>2217</v>
      </c>
      <c r="F1423" s="4" t="s">
        <v>2501</v>
      </c>
      <c r="G1423" s="4">
        <v>2020</v>
      </c>
      <c r="H1423" s="4">
        <v>104.05</v>
      </c>
      <c r="I1423" s="4">
        <v>3</v>
      </c>
      <c r="J1423" s="4">
        <v>1</v>
      </c>
      <c r="K1423" s="4">
        <v>0</v>
      </c>
      <c r="L1423" s="4">
        <v>1</v>
      </c>
      <c r="M1423" s="4">
        <v>3.3</v>
      </c>
      <c r="N1423" s="4" t="s">
        <v>2509</v>
      </c>
      <c r="O1423" s="4" t="s">
        <v>2518</v>
      </c>
      <c r="P1423" s="4" t="s">
        <v>2522</v>
      </c>
      <c r="Q1423" s="4" t="s">
        <v>2524</v>
      </c>
      <c r="R1423" s="4">
        <v>81.33</v>
      </c>
      <c r="S1423" s="4">
        <v>3.29</v>
      </c>
      <c r="T1423" s="4" t="s">
        <v>2527</v>
      </c>
      <c r="U1423" s="4" t="s">
        <v>2534</v>
      </c>
      <c r="V1423" s="4" t="s">
        <v>2536</v>
      </c>
    </row>
    <row r="1424" spans="1:22" x14ac:dyDescent="0.25">
      <c r="A1424" s="5" t="s">
        <v>1432</v>
      </c>
      <c r="B1424" s="4" t="s">
        <v>2001</v>
      </c>
      <c r="C1424" s="4" t="s">
        <v>2009</v>
      </c>
      <c r="D1424" s="4" t="s">
        <v>2012</v>
      </c>
      <c r="E1424" s="4" t="s">
        <v>2442</v>
      </c>
      <c r="F1424" s="4" t="s">
        <v>2504</v>
      </c>
      <c r="G1424" s="4">
        <v>1990</v>
      </c>
      <c r="H1424" s="4">
        <v>80.599999999999994</v>
      </c>
      <c r="I1424" s="4">
        <v>1</v>
      </c>
      <c r="J1424" s="4">
        <v>3</v>
      </c>
      <c r="K1424" s="4">
        <v>0</v>
      </c>
      <c r="L1424" s="4">
        <v>1</v>
      </c>
      <c r="M1424" s="4">
        <v>4</v>
      </c>
      <c r="N1424" s="4" t="s">
        <v>2509</v>
      </c>
      <c r="O1424" s="4" t="s">
        <v>2516</v>
      </c>
      <c r="P1424" s="4" t="s">
        <v>2523</v>
      </c>
      <c r="Q1424" s="4" t="s">
        <v>2525</v>
      </c>
      <c r="R1424" s="4">
        <v>96.07</v>
      </c>
      <c r="S1424" s="4">
        <v>1.17</v>
      </c>
      <c r="T1424" s="4" t="s">
        <v>2527</v>
      </c>
      <c r="U1424" s="4" t="s">
        <v>2533</v>
      </c>
      <c r="V1424" s="4" t="s">
        <v>2535</v>
      </c>
    </row>
    <row r="1425" spans="1:22" x14ac:dyDescent="0.25">
      <c r="A1425" s="5" t="s">
        <v>1433</v>
      </c>
      <c r="B1425" s="4" t="s">
        <v>2002</v>
      </c>
      <c r="C1425" s="4" t="s">
        <v>2009</v>
      </c>
      <c r="D1425" s="4" t="s">
        <v>2012</v>
      </c>
      <c r="E1425" s="4" t="s">
        <v>2195</v>
      </c>
      <c r="F1425" s="4" t="s">
        <v>2507</v>
      </c>
      <c r="G1425" s="4">
        <v>2005</v>
      </c>
      <c r="H1425" s="4">
        <v>130.31</v>
      </c>
      <c r="I1425" s="4">
        <v>2</v>
      </c>
      <c r="J1425" s="4">
        <v>3</v>
      </c>
      <c r="K1425" s="4">
        <v>0</v>
      </c>
      <c r="L1425" s="4">
        <v>1</v>
      </c>
      <c r="M1425" s="4">
        <v>4.5999999999999996</v>
      </c>
      <c r="N1425" s="4" t="s">
        <v>2509</v>
      </c>
      <c r="O1425" s="4" t="s">
        <v>2517</v>
      </c>
      <c r="P1425" s="4" t="s">
        <v>2523</v>
      </c>
      <c r="Q1425" s="4" t="s">
        <v>2525</v>
      </c>
      <c r="R1425" s="4">
        <v>19.09</v>
      </c>
      <c r="S1425" s="4">
        <v>1.71</v>
      </c>
      <c r="T1425" s="4" t="s">
        <v>2529</v>
      </c>
      <c r="U1425" s="4" t="s">
        <v>2530</v>
      </c>
      <c r="V1425" s="4" t="s">
        <v>2537</v>
      </c>
    </row>
    <row r="1426" spans="1:22" x14ac:dyDescent="0.25">
      <c r="A1426" s="5" t="s">
        <v>1434</v>
      </c>
      <c r="B1426" s="4" t="s">
        <v>2003</v>
      </c>
      <c r="C1426" s="4" t="s">
        <v>2010</v>
      </c>
      <c r="D1426" s="4" t="s">
        <v>2012</v>
      </c>
      <c r="E1426" s="4" t="s">
        <v>2070</v>
      </c>
      <c r="F1426" s="4" t="s">
        <v>2507</v>
      </c>
      <c r="G1426" s="4">
        <v>1999</v>
      </c>
      <c r="H1426" s="4">
        <v>34.85</v>
      </c>
      <c r="I1426" s="4">
        <v>3</v>
      </c>
      <c r="J1426" s="4">
        <v>3</v>
      </c>
      <c r="K1426" s="4">
        <v>1</v>
      </c>
      <c r="L1426" s="4">
        <v>0</v>
      </c>
      <c r="M1426" s="4">
        <v>3.3</v>
      </c>
      <c r="N1426" s="4" t="s">
        <v>2511</v>
      </c>
      <c r="O1426" s="4" t="s">
        <v>2517</v>
      </c>
      <c r="P1426" s="4" t="s">
        <v>2521</v>
      </c>
      <c r="Q1426" s="4" t="s">
        <v>2525</v>
      </c>
      <c r="R1426" s="4">
        <v>93.14</v>
      </c>
      <c r="S1426" s="4">
        <v>3.28</v>
      </c>
      <c r="T1426" s="4" t="s">
        <v>2526</v>
      </c>
      <c r="U1426" s="4" t="s">
        <v>2533</v>
      </c>
      <c r="V1426" s="4" t="s">
        <v>2535</v>
      </c>
    </row>
    <row r="1427" spans="1:22" x14ac:dyDescent="0.25">
      <c r="A1427" s="5" t="s">
        <v>1435</v>
      </c>
      <c r="B1427" s="4" t="s">
        <v>2008</v>
      </c>
      <c r="C1427" s="4" t="s">
        <v>2010</v>
      </c>
      <c r="D1427" s="4" t="s">
        <v>2013</v>
      </c>
      <c r="E1427" s="4" t="s">
        <v>2076</v>
      </c>
      <c r="F1427" s="4" t="s">
        <v>2504</v>
      </c>
      <c r="G1427" s="4">
        <v>1996</v>
      </c>
      <c r="H1427" s="4">
        <v>112.52</v>
      </c>
      <c r="I1427" s="4">
        <v>8</v>
      </c>
      <c r="J1427" s="4">
        <v>2</v>
      </c>
      <c r="K1427" s="4">
        <v>0</v>
      </c>
      <c r="L1427" s="4">
        <v>1</v>
      </c>
      <c r="M1427" s="4">
        <v>2.2000000000000002</v>
      </c>
      <c r="N1427" s="4" t="s">
        <v>2509</v>
      </c>
      <c r="O1427" s="4" t="s">
        <v>2518</v>
      </c>
      <c r="P1427" s="4" t="s">
        <v>2520</v>
      </c>
      <c r="Q1427" s="4" t="s">
        <v>2524</v>
      </c>
      <c r="R1427" s="4">
        <v>12</v>
      </c>
      <c r="S1427" s="4">
        <v>3.34</v>
      </c>
      <c r="T1427" s="4" t="s">
        <v>2527</v>
      </c>
      <c r="U1427" s="4" t="s">
        <v>2534</v>
      </c>
      <c r="V1427" s="4" t="s">
        <v>2537</v>
      </c>
    </row>
    <row r="1428" spans="1:22" x14ac:dyDescent="0.25">
      <c r="A1428" s="5" t="s">
        <v>1436</v>
      </c>
      <c r="B1428" s="4" t="s">
        <v>2006</v>
      </c>
      <c r="C1428" s="4" t="s">
        <v>2011</v>
      </c>
      <c r="D1428" s="4" t="s">
        <v>2012</v>
      </c>
      <c r="E1428" s="4" t="s">
        <v>2025</v>
      </c>
      <c r="F1428" s="4" t="s">
        <v>2506</v>
      </c>
      <c r="G1428" s="4">
        <v>2023</v>
      </c>
      <c r="H1428" s="4">
        <v>34.56</v>
      </c>
      <c r="I1428" s="4">
        <v>7</v>
      </c>
      <c r="J1428" s="4">
        <v>3</v>
      </c>
      <c r="K1428" s="4">
        <v>0</v>
      </c>
      <c r="L1428" s="4">
        <v>1</v>
      </c>
      <c r="M1428" s="4">
        <v>2.7</v>
      </c>
      <c r="N1428" s="4" t="s">
        <v>2509</v>
      </c>
      <c r="O1428" s="4" t="s">
        <v>2517</v>
      </c>
      <c r="P1428" s="4" t="s">
        <v>2521</v>
      </c>
      <c r="Q1428" s="4" t="s">
        <v>2525</v>
      </c>
      <c r="R1428" s="4">
        <v>79.41</v>
      </c>
      <c r="S1428" s="4">
        <v>1.57</v>
      </c>
      <c r="T1428" s="4" t="s">
        <v>2526</v>
      </c>
      <c r="U1428" s="4" t="s">
        <v>2534</v>
      </c>
      <c r="V1428" s="4" t="s">
        <v>2536</v>
      </c>
    </row>
    <row r="1429" spans="1:22" x14ac:dyDescent="0.25">
      <c r="A1429" s="5" t="s">
        <v>1437</v>
      </c>
      <c r="B1429" s="4" t="s">
        <v>2001</v>
      </c>
      <c r="C1429" s="4" t="s">
        <v>2010</v>
      </c>
      <c r="D1429" s="4" t="s">
        <v>2013</v>
      </c>
      <c r="E1429" s="4" t="s">
        <v>2475</v>
      </c>
      <c r="F1429" s="4" t="s">
        <v>2505</v>
      </c>
      <c r="G1429" s="4">
        <v>2011</v>
      </c>
      <c r="H1429" s="4">
        <v>113.78</v>
      </c>
      <c r="I1429" s="4">
        <v>0</v>
      </c>
      <c r="J1429" s="4">
        <v>3</v>
      </c>
      <c r="K1429" s="4">
        <v>0</v>
      </c>
      <c r="L1429" s="4">
        <v>1</v>
      </c>
      <c r="M1429" s="4">
        <v>1.5</v>
      </c>
      <c r="N1429" s="4" t="s">
        <v>2509</v>
      </c>
      <c r="O1429" s="4" t="s">
        <v>2517</v>
      </c>
      <c r="P1429" s="4" t="s">
        <v>2521</v>
      </c>
      <c r="Q1429" s="4" t="s">
        <v>2524</v>
      </c>
      <c r="R1429" s="4">
        <v>5.77</v>
      </c>
      <c r="S1429" s="4">
        <v>4.92</v>
      </c>
      <c r="T1429" s="4" t="s">
        <v>2526</v>
      </c>
      <c r="U1429" s="4" t="s">
        <v>2533</v>
      </c>
      <c r="V1429" s="4" t="s">
        <v>2536</v>
      </c>
    </row>
    <row r="1430" spans="1:22" x14ac:dyDescent="0.25">
      <c r="A1430" s="5" t="s">
        <v>1438</v>
      </c>
      <c r="B1430" s="4" t="s">
        <v>2003</v>
      </c>
      <c r="C1430" s="4" t="s">
        <v>2010</v>
      </c>
      <c r="D1430" s="4" t="s">
        <v>2013</v>
      </c>
      <c r="E1430" s="4" t="s">
        <v>2476</v>
      </c>
      <c r="F1430" s="4" t="s">
        <v>2506</v>
      </c>
      <c r="G1430" s="4">
        <v>2012</v>
      </c>
      <c r="H1430" s="4">
        <v>175.58</v>
      </c>
      <c r="I1430" s="4">
        <v>0</v>
      </c>
      <c r="J1430" s="4">
        <v>2</v>
      </c>
      <c r="K1430" s="4">
        <v>1</v>
      </c>
      <c r="L1430" s="4">
        <v>0</v>
      </c>
      <c r="M1430" s="4">
        <v>1.8</v>
      </c>
      <c r="N1430" s="4" t="s">
        <v>2510</v>
      </c>
      <c r="O1430" s="4" t="s">
        <v>2518</v>
      </c>
      <c r="P1430" s="4" t="s">
        <v>2523</v>
      </c>
      <c r="Q1430" s="4" t="s">
        <v>2524</v>
      </c>
      <c r="R1430" s="4">
        <v>73.59</v>
      </c>
      <c r="S1430" s="4">
        <v>0.86</v>
      </c>
      <c r="T1430" s="4" t="s">
        <v>2529</v>
      </c>
      <c r="U1430" s="4" t="s">
        <v>2531</v>
      </c>
      <c r="V1430" s="4" t="s">
        <v>2537</v>
      </c>
    </row>
    <row r="1431" spans="1:22" x14ac:dyDescent="0.25">
      <c r="A1431" s="5" t="s">
        <v>1439</v>
      </c>
      <c r="B1431" s="4" t="s">
        <v>2005</v>
      </c>
      <c r="C1431" s="4" t="s">
        <v>2011</v>
      </c>
      <c r="D1431" s="4" t="s">
        <v>2012</v>
      </c>
      <c r="E1431" s="4" t="s">
        <v>2337</v>
      </c>
      <c r="F1431" s="4" t="s">
        <v>2501</v>
      </c>
      <c r="G1431" s="4">
        <v>1990</v>
      </c>
      <c r="H1431" s="4">
        <v>85.77</v>
      </c>
      <c r="I1431" s="4">
        <v>7</v>
      </c>
      <c r="J1431" s="4">
        <v>4</v>
      </c>
      <c r="K1431" s="4">
        <v>0</v>
      </c>
      <c r="L1431" s="4">
        <v>1</v>
      </c>
      <c r="M1431" s="4">
        <v>3.3</v>
      </c>
      <c r="N1431" s="4" t="s">
        <v>2509</v>
      </c>
      <c r="O1431" s="4" t="s">
        <v>2516</v>
      </c>
      <c r="P1431" s="4" t="s">
        <v>2523</v>
      </c>
      <c r="Q1431" s="4" t="s">
        <v>2524</v>
      </c>
      <c r="R1431" s="4">
        <v>70.64</v>
      </c>
      <c r="S1431" s="4">
        <v>1.45</v>
      </c>
      <c r="T1431" s="4" t="s">
        <v>2528</v>
      </c>
      <c r="U1431" s="4" t="s">
        <v>2532</v>
      </c>
      <c r="V1431" s="4" t="s">
        <v>2537</v>
      </c>
    </row>
    <row r="1432" spans="1:22" x14ac:dyDescent="0.25">
      <c r="A1432" s="5" t="s">
        <v>1440</v>
      </c>
      <c r="B1432" s="4" t="s">
        <v>2006</v>
      </c>
      <c r="C1432" s="4" t="s">
        <v>2009</v>
      </c>
      <c r="D1432" s="4" t="s">
        <v>2013</v>
      </c>
      <c r="E1432" s="4" t="s">
        <v>2262</v>
      </c>
      <c r="F1432" s="4" t="s">
        <v>2508</v>
      </c>
      <c r="G1432" s="4">
        <v>1992</v>
      </c>
      <c r="H1432" s="4">
        <v>76.48</v>
      </c>
      <c r="I1432" s="4">
        <v>0</v>
      </c>
      <c r="J1432" s="4">
        <v>5</v>
      </c>
      <c r="K1432" s="4">
        <v>0</v>
      </c>
      <c r="L1432" s="4">
        <v>1</v>
      </c>
      <c r="M1432" s="4">
        <v>1.6</v>
      </c>
      <c r="N1432" s="4" t="s">
        <v>2509</v>
      </c>
      <c r="O1432" s="4" t="s">
        <v>2518</v>
      </c>
      <c r="P1432" s="4" t="s">
        <v>2520</v>
      </c>
      <c r="Q1432" s="4" t="s">
        <v>2524</v>
      </c>
      <c r="R1432" s="4">
        <v>10.119999999999999</v>
      </c>
      <c r="S1432" s="4">
        <v>2.2000000000000002</v>
      </c>
      <c r="T1432" s="4" t="s">
        <v>2529</v>
      </c>
      <c r="U1432" s="4" t="s">
        <v>2532</v>
      </c>
      <c r="V1432" s="4" t="s">
        <v>2537</v>
      </c>
    </row>
    <row r="1433" spans="1:22" x14ac:dyDescent="0.25">
      <c r="A1433" s="5" t="s">
        <v>1441</v>
      </c>
      <c r="B1433" s="4" t="s">
        <v>2003</v>
      </c>
      <c r="C1433" s="4" t="s">
        <v>2010</v>
      </c>
      <c r="D1433" s="4" t="s">
        <v>2012</v>
      </c>
      <c r="E1433" s="4" t="s">
        <v>2039</v>
      </c>
      <c r="F1433" s="4" t="s">
        <v>2504</v>
      </c>
      <c r="G1433" s="4">
        <v>1992</v>
      </c>
      <c r="H1433" s="4">
        <v>122.33</v>
      </c>
      <c r="I1433" s="4">
        <v>2</v>
      </c>
      <c r="J1433" s="4">
        <v>1</v>
      </c>
      <c r="K1433" s="4">
        <v>1</v>
      </c>
      <c r="L1433" s="4">
        <v>0</v>
      </c>
      <c r="M1433" s="4">
        <v>4.2</v>
      </c>
      <c r="N1433" s="4" t="s">
        <v>2514</v>
      </c>
      <c r="O1433" s="4" t="s">
        <v>2518</v>
      </c>
      <c r="P1433" s="4" t="s">
        <v>2523</v>
      </c>
      <c r="Q1433" s="4" t="s">
        <v>2525</v>
      </c>
      <c r="R1433" s="4">
        <v>9.1</v>
      </c>
      <c r="S1433" s="4">
        <v>0.53</v>
      </c>
      <c r="T1433" s="4" t="s">
        <v>2528</v>
      </c>
      <c r="U1433" s="4" t="s">
        <v>2531</v>
      </c>
      <c r="V1433" s="4" t="s">
        <v>2535</v>
      </c>
    </row>
    <row r="1434" spans="1:22" x14ac:dyDescent="0.25">
      <c r="A1434" s="5" t="s">
        <v>1442</v>
      </c>
      <c r="B1434" s="4" t="s">
        <v>2002</v>
      </c>
      <c r="C1434" s="4" t="s">
        <v>2010</v>
      </c>
      <c r="D1434" s="4" t="s">
        <v>2012</v>
      </c>
      <c r="E1434" s="4" t="s">
        <v>2419</v>
      </c>
      <c r="F1434" s="4" t="s">
        <v>2505</v>
      </c>
      <c r="G1434" s="4">
        <v>2023</v>
      </c>
      <c r="H1434" s="4">
        <v>20.16</v>
      </c>
      <c r="I1434" s="4">
        <v>9</v>
      </c>
      <c r="J1434" s="4">
        <v>2</v>
      </c>
      <c r="K1434" s="4">
        <v>0</v>
      </c>
      <c r="L1434" s="4">
        <v>1</v>
      </c>
      <c r="M1434" s="4">
        <v>2.8</v>
      </c>
      <c r="N1434" s="4" t="s">
        <v>2509</v>
      </c>
      <c r="O1434" s="4" t="s">
        <v>2517</v>
      </c>
      <c r="P1434" s="4" t="s">
        <v>2520</v>
      </c>
      <c r="Q1434" s="4" t="s">
        <v>2525</v>
      </c>
      <c r="R1434" s="4">
        <v>24.79</v>
      </c>
      <c r="S1434" s="4">
        <v>4.1500000000000004</v>
      </c>
      <c r="T1434" s="4" t="s">
        <v>2526</v>
      </c>
      <c r="U1434" s="4" t="s">
        <v>2533</v>
      </c>
      <c r="V1434" s="4" t="s">
        <v>2537</v>
      </c>
    </row>
    <row r="1435" spans="1:22" x14ac:dyDescent="0.25">
      <c r="A1435" s="5" t="s">
        <v>1443</v>
      </c>
      <c r="B1435" s="4" t="s">
        <v>2001</v>
      </c>
      <c r="C1435" s="4" t="s">
        <v>2011</v>
      </c>
      <c r="D1435" s="4" t="s">
        <v>2012</v>
      </c>
      <c r="E1435" s="4" t="s">
        <v>2370</v>
      </c>
      <c r="F1435" s="4" t="s">
        <v>2502</v>
      </c>
      <c r="G1435" s="4">
        <v>2016</v>
      </c>
      <c r="H1435" s="4">
        <v>163.94</v>
      </c>
      <c r="I1435" s="4">
        <v>2</v>
      </c>
      <c r="J1435" s="4">
        <v>1</v>
      </c>
      <c r="K1435" s="4">
        <v>0</v>
      </c>
      <c r="L1435" s="4">
        <v>1</v>
      </c>
      <c r="M1435" s="4">
        <v>1.1000000000000001</v>
      </c>
      <c r="N1435" s="4" t="s">
        <v>2509</v>
      </c>
      <c r="O1435" s="4" t="s">
        <v>2516</v>
      </c>
      <c r="P1435" s="4" t="s">
        <v>2523</v>
      </c>
      <c r="Q1435" s="4" t="s">
        <v>2524</v>
      </c>
      <c r="R1435" s="4">
        <v>67.31</v>
      </c>
      <c r="S1435" s="4">
        <v>2.67</v>
      </c>
      <c r="T1435" s="4" t="s">
        <v>2527</v>
      </c>
      <c r="U1435" s="4" t="s">
        <v>2532</v>
      </c>
      <c r="V1435" s="4" t="s">
        <v>2537</v>
      </c>
    </row>
    <row r="1436" spans="1:22" x14ac:dyDescent="0.25">
      <c r="A1436" s="5" t="s">
        <v>1444</v>
      </c>
      <c r="B1436" s="4" t="s">
        <v>2005</v>
      </c>
      <c r="C1436" s="4" t="s">
        <v>2009</v>
      </c>
      <c r="D1436" s="4" t="s">
        <v>2013</v>
      </c>
      <c r="E1436" s="4" t="s">
        <v>2422</v>
      </c>
      <c r="F1436" s="4" t="s">
        <v>2504</v>
      </c>
      <c r="G1436" s="4">
        <v>2011</v>
      </c>
      <c r="H1436" s="4">
        <v>82.88</v>
      </c>
      <c r="I1436" s="4">
        <v>5</v>
      </c>
      <c r="J1436" s="4">
        <v>4</v>
      </c>
      <c r="K1436" s="4">
        <v>1</v>
      </c>
      <c r="L1436" s="4">
        <v>0</v>
      </c>
      <c r="M1436" s="4">
        <v>3.4</v>
      </c>
      <c r="N1436" s="4" t="s">
        <v>2512</v>
      </c>
      <c r="O1436" s="4" t="s">
        <v>2517</v>
      </c>
      <c r="P1436" s="4" t="s">
        <v>2523</v>
      </c>
      <c r="Q1436" s="4" t="s">
        <v>2525</v>
      </c>
      <c r="R1436" s="4">
        <v>71.680000000000007</v>
      </c>
      <c r="S1436" s="4">
        <v>4.57</v>
      </c>
      <c r="T1436" s="4" t="s">
        <v>2527</v>
      </c>
      <c r="U1436" s="4" t="s">
        <v>2531</v>
      </c>
      <c r="V1436" s="4" t="s">
        <v>2536</v>
      </c>
    </row>
    <row r="1437" spans="1:22" x14ac:dyDescent="0.25">
      <c r="A1437" s="5" t="s">
        <v>1445</v>
      </c>
      <c r="B1437" s="4" t="s">
        <v>2008</v>
      </c>
      <c r="C1437" s="4" t="s">
        <v>2009</v>
      </c>
      <c r="D1437" s="4" t="s">
        <v>2012</v>
      </c>
      <c r="E1437" s="4" t="s">
        <v>2061</v>
      </c>
      <c r="F1437" s="4" t="s">
        <v>2507</v>
      </c>
      <c r="G1437" s="4">
        <v>2021</v>
      </c>
      <c r="H1437" s="4">
        <v>89.42</v>
      </c>
      <c r="I1437" s="4">
        <v>6</v>
      </c>
      <c r="J1437" s="4">
        <v>1</v>
      </c>
      <c r="K1437" s="4">
        <v>0</v>
      </c>
      <c r="L1437" s="4">
        <v>1</v>
      </c>
      <c r="M1437" s="4">
        <v>4.5</v>
      </c>
      <c r="N1437" s="4" t="s">
        <v>2509</v>
      </c>
      <c r="O1437" s="4" t="s">
        <v>2516</v>
      </c>
      <c r="P1437" s="4" t="s">
        <v>2521</v>
      </c>
      <c r="Q1437" s="4" t="s">
        <v>2524</v>
      </c>
      <c r="R1437" s="4">
        <v>82.16</v>
      </c>
      <c r="S1437" s="4">
        <v>2.46</v>
      </c>
      <c r="T1437" s="4" t="s">
        <v>2527</v>
      </c>
      <c r="U1437" s="4" t="s">
        <v>2533</v>
      </c>
      <c r="V1437" s="4" t="s">
        <v>2536</v>
      </c>
    </row>
    <row r="1438" spans="1:22" x14ac:dyDescent="0.25">
      <c r="A1438" s="5" t="s">
        <v>1446</v>
      </c>
      <c r="B1438" s="4" t="s">
        <v>2008</v>
      </c>
      <c r="C1438" s="4" t="s">
        <v>2011</v>
      </c>
      <c r="D1438" s="4" t="s">
        <v>2012</v>
      </c>
      <c r="E1438" s="4" t="s">
        <v>2051</v>
      </c>
      <c r="F1438" s="4" t="s">
        <v>2501</v>
      </c>
      <c r="G1438" s="4">
        <v>2020</v>
      </c>
      <c r="H1438" s="4">
        <v>119.22</v>
      </c>
      <c r="I1438" s="4">
        <v>9</v>
      </c>
      <c r="J1438" s="4">
        <v>3</v>
      </c>
      <c r="K1438" s="4">
        <v>1</v>
      </c>
      <c r="L1438" s="4">
        <v>0</v>
      </c>
      <c r="M1438" s="4">
        <v>4.3</v>
      </c>
      <c r="N1438" s="4" t="s">
        <v>2510</v>
      </c>
      <c r="O1438" s="4" t="s">
        <v>2518</v>
      </c>
      <c r="P1438" s="4" t="s">
        <v>2523</v>
      </c>
      <c r="Q1438" s="4" t="s">
        <v>2524</v>
      </c>
      <c r="R1438" s="4">
        <v>91.36</v>
      </c>
      <c r="S1438" s="4">
        <v>4.68</v>
      </c>
      <c r="T1438" s="4" t="s">
        <v>2526</v>
      </c>
      <c r="U1438" s="4" t="s">
        <v>2533</v>
      </c>
      <c r="V1438" s="4" t="s">
        <v>2537</v>
      </c>
    </row>
    <row r="1439" spans="1:22" x14ac:dyDescent="0.25">
      <c r="A1439" s="5" t="s">
        <v>1447</v>
      </c>
      <c r="B1439" s="4" t="s">
        <v>2005</v>
      </c>
      <c r="C1439" s="4" t="s">
        <v>2009</v>
      </c>
      <c r="D1439" s="4" t="s">
        <v>2013</v>
      </c>
      <c r="E1439" s="4" t="s">
        <v>2139</v>
      </c>
      <c r="F1439" s="4" t="s">
        <v>2508</v>
      </c>
      <c r="G1439" s="4">
        <v>2001</v>
      </c>
      <c r="H1439" s="4">
        <v>100.9</v>
      </c>
      <c r="I1439" s="4">
        <v>10</v>
      </c>
      <c r="J1439" s="4">
        <v>5</v>
      </c>
      <c r="K1439" s="4">
        <v>1</v>
      </c>
      <c r="L1439" s="4">
        <v>0</v>
      </c>
      <c r="M1439" s="4">
        <v>1</v>
      </c>
      <c r="N1439" s="4" t="s">
        <v>2513</v>
      </c>
      <c r="O1439" s="4" t="s">
        <v>2518</v>
      </c>
      <c r="P1439" s="4" t="s">
        <v>2522</v>
      </c>
      <c r="Q1439" s="4" t="s">
        <v>2524</v>
      </c>
      <c r="R1439" s="4">
        <v>78.19</v>
      </c>
      <c r="S1439" s="4">
        <v>3.45</v>
      </c>
      <c r="T1439" s="4" t="s">
        <v>2527</v>
      </c>
      <c r="U1439" s="4" t="s">
        <v>2530</v>
      </c>
      <c r="V1439" s="4" t="s">
        <v>2537</v>
      </c>
    </row>
    <row r="1440" spans="1:22" x14ac:dyDescent="0.25">
      <c r="A1440" s="5" t="s">
        <v>452</v>
      </c>
      <c r="B1440" s="4" t="s">
        <v>2002</v>
      </c>
      <c r="C1440" s="4" t="s">
        <v>2010</v>
      </c>
      <c r="D1440" s="4" t="s">
        <v>2013</v>
      </c>
      <c r="E1440" s="4" t="s">
        <v>2477</v>
      </c>
      <c r="F1440" s="4" t="s">
        <v>2506</v>
      </c>
      <c r="G1440" s="4">
        <v>2001</v>
      </c>
      <c r="H1440" s="4">
        <v>56.06</v>
      </c>
      <c r="I1440" s="4">
        <v>4</v>
      </c>
      <c r="J1440" s="4">
        <v>1</v>
      </c>
      <c r="K1440" s="4">
        <v>1</v>
      </c>
      <c r="L1440" s="4">
        <v>0</v>
      </c>
      <c r="M1440" s="4">
        <v>3.7</v>
      </c>
      <c r="N1440" s="4" t="s">
        <v>2513</v>
      </c>
      <c r="O1440" s="4" t="s">
        <v>2516</v>
      </c>
      <c r="P1440" s="4" t="s">
        <v>2520</v>
      </c>
      <c r="Q1440" s="4" t="s">
        <v>2525</v>
      </c>
      <c r="R1440" s="4">
        <v>14.37</v>
      </c>
      <c r="S1440" s="4">
        <v>3.83</v>
      </c>
      <c r="T1440" s="4" t="s">
        <v>2528</v>
      </c>
      <c r="U1440" s="4" t="s">
        <v>2532</v>
      </c>
      <c r="V1440" s="4" t="s">
        <v>2537</v>
      </c>
    </row>
    <row r="1441" spans="1:22" x14ac:dyDescent="0.25">
      <c r="A1441" s="5" t="s">
        <v>1448</v>
      </c>
      <c r="B1441" s="4" t="s">
        <v>2007</v>
      </c>
      <c r="C1441" s="4" t="s">
        <v>2009</v>
      </c>
      <c r="D1441" s="4" t="s">
        <v>2013</v>
      </c>
      <c r="E1441" s="4" t="s">
        <v>2113</v>
      </c>
      <c r="F1441" s="4" t="s">
        <v>2507</v>
      </c>
      <c r="G1441" s="4">
        <v>2020</v>
      </c>
      <c r="H1441" s="4">
        <v>22.19</v>
      </c>
      <c r="I1441" s="4">
        <v>9</v>
      </c>
      <c r="J1441" s="4">
        <v>2</v>
      </c>
      <c r="K1441" s="4">
        <v>0</v>
      </c>
      <c r="L1441" s="4">
        <v>1</v>
      </c>
      <c r="M1441" s="4">
        <v>1.7</v>
      </c>
      <c r="N1441" s="4" t="s">
        <v>2509</v>
      </c>
      <c r="O1441" s="4" t="s">
        <v>2515</v>
      </c>
      <c r="P1441" s="4" t="s">
        <v>2520</v>
      </c>
      <c r="Q1441" s="4" t="s">
        <v>2524</v>
      </c>
      <c r="R1441" s="4">
        <v>94.63</v>
      </c>
      <c r="S1441" s="4">
        <v>4.12</v>
      </c>
      <c r="T1441" s="4" t="s">
        <v>2526</v>
      </c>
      <c r="U1441" s="4" t="s">
        <v>2531</v>
      </c>
      <c r="V1441" s="4" t="s">
        <v>2536</v>
      </c>
    </row>
    <row r="1442" spans="1:22" x14ac:dyDescent="0.25">
      <c r="A1442" s="5" t="s">
        <v>1449</v>
      </c>
      <c r="B1442" s="4" t="s">
        <v>2003</v>
      </c>
      <c r="C1442" s="4" t="s">
        <v>2010</v>
      </c>
      <c r="D1442" s="4" t="s">
        <v>2012</v>
      </c>
      <c r="E1442" s="4" t="s">
        <v>2321</v>
      </c>
      <c r="F1442" s="4" t="s">
        <v>2504</v>
      </c>
      <c r="G1442" s="4">
        <v>2004</v>
      </c>
      <c r="H1442" s="4">
        <v>109.92</v>
      </c>
      <c r="I1442" s="4">
        <v>9</v>
      </c>
      <c r="J1442" s="4">
        <v>0</v>
      </c>
      <c r="K1442" s="4">
        <v>0</v>
      </c>
      <c r="L1442" s="4">
        <v>1</v>
      </c>
      <c r="M1442" s="4">
        <v>2.4</v>
      </c>
      <c r="N1442" s="4" t="s">
        <v>2509</v>
      </c>
      <c r="O1442" s="4" t="s">
        <v>2518</v>
      </c>
      <c r="P1442" s="4" t="s">
        <v>2522</v>
      </c>
      <c r="Q1442" s="4" t="s">
        <v>2524</v>
      </c>
      <c r="R1442" s="4">
        <v>51.77</v>
      </c>
      <c r="S1442" s="4">
        <v>3.88</v>
      </c>
      <c r="T1442" s="4" t="s">
        <v>2526</v>
      </c>
      <c r="U1442" s="4" t="s">
        <v>2534</v>
      </c>
      <c r="V1442" s="4" t="s">
        <v>2535</v>
      </c>
    </row>
    <row r="1443" spans="1:22" x14ac:dyDescent="0.25">
      <c r="A1443" s="5" t="s">
        <v>1450</v>
      </c>
      <c r="B1443" s="4" t="s">
        <v>2001</v>
      </c>
      <c r="C1443" s="4" t="s">
        <v>2011</v>
      </c>
      <c r="D1443" s="4" t="s">
        <v>2012</v>
      </c>
      <c r="E1443" s="4" t="s">
        <v>2117</v>
      </c>
      <c r="F1443" s="4" t="s">
        <v>2503</v>
      </c>
      <c r="G1443" s="4">
        <v>2001</v>
      </c>
      <c r="H1443" s="4">
        <v>55.04</v>
      </c>
      <c r="I1443" s="4">
        <v>2</v>
      </c>
      <c r="J1443" s="4">
        <v>3</v>
      </c>
      <c r="K1443" s="4">
        <v>1</v>
      </c>
      <c r="L1443" s="4">
        <v>0</v>
      </c>
      <c r="M1443" s="4">
        <v>1.5</v>
      </c>
      <c r="N1443" s="4" t="s">
        <v>2511</v>
      </c>
      <c r="O1443" s="4" t="s">
        <v>2518</v>
      </c>
      <c r="P1443" s="4" t="s">
        <v>2521</v>
      </c>
      <c r="Q1443" s="4" t="s">
        <v>2524</v>
      </c>
      <c r="R1443" s="4">
        <v>23.36</v>
      </c>
      <c r="S1443" s="4">
        <v>3.07</v>
      </c>
      <c r="T1443" s="4" t="s">
        <v>2527</v>
      </c>
      <c r="U1443" s="4" t="s">
        <v>2533</v>
      </c>
      <c r="V1443" s="4" t="s">
        <v>2537</v>
      </c>
    </row>
    <row r="1444" spans="1:22" x14ac:dyDescent="0.25">
      <c r="A1444" s="5" t="s">
        <v>1451</v>
      </c>
      <c r="B1444" s="4" t="s">
        <v>2006</v>
      </c>
      <c r="C1444" s="4" t="s">
        <v>2011</v>
      </c>
      <c r="D1444" s="4" t="s">
        <v>2012</v>
      </c>
      <c r="E1444" s="4" t="s">
        <v>2265</v>
      </c>
      <c r="F1444" s="4" t="s">
        <v>2507</v>
      </c>
      <c r="G1444" s="4">
        <v>2009</v>
      </c>
      <c r="H1444" s="4">
        <v>177.91</v>
      </c>
      <c r="I1444" s="4">
        <v>1</v>
      </c>
      <c r="J1444" s="4">
        <v>0</v>
      </c>
      <c r="K1444" s="4">
        <v>0</v>
      </c>
      <c r="L1444" s="4">
        <v>1</v>
      </c>
      <c r="M1444" s="4">
        <v>2.8</v>
      </c>
      <c r="N1444" s="4" t="s">
        <v>2509</v>
      </c>
      <c r="O1444" s="4" t="s">
        <v>2516</v>
      </c>
      <c r="P1444" s="4" t="s">
        <v>2523</v>
      </c>
      <c r="Q1444" s="4" t="s">
        <v>2524</v>
      </c>
      <c r="R1444" s="4">
        <v>90.85</v>
      </c>
      <c r="S1444" s="4">
        <v>4.8899999999999997</v>
      </c>
      <c r="T1444" s="4" t="s">
        <v>2527</v>
      </c>
      <c r="U1444" s="4" t="s">
        <v>2530</v>
      </c>
      <c r="V1444" s="4" t="s">
        <v>2535</v>
      </c>
    </row>
    <row r="1445" spans="1:22" x14ac:dyDescent="0.25">
      <c r="A1445" s="5" t="s">
        <v>1452</v>
      </c>
      <c r="B1445" s="4" t="s">
        <v>2008</v>
      </c>
      <c r="C1445" s="4" t="s">
        <v>2010</v>
      </c>
      <c r="D1445" s="4" t="s">
        <v>2013</v>
      </c>
      <c r="E1445" s="4" t="s">
        <v>2188</v>
      </c>
      <c r="F1445" s="4" t="s">
        <v>2501</v>
      </c>
      <c r="G1445" s="4">
        <v>1998</v>
      </c>
      <c r="H1445" s="4">
        <v>143.38999999999999</v>
      </c>
      <c r="I1445" s="4">
        <v>6</v>
      </c>
      <c r="J1445" s="4">
        <v>1</v>
      </c>
      <c r="K1445" s="4">
        <v>1</v>
      </c>
      <c r="L1445" s="4">
        <v>0</v>
      </c>
      <c r="M1445" s="4">
        <v>3</v>
      </c>
      <c r="N1445" s="4" t="s">
        <v>2514</v>
      </c>
      <c r="O1445" s="4" t="s">
        <v>2519</v>
      </c>
      <c r="P1445" s="4" t="s">
        <v>2520</v>
      </c>
      <c r="Q1445" s="4" t="s">
        <v>2525</v>
      </c>
      <c r="R1445" s="4">
        <v>22.97</v>
      </c>
      <c r="S1445" s="4">
        <v>2.38</v>
      </c>
      <c r="T1445" s="4" t="s">
        <v>2526</v>
      </c>
      <c r="U1445" s="4" t="s">
        <v>2533</v>
      </c>
      <c r="V1445" s="4" t="s">
        <v>2536</v>
      </c>
    </row>
    <row r="1446" spans="1:22" x14ac:dyDescent="0.25">
      <c r="A1446" s="5" t="s">
        <v>1453</v>
      </c>
      <c r="B1446" s="4" t="s">
        <v>2004</v>
      </c>
      <c r="C1446" s="4" t="s">
        <v>2010</v>
      </c>
      <c r="D1446" s="4" t="s">
        <v>2012</v>
      </c>
      <c r="E1446" s="4" t="s">
        <v>2472</v>
      </c>
      <c r="F1446" s="4" t="s">
        <v>2505</v>
      </c>
      <c r="G1446" s="4">
        <v>2000</v>
      </c>
      <c r="H1446" s="4">
        <v>55.47</v>
      </c>
      <c r="I1446" s="4">
        <v>4</v>
      </c>
      <c r="J1446" s="4">
        <v>5</v>
      </c>
      <c r="K1446" s="4">
        <v>1</v>
      </c>
      <c r="L1446" s="4">
        <v>0</v>
      </c>
      <c r="M1446" s="4">
        <v>2.4</v>
      </c>
      <c r="N1446" s="4" t="s">
        <v>2511</v>
      </c>
      <c r="O1446" s="4" t="s">
        <v>2516</v>
      </c>
      <c r="P1446" s="4" t="s">
        <v>2521</v>
      </c>
      <c r="Q1446" s="4" t="s">
        <v>2524</v>
      </c>
      <c r="R1446" s="4">
        <v>70.66</v>
      </c>
      <c r="S1446" s="4">
        <v>4.2699999999999996</v>
      </c>
      <c r="T1446" s="4" t="s">
        <v>2528</v>
      </c>
      <c r="U1446" s="4" t="s">
        <v>2533</v>
      </c>
      <c r="V1446" s="4" t="s">
        <v>2536</v>
      </c>
    </row>
    <row r="1447" spans="1:22" x14ac:dyDescent="0.25">
      <c r="A1447" s="5" t="s">
        <v>1454</v>
      </c>
      <c r="B1447" s="4" t="s">
        <v>2007</v>
      </c>
      <c r="C1447" s="4" t="s">
        <v>2009</v>
      </c>
      <c r="D1447" s="4" t="s">
        <v>2012</v>
      </c>
      <c r="E1447" s="4" t="s">
        <v>2381</v>
      </c>
      <c r="F1447" s="4" t="s">
        <v>2506</v>
      </c>
      <c r="G1447" s="4">
        <v>1990</v>
      </c>
      <c r="H1447" s="4">
        <v>94.57</v>
      </c>
      <c r="I1447" s="4">
        <v>1</v>
      </c>
      <c r="J1447" s="4">
        <v>2</v>
      </c>
      <c r="K1447" s="4">
        <v>0</v>
      </c>
      <c r="L1447" s="4">
        <v>1</v>
      </c>
      <c r="M1447" s="4">
        <v>3.6</v>
      </c>
      <c r="N1447" s="4" t="s">
        <v>2509</v>
      </c>
      <c r="O1447" s="4" t="s">
        <v>2516</v>
      </c>
      <c r="P1447" s="4" t="s">
        <v>2523</v>
      </c>
      <c r="Q1447" s="4" t="s">
        <v>2524</v>
      </c>
      <c r="R1447" s="4">
        <v>53.2</v>
      </c>
      <c r="S1447" s="4">
        <v>0.91</v>
      </c>
      <c r="T1447" s="4" t="s">
        <v>2527</v>
      </c>
      <c r="U1447" s="4" t="s">
        <v>2533</v>
      </c>
      <c r="V1447" s="4" t="s">
        <v>2535</v>
      </c>
    </row>
    <row r="1448" spans="1:22" x14ac:dyDescent="0.25">
      <c r="A1448" s="5" t="s">
        <v>1455</v>
      </c>
      <c r="B1448" s="4" t="s">
        <v>2004</v>
      </c>
      <c r="C1448" s="4" t="s">
        <v>2009</v>
      </c>
      <c r="D1448" s="4" t="s">
        <v>2013</v>
      </c>
      <c r="E1448" s="4" t="s">
        <v>2476</v>
      </c>
      <c r="F1448" s="4" t="s">
        <v>2505</v>
      </c>
      <c r="G1448" s="4">
        <v>2010</v>
      </c>
      <c r="H1448" s="4">
        <v>25.45</v>
      </c>
      <c r="I1448" s="4">
        <v>2</v>
      </c>
      <c r="J1448" s="4">
        <v>4</v>
      </c>
      <c r="K1448" s="4">
        <v>1</v>
      </c>
      <c r="L1448" s="4">
        <v>0</v>
      </c>
      <c r="M1448" s="4">
        <v>3.2</v>
      </c>
      <c r="N1448" s="4" t="s">
        <v>2514</v>
      </c>
      <c r="O1448" s="4" t="s">
        <v>2519</v>
      </c>
      <c r="P1448" s="4" t="s">
        <v>2522</v>
      </c>
      <c r="Q1448" s="4" t="s">
        <v>2525</v>
      </c>
      <c r="R1448" s="4">
        <v>14.67</v>
      </c>
      <c r="S1448" s="4">
        <v>1.0900000000000001</v>
      </c>
      <c r="T1448" s="4" t="s">
        <v>2528</v>
      </c>
      <c r="U1448" s="4" t="s">
        <v>2530</v>
      </c>
      <c r="V1448" s="4" t="s">
        <v>2536</v>
      </c>
    </row>
    <row r="1449" spans="1:22" x14ac:dyDescent="0.25">
      <c r="A1449" s="5" t="s">
        <v>1456</v>
      </c>
      <c r="B1449" s="4" t="s">
        <v>2004</v>
      </c>
      <c r="C1449" s="4" t="s">
        <v>2009</v>
      </c>
      <c r="D1449" s="4" t="s">
        <v>2012</v>
      </c>
      <c r="E1449" s="4" t="s">
        <v>2075</v>
      </c>
      <c r="F1449" s="4" t="s">
        <v>2507</v>
      </c>
      <c r="G1449" s="4">
        <v>2007</v>
      </c>
      <c r="H1449" s="4">
        <v>105.1</v>
      </c>
      <c r="I1449" s="4">
        <v>2</v>
      </c>
      <c r="J1449" s="4">
        <v>5</v>
      </c>
      <c r="K1449" s="4">
        <v>0</v>
      </c>
      <c r="L1449" s="4">
        <v>1</v>
      </c>
      <c r="M1449" s="4">
        <v>2.5</v>
      </c>
      <c r="N1449" s="4" t="s">
        <v>2509</v>
      </c>
      <c r="O1449" s="4" t="s">
        <v>2515</v>
      </c>
      <c r="P1449" s="4" t="s">
        <v>2523</v>
      </c>
      <c r="Q1449" s="4" t="s">
        <v>2524</v>
      </c>
      <c r="R1449" s="4">
        <v>66.89</v>
      </c>
      <c r="S1449" s="4">
        <v>4.5599999999999996</v>
      </c>
      <c r="T1449" s="4" t="s">
        <v>2526</v>
      </c>
      <c r="U1449" s="4" t="s">
        <v>2530</v>
      </c>
      <c r="V1449" s="4" t="s">
        <v>2537</v>
      </c>
    </row>
    <row r="1450" spans="1:22" x14ac:dyDescent="0.25">
      <c r="A1450" s="5" t="s">
        <v>1457</v>
      </c>
      <c r="B1450" s="4" t="s">
        <v>2007</v>
      </c>
      <c r="C1450" s="4" t="s">
        <v>2009</v>
      </c>
      <c r="D1450" s="4" t="s">
        <v>2012</v>
      </c>
      <c r="E1450" s="4" t="s">
        <v>2268</v>
      </c>
      <c r="F1450" s="4" t="s">
        <v>2503</v>
      </c>
      <c r="G1450" s="4">
        <v>2015</v>
      </c>
      <c r="H1450" s="4">
        <v>91.63</v>
      </c>
      <c r="I1450" s="4">
        <v>6</v>
      </c>
      <c r="J1450" s="4">
        <v>5</v>
      </c>
      <c r="K1450" s="4">
        <v>0</v>
      </c>
      <c r="L1450" s="4">
        <v>1</v>
      </c>
      <c r="M1450" s="4">
        <v>4</v>
      </c>
      <c r="N1450" s="4" t="s">
        <v>2509</v>
      </c>
      <c r="O1450" s="4" t="s">
        <v>2515</v>
      </c>
      <c r="P1450" s="4" t="s">
        <v>2521</v>
      </c>
      <c r="Q1450" s="4" t="s">
        <v>2524</v>
      </c>
      <c r="R1450" s="4">
        <v>23.12</v>
      </c>
      <c r="S1450" s="4">
        <v>4.54</v>
      </c>
      <c r="T1450" s="4" t="s">
        <v>2529</v>
      </c>
      <c r="U1450" s="4" t="s">
        <v>2531</v>
      </c>
      <c r="V1450" s="4" t="s">
        <v>2536</v>
      </c>
    </row>
    <row r="1451" spans="1:22" x14ac:dyDescent="0.25">
      <c r="A1451" s="5" t="s">
        <v>1458</v>
      </c>
      <c r="B1451" s="4" t="s">
        <v>2002</v>
      </c>
      <c r="C1451" s="4" t="s">
        <v>2010</v>
      </c>
      <c r="D1451" s="4" t="s">
        <v>2012</v>
      </c>
      <c r="E1451" s="4" t="s">
        <v>2478</v>
      </c>
      <c r="F1451" s="4" t="s">
        <v>2503</v>
      </c>
      <c r="G1451" s="4">
        <v>2002</v>
      </c>
      <c r="H1451" s="4">
        <v>118.88</v>
      </c>
      <c r="I1451" s="4">
        <v>2</v>
      </c>
      <c r="J1451" s="4">
        <v>0</v>
      </c>
      <c r="K1451" s="4">
        <v>1</v>
      </c>
      <c r="L1451" s="4">
        <v>0</v>
      </c>
      <c r="M1451" s="4">
        <v>4.7</v>
      </c>
      <c r="N1451" s="4" t="s">
        <v>2512</v>
      </c>
      <c r="O1451" s="4" t="s">
        <v>2519</v>
      </c>
      <c r="P1451" s="4" t="s">
        <v>2522</v>
      </c>
      <c r="Q1451" s="4" t="s">
        <v>2524</v>
      </c>
      <c r="R1451" s="4">
        <v>21.18</v>
      </c>
      <c r="S1451" s="4">
        <v>2.88</v>
      </c>
      <c r="T1451" s="4" t="s">
        <v>2529</v>
      </c>
      <c r="U1451" s="4" t="s">
        <v>2532</v>
      </c>
      <c r="V1451" s="4" t="s">
        <v>2535</v>
      </c>
    </row>
    <row r="1452" spans="1:22" x14ac:dyDescent="0.25">
      <c r="A1452" s="5" t="s">
        <v>1459</v>
      </c>
      <c r="B1452" s="4" t="s">
        <v>2002</v>
      </c>
      <c r="C1452" s="4" t="s">
        <v>2010</v>
      </c>
      <c r="D1452" s="4" t="s">
        <v>2012</v>
      </c>
      <c r="E1452" s="4" t="s">
        <v>2070</v>
      </c>
      <c r="F1452" s="4" t="s">
        <v>2501</v>
      </c>
      <c r="G1452" s="4">
        <v>2006</v>
      </c>
      <c r="H1452" s="4">
        <v>106.67</v>
      </c>
      <c r="I1452" s="4">
        <v>0</v>
      </c>
      <c r="J1452" s="4">
        <v>5</v>
      </c>
      <c r="K1452" s="4">
        <v>0</v>
      </c>
      <c r="L1452" s="4">
        <v>1</v>
      </c>
      <c r="M1452" s="4">
        <v>2.9</v>
      </c>
      <c r="N1452" s="4" t="s">
        <v>2509</v>
      </c>
      <c r="O1452" s="4" t="s">
        <v>2516</v>
      </c>
      <c r="P1452" s="4" t="s">
        <v>2521</v>
      </c>
      <c r="Q1452" s="4" t="s">
        <v>2525</v>
      </c>
      <c r="R1452" s="4">
        <v>34.24</v>
      </c>
      <c r="S1452" s="4">
        <v>0.2</v>
      </c>
      <c r="T1452" s="4" t="s">
        <v>2529</v>
      </c>
      <c r="U1452" s="4" t="s">
        <v>2533</v>
      </c>
      <c r="V1452" s="4" t="s">
        <v>2535</v>
      </c>
    </row>
    <row r="1453" spans="1:22" x14ac:dyDescent="0.25">
      <c r="A1453" s="5" t="s">
        <v>1460</v>
      </c>
      <c r="B1453" s="4" t="s">
        <v>2008</v>
      </c>
      <c r="C1453" s="4" t="s">
        <v>2009</v>
      </c>
      <c r="D1453" s="4" t="s">
        <v>2012</v>
      </c>
      <c r="E1453" s="4" t="s">
        <v>2152</v>
      </c>
      <c r="F1453" s="4" t="s">
        <v>2504</v>
      </c>
      <c r="G1453" s="4">
        <v>2006</v>
      </c>
      <c r="H1453" s="4">
        <v>162.86000000000001</v>
      </c>
      <c r="I1453" s="4">
        <v>2</v>
      </c>
      <c r="J1453" s="4">
        <v>3</v>
      </c>
      <c r="K1453" s="4">
        <v>1</v>
      </c>
      <c r="L1453" s="4">
        <v>0</v>
      </c>
      <c r="M1453" s="4">
        <v>2.9</v>
      </c>
      <c r="N1453" s="4" t="s">
        <v>2513</v>
      </c>
      <c r="O1453" s="4" t="s">
        <v>2518</v>
      </c>
      <c r="P1453" s="4" t="s">
        <v>2520</v>
      </c>
      <c r="Q1453" s="4" t="s">
        <v>2525</v>
      </c>
      <c r="R1453" s="4">
        <v>90.78</v>
      </c>
      <c r="S1453" s="4">
        <v>0.01</v>
      </c>
      <c r="T1453" s="4" t="s">
        <v>2526</v>
      </c>
      <c r="U1453" s="4" t="s">
        <v>2530</v>
      </c>
      <c r="V1453" s="4" t="s">
        <v>2537</v>
      </c>
    </row>
    <row r="1454" spans="1:22" x14ac:dyDescent="0.25">
      <c r="A1454" s="5" t="s">
        <v>1461</v>
      </c>
      <c r="B1454" s="4" t="s">
        <v>2006</v>
      </c>
      <c r="C1454" s="4" t="s">
        <v>2010</v>
      </c>
      <c r="D1454" s="4" t="s">
        <v>2012</v>
      </c>
      <c r="E1454" s="4" t="s">
        <v>2304</v>
      </c>
      <c r="F1454" s="4" t="s">
        <v>2504</v>
      </c>
      <c r="G1454" s="4">
        <v>1995</v>
      </c>
      <c r="H1454" s="4">
        <v>179.49</v>
      </c>
      <c r="I1454" s="4">
        <v>3</v>
      </c>
      <c r="J1454" s="4">
        <v>4</v>
      </c>
      <c r="K1454" s="4">
        <v>1</v>
      </c>
      <c r="L1454" s="4">
        <v>0</v>
      </c>
      <c r="M1454" s="4">
        <v>2.8</v>
      </c>
      <c r="N1454" s="4" t="s">
        <v>2512</v>
      </c>
      <c r="O1454" s="4" t="s">
        <v>2518</v>
      </c>
      <c r="P1454" s="4" t="s">
        <v>2520</v>
      </c>
      <c r="Q1454" s="4" t="s">
        <v>2524</v>
      </c>
      <c r="R1454" s="4">
        <v>63.89</v>
      </c>
      <c r="S1454" s="4">
        <v>3.83</v>
      </c>
      <c r="T1454" s="4" t="s">
        <v>2528</v>
      </c>
      <c r="U1454" s="4" t="s">
        <v>2533</v>
      </c>
      <c r="V1454" s="4" t="s">
        <v>2536</v>
      </c>
    </row>
    <row r="1455" spans="1:22" x14ac:dyDescent="0.25">
      <c r="A1455" s="5" t="s">
        <v>1462</v>
      </c>
      <c r="B1455" s="4" t="s">
        <v>2002</v>
      </c>
      <c r="C1455" s="4" t="s">
        <v>2011</v>
      </c>
      <c r="D1455" s="4" t="s">
        <v>2012</v>
      </c>
      <c r="E1455" s="4" t="s">
        <v>2116</v>
      </c>
      <c r="F1455" s="4" t="s">
        <v>2507</v>
      </c>
      <c r="G1455" s="4">
        <v>2022</v>
      </c>
      <c r="H1455" s="4">
        <v>63.72</v>
      </c>
      <c r="I1455" s="4">
        <v>0</v>
      </c>
      <c r="J1455" s="4">
        <v>4</v>
      </c>
      <c r="K1455" s="4">
        <v>1</v>
      </c>
      <c r="L1455" s="4">
        <v>0</v>
      </c>
      <c r="M1455" s="4">
        <v>4.7</v>
      </c>
      <c r="N1455" s="4" t="s">
        <v>2511</v>
      </c>
      <c r="O1455" s="4" t="s">
        <v>2517</v>
      </c>
      <c r="P1455" s="4" t="s">
        <v>2520</v>
      </c>
      <c r="Q1455" s="4" t="s">
        <v>2524</v>
      </c>
      <c r="R1455" s="4">
        <v>94.53</v>
      </c>
      <c r="S1455" s="4">
        <v>3.12</v>
      </c>
      <c r="T1455" s="4" t="s">
        <v>2527</v>
      </c>
      <c r="U1455" s="4" t="s">
        <v>2530</v>
      </c>
      <c r="V1455" s="4" t="s">
        <v>2536</v>
      </c>
    </row>
    <row r="1456" spans="1:22" x14ac:dyDescent="0.25">
      <c r="A1456" s="5" t="s">
        <v>1463</v>
      </c>
      <c r="B1456" s="4" t="s">
        <v>2002</v>
      </c>
      <c r="C1456" s="4" t="s">
        <v>2011</v>
      </c>
      <c r="D1456" s="4" t="s">
        <v>2013</v>
      </c>
      <c r="E1456" s="4" t="s">
        <v>2137</v>
      </c>
      <c r="F1456" s="4" t="s">
        <v>2504</v>
      </c>
      <c r="G1456" s="4">
        <v>1996</v>
      </c>
      <c r="H1456" s="4">
        <v>168.99</v>
      </c>
      <c r="I1456" s="4">
        <v>10</v>
      </c>
      <c r="J1456" s="4">
        <v>4</v>
      </c>
      <c r="K1456" s="4">
        <v>1</v>
      </c>
      <c r="L1456" s="4">
        <v>0</v>
      </c>
      <c r="M1456" s="4">
        <v>4.3</v>
      </c>
      <c r="N1456" s="4" t="s">
        <v>2513</v>
      </c>
      <c r="O1456" s="4" t="s">
        <v>2516</v>
      </c>
      <c r="P1456" s="4" t="s">
        <v>2520</v>
      </c>
      <c r="Q1456" s="4" t="s">
        <v>2524</v>
      </c>
      <c r="R1456" s="4">
        <v>37.6</v>
      </c>
      <c r="S1456" s="4">
        <v>1.63</v>
      </c>
      <c r="T1456" s="4" t="s">
        <v>2529</v>
      </c>
      <c r="U1456" s="4" t="s">
        <v>2534</v>
      </c>
      <c r="V1456" s="4" t="s">
        <v>2535</v>
      </c>
    </row>
    <row r="1457" spans="1:22" x14ac:dyDescent="0.25">
      <c r="A1457" s="5" t="s">
        <v>1464</v>
      </c>
      <c r="B1457" s="4" t="s">
        <v>2005</v>
      </c>
      <c r="C1457" s="4" t="s">
        <v>2009</v>
      </c>
      <c r="D1457" s="4" t="s">
        <v>2012</v>
      </c>
      <c r="E1457" s="4" t="s">
        <v>2370</v>
      </c>
      <c r="F1457" s="4" t="s">
        <v>2508</v>
      </c>
      <c r="G1457" s="4">
        <v>2008</v>
      </c>
      <c r="H1457" s="4">
        <v>54.87</v>
      </c>
      <c r="I1457" s="4">
        <v>9</v>
      </c>
      <c r="J1457" s="4">
        <v>1</v>
      </c>
      <c r="K1457" s="4">
        <v>0</v>
      </c>
      <c r="L1457" s="4">
        <v>1</v>
      </c>
      <c r="M1457" s="4">
        <v>1</v>
      </c>
      <c r="N1457" s="4" t="s">
        <v>2509</v>
      </c>
      <c r="O1457" s="4" t="s">
        <v>2515</v>
      </c>
      <c r="P1457" s="4" t="s">
        <v>2523</v>
      </c>
      <c r="Q1457" s="4" t="s">
        <v>2524</v>
      </c>
      <c r="R1457" s="4">
        <v>63.56</v>
      </c>
      <c r="S1457" s="4">
        <v>3.02</v>
      </c>
      <c r="T1457" s="4" t="s">
        <v>2528</v>
      </c>
      <c r="U1457" s="4" t="s">
        <v>2530</v>
      </c>
      <c r="V1457" s="4" t="s">
        <v>2536</v>
      </c>
    </row>
    <row r="1458" spans="1:22" x14ac:dyDescent="0.25">
      <c r="A1458" s="5" t="s">
        <v>1465</v>
      </c>
      <c r="B1458" s="4" t="s">
        <v>2006</v>
      </c>
      <c r="C1458" s="4" t="s">
        <v>2011</v>
      </c>
      <c r="D1458" s="4" t="s">
        <v>2013</v>
      </c>
      <c r="E1458" s="4" t="s">
        <v>2171</v>
      </c>
      <c r="F1458" s="4" t="s">
        <v>2505</v>
      </c>
      <c r="G1458" s="4">
        <v>2000</v>
      </c>
      <c r="H1458" s="4">
        <v>53.53</v>
      </c>
      <c r="I1458" s="4">
        <v>2</v>
      </c>
      <c r="J1458" s="4">
        <v>1</v>
      </c>
      <c r="K1458" s="4">
        <v>1</v>
      </c>
      <c r="L1458" s="4">
        <v>0</v>
      </c>
      <c r="M1458" s="4">
        <v>2.6</v>
      </c>
      <c r="N1458" s="4" t="s">
        <v>2511</v>
      </c>
      <c r="O1458" s="4" t="s">
        <v>2517</v>
      </c>
      <c r="P1458" s="4" t="s">
        <v>2521</v>
      </c>
      <c r="Q1458" s="4" t="s">
        <v>2524</v>
      </c>
      <c r="R1458" s="4">
        <v>24.96</v>
      </c>
      <c r="S1458" s="4">
        <v>3.37</v>
      </c>
      <c r="T1458" s="4" t="s">
        <v>2528</v>
      </c>
      <c r="U1458" s="4" t="s">
        <v>2534</v>
      </c>
      <c r="V1458" s="4" t="s">
        <v>2535</v>
      </c>
    </row>
    <row r="1459" spans="1:22" x14ac:dyDescent="0.25">
      <c r="A1459" s="5" t="s">
        <v>1466</v>
      </c>
      <c r="B1459" s="4" t="s">
        <v>2008</v>
      </c>
      <c r="C1459" s="4" t="s">
        <v>2011</v>
      </c>
      <c r="D1459" s="4" t="s">
        <v>2012</v>
      </c>
      <c r="E1459" s="4" t="s">
        <v>2354</v>
      </c>
      <c r="F1459" s="4" t="s">
        <v>2505</v>
      </c>
      <c r="G1459" s="4">
        <v>1992</v>
      </c>
      <c r="H1459" s="4">
        <v>173.15</v>
      </c>
      <c r="I1459" s="4">
        <v>5</v>
      </c>
      <c r="J1459" s="4">
        <v>2</v>
      </c>
      <c r="K1459" s="4">
        <v>0</v>
      </c>
      <c r="L1459" s="4">
        <v>1</v>
      </c>
      <c r="M1459" s="4">
        <v>4</v>
      </c>
      <c r="N1459" s="4" t="s">
        <v>2509</v>
      </c>
      <c r="O1459" s="4" t="s">
        <v>2517</v>
      </c>
      <c r="P1459" s="4" t="s">
        <v>2521</v>
      </c>
      <c r="Q1459" s="4" t="s">
        <v>2524</v>
      </c>
      <c r="R1459" s="4">
        <v>55.28</v>
      </c>
      <c r="S1459" s="4">
        <v>2.75</v>
      </c>
      <c r="T1459" s="4" t="s">
        <v>2527</v>
      </c>
      <c r="U1459" s="4" t="s">
        <v>2534</v>
      </c>
      <c r="V1459" s="4" t="s">
        <v>2535</v>
      </c>
    </row>
    <row r="1460" spans="1:22" x14ac:dyDescent="0.25">
      <c r="A1460" s="5" t="s">
        <v>1467</v>
      </c>
      <c r="B1460" s="4" t="s">
        <v>2008</v>
      </c>
      <c r="C1460" s="4" t="s">
        <v>2010</v>
      </c>
      <c r="D1460" s="4" t="s">
        <v>2013</v>
      </c>
      <c r="E1460" s="4" t="s">
        <v>2212</v>
      </c>
      <c r="F1460" s="4" t="s">
        <v>2506</v>
      </c>
      <c r="G1460" s="4">
        <v>2011</v>
      </c>
      <c r="H1460" s="4">
        <v>18.95</v>
      </c>
      <c r="I1460" s="4">
        <v>8</v>
      </c>
      <c r="J1460" s="4">
        <v>1</v>
      </c>
      <c r="K1460" s="4">
        <v>0</v>
      </c>
      <c r="L1460" s="4">
        <v>1</v>
      </c>
      <c r="M1460" s="4">
        <v>3.1</v>
      </c>
      <c r="N1460" s="4" t="s">
        <v>2509</v>
      </c>
      <c r="O1460" s="4" t="s">
        <v>2515</v>
      </c>
      <c r="P1460" s="4" t="s">
        <v>2522</v>
      </c>
      <c r="Q1460" s="4" t="s">
        <v>2524</v>
      </c>
      <c r="R1460" s="4">
        <v>25.86</v>
      </c>
      <c r="S1460" s="4">
        <v>0.38</v>
      </c>
      <c r="T1460" s="4" t="s">
        <v>2526</v>
      </c>
      <c r="U1460" s="4" t="s">
        <v>2530</v>
      </c>
      <c r="V1460" s="4" t="s">
        <v>2535</v>
      </c>
    </row>
    <row r="1461" spans="1:22" x14ac:dyDescent="0.25">
      <c r="A1461" s="5" t="s">
        <v>1468</v>
      </c>
      <c r="B1461" s="4" t="s">
        <v>2005</v>
      </c>
      <c r="C1461" s="4" t="s">
        <v>2011</v>
      </c>
      <c r="D1461" s="4" t="s">
        <v>2013</v>
      </c>
      <c r="E1461" s="4" t="s">
        <v>2212</v>
      </c>
      <c r="F1461" s="4" t="s">
        <v>2503</v>
      </c>
      <c r="G1461" s="4">
        <v>2002</v>
      </c>
      <c r="H1461" s="4">
        <v>9.61</v>
      </c>
      <c r="I1461" s="4">
        <v>7</v>
      </c>
      <c r="J1461" s="4">
        <v>4</v>
      </c>
      <c r="K1461" s="4">
        <v>1</v>
      </c>
      <c r="L1461" s="4">
        <v>0</v>
      </c>
      <c r="M1461" s="4">
        <v>4.5</v>
      </c>
      <c r="N1461" s="4" t="s">
        <v>2511</v>
      </c>
      <c r="O1461" s="4" t="s">
        <v>2516</v>
      </c>
      <c r="P1461" s="4" t="s">
        <v>2520</v>
      </c>
      <c r="Q1461" s="4" t="s">
        <v>2524</v>
      </c>
      <c r="R1461" s="4">
        <v>89.95</v>
      </c>
      <c r="S1461" s="4">
        <v>0.25</v>
      </c>
      <c r="T1461" s="4" t="s">
        <v>2528</v>
      </c>
      <c r="U1461" s="4" t="s">
        <v>2532</v>
      </c>
      <c r="V1461" s="4" t="s">
        <v>2536</v>
      </c>
    </row>
    <row r="1462" spans="1:22" x14ac:dyDescent="0.25">
      <c r="A1462" s="5" t="s">
        <v>1469</v>
      </c>
      <c r="B1462" s="4" t="s">
        <v>2002</v>
      </c>
      <c r="C1462" s="4" t="s">
        <v>2010</v>
      </c>
      <c r="D1462" s="4" t="s">
        <v>2013</v>
      </c>
      <c r="E1462" s="4" t="s">
        <v>2433</v>
      </c>
      <c r="F1462" s="4" t="s">
        <v>2504</v>
      </c>
      <c r="G1462" s="4">
        <v>1995</v>
      </c>
      <c r="H1462" s="4">
        <v>17.91</v>
      </c>
      <c r="I1462" s="4">
        <v>3</v>
      </c>
      <c r="J1462" s="4">
        <v>3</v>
      </c>
      <c r="K1462" s="4">
        <v>0</v>
      </c>
      <c r="L1462" s="4">
        <v>1</v>
      </c>
      <c r="M1462" s="4">
        <v>1.3</v>
      </c>
      <c r="N1462" s="4" t="s">
        <v>2509</v>
      </c>
      <c r="O1462" s="4" t="s">
        <v>2517</v>
      </c>
      <c r="P1462" s="4" t="s">
        <v>2520</v>
      </c>
      <c r="Q1462" s="4" t="s">
        <v>2524</v>
      </c>
      <c r="R1462" s="4">
        <v>40.479999999999997</v>
      </c>
      <c r="S1462" s="4">
        <v>3.17</v>
      </c>
      <c r="T1462" s="4" t="s">
        <v>2529</v>
      </c>
      <c r="U1462" s="4" t="s">
        <v>2531</v>
      </c>
      <c r="V1462" s="4" t="s">
        <v>2535</v>
      </c>
    </row>
    <row r="1463" spans="1:22" x14ac:dyDescent="0.25">
      <c r="A1463" s="5" t="s">
        <v>1470</v>
      </c>
      <c r="B1463" s="4" t="s">
        <v>2001</v>
      </c>
      <c r="C1463" s="4" t="s">
        <v>2011</v>
      </c>
      <c r="D1463" s="4" t="s">
        <v>2012</v>
      </c>
      <c r="E1463" s="4" t="s">
        <v>2313</v>
      </c>
      <c r="F1463" s="4" t="s">
        <v>2505</v>
      </c>
      <c r="G1463" s="4">
        <v>1997</v>
      </c>
      <c r="H1463" s="4">
        <v>113.09</v>
      </c>
      <c r="I1463" s="4">
        <v>0</v>
      </c>
      <c r="J1463" s="4">
        <v>3</v>
      </c>
      <c r="K1463" s="4">
        <v>0</v>
      </c>
      <c r="L1463" s="4">
        <v>1</v>
      </c>
      <c r="M1463" s="4">
        <v>2.6</v>
      </c>
      <c r="N1463" s="4" t="s">
        <v>2509</v>
      </c>
      <c r="O1463" s="4" t="s">
        <v>2516</v>
      </c>
      <c r="P1463" s="4" t="s">
        <v>2523</v>
      </c>
      <c r="Q1463" s="4" t="s">
        <v>2525</v>
      </c>
      <c r="R1463" s="4">
        <v>9.77</v>
      </c>
      <c r="S1463" s="4">
        <v>2.5099999999999998</v>
      </c>
      <c r="T1463" s="4" t="s">
        <v>2526</v>
      </c>
      <c r="U1463" s="4" t="s">
        <v>2530</v>
      </c>
      <c r="V1463" s="4" t="s">
        <v>2535</v>
      </c>
    </row>
    <row r="1464" spans="1:22" x14ac:dyDescent="0.25">
      <c r="A1464" s="5" t="s">
        <v>1471</v>
      </c>
      <c r="B1464" s="4" t="s">
        <v>2002</v>
      </c>
      <c r="C1464" s="4" t="s">
        <v>2011</v>
      </c>
      <c r="D1464" s="4" t="s">
        <v>2013</v>
      </c>
      <c r="E1464" s="4" t="s">
        <v>2227</v>
      </c>
      <c r="F1464" s="4" t="s">
        <v>2505</v>
      </c>
      <c r="G1464" s="4">
        <v>2023</v>
      </c>
      <c r="H1464" s="4">
        <v>171.88</v>
      </c>
      <c r="I1464" s="4">
        <v>9</v>
      </c>
      <c r="J1464" s="4">
        <v>3</v>
      </c>
      <c r="K1464" s="4">
        <v>1</v>
      </c>
      <c r="L1464" s="4">
        <v>0</v>
      </c>
      <c r="M1464" s="4">
        <v>2.1</v>
      </c>
      <c r="N1464" s="4" t="s">
        <v>2513</v>
      </c>
      <c r="O1464" s="4" t="s">
        <v>2518</v>
      </c>
      <c r="P1464" s="4" t="s">
        <v>2520</v>
      </c>
      <c r="Q1464" s="4" t="s">
        <v>2525</v>
      </c>
      <c r="R1464" s="4">
        <v>55.05</v>
      </c>
      <c r="S1464" s="4">
        <v>4.28</v>
      </c>
      <c r="T1464" s="4" t="s">
        <v>2528</v>
      </c>
      <c r="U1464" s="4" t="s">
        <v>2530</v>
      </c>
      <c r="V1464" s="4" t="s">
        <v>2537</v>
      </c>
    </row>
    <row r="1465" spans="1:22" x14ac:dyDescent="0.25">
      <c r="A1465" s="5" t="s">
        <v>1472</v>
      </c>
      <c r="B1465" s="4" t="s">
        <v>2007</v>
      </c>
      <c r="C1465" s="4" t="s">
        <v>2009</v>
      </c>
      <c r="D1465" s="4" t="s">
        <v>2012</v>
      </c>
      <c r="E1465" s="4" t="s">
        <v>2228</v>
      </c>
      <c r="F1465" s="4" t="s">
        <v>2506</v>
      </c>
      <c r="G1465" s="4">
        <v>2017</v>
      </c>
      <c r="H1465" s="4">
        <v>52.3</v>
      </c>
      <c r="I1465" s="4">
        <v>2</v>
      </c>
      <c r="J1465" s="4">
        <v>2</v>
      </c>
      <c r="K1465" s="4">
        <v>1</v>
      </c>
      <c r="L1465" s="4">
        <v>0</v>
      </c>
      <c r="M1465" s="4">
        <v>3.6</v>
      </c>
      <c r="N1465" s="4" t="s">
        <v>2511</v>
      </c>
      <c r="O1465" s="4" t="s">
        <v>2517</v>
      </c>
      <c r="P1465" s="4" t="s">
        <v>2521</v>
      </c>
      <c r="Q1465" s="4" t="s">
        <v>2524</v>
      </c>
      <c r="R1465" s="4">
        <v>75.12</v>
      </c>
      <c r="S1465" s="4">
        <v>2.93</v>
      </c>
      <c r="T1465" s="4" t="s">
        <v>2527</v>
      </c>
      <c r="U1465" s="4" t="s">
        <v>2531</v>
      </c>
      <c r="V1465" s="4" t="s">
        <v>2535</v>
      </c>
    </row>
    <row r="1466" spans="1:22" x14ac:dyDescent="0.25">
      <c r="A1466" s="5" t="s">
        <v>1473</v>
      </c>
      <c r="B1466" s="4" t="s">
        <v>2002</v>
      </c>
      <c r="C1466" s="4" t="s">
        <v>2011</v>
      </c>
      <c r="D1466" s="4" t="s">
        <v>2012</v>
      </c>
      <c r="E1466" s="4" t="s">
        <v>2265</v>
      </c>
      <c r="F1466" s="4" t="s">
        <v>2501</v>
      </c>
      <c r="G1466" s="4">
        <v>2002</v>
      </c>
      <c r="H1466" s="4">
        <v>24.2</v>
      </c>
      <c r="I1466" s="4">
        <v>1</v>
      </c>
      <c r="J1466" s="4">
        <v>3</v>
      </c>
      <c r="K1466" s="4">
        <v>0</v>
      </c>
      <c r="L1466" s="4">
        <v>1</v>
      </c>
      <c r="M1466" s="4">
        <v>4.2</v>
      </c>
      <c r="N1466" s="4" t="s">
        <v>2509</v>
      </c>
      <c r="O1466" s="4" t="s">
        <v>2518</v>
      </c>
      <c r="P1466" s="4" t="s">
        <v>2522</v>
      </c>
      <c r="Q1466" s="4" t="s">
        <v>2524</v>
      </c>
      <c r="R1466" s="4">
        <v>66.95</v>
      </c>
      <c r="S1466" s="4">
        <v>3.15</v>
      </c>
      <c r="T1466" s="4" t="s">
        <v>2526</v>
      </c>
      <c r="U1466" s="4" t="s">
        <v>2530</v>
      </c>
      <c r="V1466" s="4" t="s">
        <v>2536</v>
      </c>
    </row>
    <row r="1467" spans="1:22" x14ac:dyDescent="0.25">
      <c r="A1467" s="5" t="s">
        <v>1474</v>
      </c>
      <c r="B1467" s="4" t="s">
        <v>2008</v>
      </c>
      <c r="C1467" s="4" t="s">
        <v>2011</v>
      </c>
      <c r="D1467" s="4" t="s">
        <v>2012</v>
      </c>
      <c r="E1467" s="4" t="s">
        <v>2224</v>
      </c>
      <c r="F1467" s="4" t="s">
        <v>2505</v>
      </c>
      <c r="G1467" s="4">
        <v>2015</v>
      </c>
      <c r="H1467" s="4">
        <v>148.82</v>
      </c>
      <c r="I1467" s="4">
        <v>4</v>
      </c>
      <c r="J1467" s="4">
        <v>4</v>
      </c>
      <c r="K1467" s="4">
        <v>1</v>
      </c>
      <c r="L1467" s="4">
        <v>0</v>
      </c>
      <c r="M1467" s="4">
        <v>2.2000000000000002</v>
      </c>
      <c r="N1467" s="4" t="s">
        <v>2514</v>
      </c>
      <c r="O1467" s="4" t="s">
        <v>2519</v>
      </c>
      <c r="P1467" s="4" t="s">
        <v>2521</v>
      </c>
      <c r="Q1467" s="4" t="s">
        <v>2525</v>
      </c>
      <c r="R1467" s="4">
        <v>15.73</v>
      </c>
      <c r="S1467" s="4">
        <v>2.7</v>
      </c>
      <c r="T1467" s="4" t="s">
        <v>2528</v>
      </c>
      <c r="U1467" s="4" t="s">
        <v>2532</v>
      </c>
      <c r="V1467" s="4" t="s">
        <v>2537</v>
      </c>
    </row>
    <row r="1468" spans="1:22" x14ac:dyDescent="0.25">
      <c r="A1468" s="5" t="s">
        <v>1475</v>
      </c>
      <c r="B1468" s="4" t="s">
        <v>2004</v>
      </c>
      <c r="C1468" s="4" t="s">
        <v>2011</v>
      </c>
      <c r="D1468" s="4" t="s">
        <v>2013</v>
      </c>
      <c r="E1468" s="4" t="s">
        <v>2308</v>
      </c>
      <c r="F1468" s="4" t="s">
        <v>2507</v>
      </c>
      <c r="G1468" s="4">
        <v>2007</v>
      </c>
      <c r="H1468" s="4">
        <v>91.21</v>
      </c>
      <c r="I1468" s="4">
        <v>6</v>
      </c>
      <c r="J1468" s="4">
        <v>5</v>
      </c>
      <c r="K1468" s="4">
        <v>1</v>
      </c>
      <c r="L1468" s="4">
        <v>0</v>
      </c>
      <c r="M1468" s="4">
        <v>3.2</v>
      </c>
      <c r="N1468" s="4" t="s">
        <v>2514</v>
      </c>
      <c r="O1468" s="4" t="s">
        <v>2515</v>
      </c>
      <c r="P1468" s="4" t="s">
        <v>2523</v>
      </c>
      <c r="Q1468" s="4" t="s">
        <v>2525</v>
      </c>
      <c r="R1468" s="4">
        <v>54.46</v>
      </c>
      <c r="S1468" s="4">
        <v>3.23</v>
      </c>
      <c r="T1468" s="4" t="s">
        <v>2529</v>
      </c>
      <c r="U1468" s="4" t="s">
        <v>2532</v>
      </c>
      <c r="V1468" s="4" t="s">
        <v>2536</v>
      </c>
    </row>
    <row r="1469" spans="1:22" x14ac:dyDescent="0.25">
      <c r="A1469" s="5" t="s">
        <v>1476</v>
      </c>
      <c r="B1469" s="4" t="s">
        <v>2008</v>
      </c>
      <c r="C1469" s="4" t="s">
        <v>2011</v>
      </c>
      <c r="D1469" s="4" t="s">
        <v>2012</v>
      </c>
      <c r="E1469" s="4" t="s">
        <v>2402</v>
      </c>
      <c r="F1469" s="4" t="s">
        <v>2506</v>
      </c>
      <c r="G1469" s="4">
        <v>1993</v>
      </c>
      <c r="H1469" s="4">
        <v>54.96</v>
      </c>
      <c r="I1469" s="4">
        <v>6</v>
      </c>
      <c r="J1469" s="4">
        <v>0</v>
      </c>
      <c r="K1469" s="4">
        <v>1</v>
      </c>
      <c r="L1469" s="4">
        <v>0</v>
      </c>
      <c r="M1469" s="4">
        <v>1.4</v>
      </c>
      <c r="N1469" s="4" t="s">
        <v>2509</v>
      </c>
      <c r="O1469" s="4" t="s">
        <v>2516</v>
      </c>
      <c r="P1469" s="4" t="s">
        <v>2520</v>
      </c>
      <c r="Q1469" s="4" t="s">
        <v>2525</v>
      </c>
      <c r="R1469" s="4">
        <v>35.67</v>
      </c>
      <c r="S1469" s="4">
        <v>4.72</v>
      </c>
      <c r="T1469" s="4" t="s">
        <v>2528</v>
      </c>
      <c r="U1469" s="4" t="s">
        <v>2530</v>
      </c>
      <c r="V1469" s="4" t="s">
        <v>2536</v>
      </c>
    </row>
    <row r="1470" spans="1:22" x14ac:dyDescent="0.25">
      <c r="A1470" s="5" t="s">
        <v>1477</v>
      </c>
      <c r="B1470" s="4" t="s">
        <v>2008</v>
      </c>
      <c r="C1470" s="4" t="s">
        <v>2011</v>
      </c>
      <c r="D1470" s="4" t="s">
        <v>2013</v>
      </c>
      <c r="E1470" s="4" t="s">
        <v>2345</v>
      </c>
      <c r="F1470" s="4" t="s">
        <v>2501</v>
      </c>
      <c r="G1470" s="4">
        <v>2010</v>
      </c>
      <c r="H1470" s="4">
        <v>71.17</v>
      </c>
      <c r="I1470" s="4">
        <v>6</v>
      </c>
      <c r="J1470" s="4">
        <v>2</v>
      </c>
      <c r="K1470" s="4">
        <v>1</v>
      </c>
      <c r="L1470" s="4">
        <v>0</v>
      </c>
      <c r="M1470" s="4">
        <v>1.8</v>
      </c>
      <c r="N1470" s="4" t="s">
        <v>2513</v>
      </c>
      <c r="O1470" s="4" t="s">
        <v>2518</v>
      </c>
      <c r="P1470" s="4" t="s">
        <v>2522</v>
      </c>
      <c r="Q1470" s="4" t="s">
        <v>2525</v>
      </c>
      <c r="R1470" s="4">
        <v>45.23</v>
      </c>
      <c r="S1470" s="4">
        <v>3.63</v>
      </c>
      <c r="T1470" s="4" t="s">
        <v>2527</v>
      </c>
      <c r="U1470" s="4" t="s">
        <v>2531</v>
      </c>
      <c r="V1470" s="4" t="s">
        <v>2535</v>
      </c>
    </row>
    <row r="1471" spans="1:22" x14ac:dyDescent="0.25">
      <c r="A1471" s="5" t="s">
        <v>1478</v>
      </c>
      <c r="B1471" s="4" t="s">
        <v>2006</v>
      </c>
      <c r="C1471" s="4" t="s">
        <v>2009</v>
      </c>
      <c r="D1471" s="4" t="s">
        <v>2013</v>
      </c>
      <c r="E1471" s="4" t="s">
        <v>2356</v>
      </c>
      <c r="F1471" s="4" t="s">
        <v>2503</v>
      </c>
      <c r="G1471" s="4">
        <v>2001</v>
      </c>
      <c r="H1471" s="4">
        <v>106.42</v>
      </c>
      <c r="I1471" s="4">
        <v>10</v>
      </c>
      <c r="J1471" s="4">
        <v>5</v>
      </c>
      <c r="K1471" s="4">
        <v>0</v>
      </c>
      <c r="L1471" s="4">
        <v>1</v>
      </c>
      <c r="M1471" s="4">
        <v>3.4</v>
      </c>
      <c r="N1471" s="4" t="s">
        <v>2509</v>
      </c>
      <c r="O1471" s="4" t="s">
        <v>2516</v>
      </c>
      <c r="P1471" s="4" t="s">
        <v>2521</v>
      </c>
      <c r="Q1471" s="4" t="s">
        <v>2524</v>
      </c>
      <c r="R1471" s="4">
        <v>41.66</v>
      </c>
      <c r="S1471" s="4">
        <v>4.01</v>
      </c>
      <c r="T1471" s="4" t="s">
        <v>2526</v>
      </c>
      <c r="U1471" s="4" t="s">
        <v>2532</v>
      </c>
      <c r="V1471" s="4" t="s">
        <v>2536</v>
      </c>
    </row>
    <row r="1472" spans="1:22" x14ac:dyDescent="0.25">
      <c r="A1472" s="5" t="s">
        <v>1479</v>
      </c>
      <c r="B1472" s="4" t="s">
        <v>2005</v>
      </c>
      <c r="C1472" s="4" t="s">
        <v>2011</v>
      </c>
      <c r="D1472" s="4" t="s">
        <v>2013</v>
      </c>
      <c r="E1472" s="4" t="s">
        <v>2293</v>
      </c>
      <c r="F1472" s="4" t="s">
        <v>2508</v>
      </c>
      <c r="G1472" s="4">
        <v>1995</v>
      </c>
      <c r="H1472" s="4">
        <v>124.99</v>
      </c>
      <c r="I1472" s="4">
        <v>4</v>
      </c>
      <c r="J1472" s="4">
        <v>2</v>
      </c>
      <c r="K1472" s="4">
        <v>1</v>
      </c>
      <c r="L1472" s="4">
        <v>0</v>
      </c>
      <c r="M1472" s="4">
        <v>2.7</v>
      </c>
      <c r="N1472" s="4" t="s">
        <v>2510</v>
      </c>
      <c r="O1472" s="4" t="s">
        <v>2517</v>
      </c>
      <c r="P1472" s="4" t="s">
        <v>2522</v>
      </c>
      <c r="Q1472" s="4" t="s">
        <v>2525</v>
      </c>
      <c r="R1472" s="4">
        <v>57.89</v>
      </c>
      <c r="S1472" s="4">
        <v>1.47</v>
      </c>
      <c r="T1472" s="4" t="s">
        <v>2529</v>
      </c>
      <c r="U1472" s="4" t="s">
        <v>2534</v>
      </c>
      <c r="V1472" s="4" t="s">
        <v>2536</v>
      </c>
    </row>
    <row r="1473" spans="1:22" x14ac:dyDescent="0.25">
      <c r="A1473" s="5" t="s">
        <v>737</v>
      </c>
      <c r="B1473" s="4" t="s">
        <v>2003</v>
      </c>
      <c r="C1473" s="4" t="s">
        <v>2011</v>
      </c>
      <c r="D1473" s="4" t="s">
        <v>2013</v>
      </c>
      <c r="E1473" s="4" t="s">
        <v>2051</v>
      </c>
      <c r="F1473" s="4" t="s">
        <v>2501</v>
      </c>
      <c r="G1473" s="4">
        <v>2011</v>
      </c>
      <c r="H1473" s="4">
        <v>91.39</v>
      </c>
      <c r="I1473" s="4">
        <v>0</v>
      </c>
      <c r="J1473" s="4">
        <v>3</v>
      </c>
      <c r="K1473" s="4">
        <v>1</v>
      </c>
      <c r="L1473" s="4">
        <v>0</v>
      </c>
      <c r="M1473" s="4">
        <v>3.8</v>
      </c>
      <c r="N1473" s="4" t="s">
        <v>2510</v>
      </c>
      <c r="O1473" s="4" t="s">
        <v>2519</v>
      </c>
      <c r="P1473" s="4" t="s">
        <v>2520</v>
      </c>
      <c r="Q1473" s="4" t="s">
        <v>2524</v>
      </c>
      <c r="R1473" s="4">
        <v>44.67</v>
      </c>
      <c r="S1473" s="4">
        <v>0.5</v>
      </c>
      <c r="T1473" s="4" t="s">
        <v>2528</v>
      </c>
      <c r="U1473" s="4" t="s">
        <v>2533</v>
      </c>
      <c r="V1473" s="4" t="s">
        <v>2537</v>
      </c>
    </row>
    <row r="1474" spans="1:22" x14ac:dyDescent="0.25">
      <c r="A1474" s="5" t="s">
        <v>1480</v>
      </c>
      <c r="B1474" s="4" t="s">
        <v>2005</v>
      </c>
      <c r="C1474" s="4" t="s">
        <v>2011</v>
      </c>
      <c r="D1474" s="4" t="s">
        <v>2012</v>
      </c>
      <c r="E1474" s="4" t="s">
        <v>2077</v>
      </c>
      <c r="F1474" s="4" t="s">
        <v>2502</v>
      </c>
      <c r="G1474" s="4">
        <v>2024</v>
      </c>
      <c r="H1474" s="4">
        <v>45.44</v>
      </c>
      <c r="I1474" s="4">
        <v>2</v>
      </c>
      <c r="J1474" s="4">
        <v>3</v>
      </c>
      <c r="K1474" s="4">
        <v>0</v>
      </c>
      <c r="L1474" s="4">
        <v>1</v>
      </c>
      <c r="M1474" s="4">
        <v>4</v>
      </c>
      <c r="N1474" s="4" t="s">
        <v>2509</v>
      </c>
      <c r="O1474" s="4" t="s">
        <v>2516</v>
      </c>
      <c r="P1474" s="4" t="s">
        <v>2522</v>
      </c>
      <c r="Q1474" s="4" t="s">
        <v>2525</v>
      </c>
      <c r="R1474" s="4">
        <v>28.6</v>
      </c>
      <c r="S1474" s="4">
        <v>2.1800000000000002</v>
      </c>
      <c r="T1474" s="4" t="s">
        <v>2529</v>
      </c>
      <c r="U1474" s="4" t="s">
        <v>2532</v>
      </c>
      <c r="V1474" s="4" t="s">
        <v>2536</v>
      </c>
    </row>
    <row r="1475" spans="1:22" x14ac:dyDescent="0.25">
      <c r="A1475" s="5" t="s">
        <v>1481</v>
      </c>
      <c r="B1475" s="4" t="s">
        <v>2002</v>
      </c>
      <c r="C1475" s="4" t="s">
        <v>2010</v>
      </c>
      <c r="D1475" s="4" t="s">
        <v>2012</v>
      </c>
      <c r="E1475" s="4" t="s">
        <v>2406</v>
      </c>
      <c r="F1475" s="4" t="s">
        <v>2501</v>
      </c>
      <c r="G1475" s="4">
        <v>2009</v>
      </c>
      <c r="H1475" s="4">
        <v>40.89</v>
      </c>
      <c r="I1475" s="4">
        <v>9</v>
      </c>
      <c r="J1475" s="4">
        <v>1</v>
      </c>
      <c r="K1475" s="4">
        <v>1</v>
      </c>
      <c r="L1475" s="4">
        <v>0</v>
      </c>
      <c r="M1475" s="4">
        <v>1.8</v>
      </c>
      <c r="N1475" s="4" t="s">
        <v>2514</v>
      </c>
      <c r="O1475" s="4" t="s">
        <v>2515</v>
      </c>
      <c r="P1475" s="4" t="s">
        <v>2521</v>
      </c>
      <c r="Q1475" s="4" t="s">
        <v>2524</v>
      </c>
      <c r="R1475" s="4">
        <v>66.2</v>
      </c>
      <c r="S1475" s="4">
        <v>3.29</v>
      </c>
      <c r="T1475" s="4" t="s">
        <v>2527</v>
      </c>
      <c r="U1475" s="4" t="s">
        <v>2531</v>
      </c>
      <c r="V1475" s="4" t="s">
        <v>2535</v>
      </c>
    </row>
    <row r="1476" spans="1:22" x14ac:dyDescent="0.25">
      <c r="A1476" s="5" t="s">
        <v>1482</v>
      </c>
      <c r="B1476" s="4" t="s">
        <v>2001</v>
      </c>
      <c r="C1476" s="4" t="s">
        <v>2011</v>
      </c>
      <c r="D1476" s="4" t="s">
        <v>2013</v>
      </c>
      <c r="E1476" s="4" t="s">
        <v>2415</v>
      </c>
      <c r="F1476" s="4" t="s">
        <v>2505</v>
      </c>
      <c r="G1476" s="4">
        <v>2021</v>
      </c>
      <c r="H1476" s="4">
        <v>155.03</v>
      </c>
      <c r="I1476" s="4">
        <v>1</v>
      </c>
      <c r="J1476" s="4">
        <v>3</v>
      </c>
      <c r="K1476" s="4">
        <v>1</v>
      </c>
      <c r="L1476" s="4">
        <v>0</v>
      </c>
      <c r="M1476" s="4">
        <v>3.1</v>
      </c>
      <c r="N1476" s="4" t="s">
        <v>2511</v>
      </c>
      <c r="O1476" s="4" t="s">
        <v>2515</v>
      </c>
      <c r="P1476" s="4" t="s">
        <v>2522</v>
      </c>
      <c r="Q1476" s="4" t="s">
        <v>2524</v>
      </c>
      <c r="R1476" s="4">
        <v>54.93</v>
      </c>
      <c r="S1476" s="4">
        <v>4.04</v>
      </c>
      <c r="T1476" s="4" t="s">
        <v>2526</v>
      </c>
      <c r="U1476" s="4" t="s">
        <v>2534</v>
      </c>
      <c r="V1476" s="4" t="s">
        <v>2535</v>
      </c>
    </row>
    <row r="1477" spans="1:22" x14ac:dyDescent="0.25">
      <c r="A1477" s="5" t="s">
        <v>1483</v>
      </c>
      <c r="B1477" s="4" t="s">
        <v>2002</v>
      </c>
      <c r="C1477" s="4" t="s">
        <v>2010</v>
      </c>
      <c r="D1477" s="4" t="s">
        <v>2012</v>
      </c>
      <c r="E1477" s="4" t="s">
        <v>2235</v>
      </c>
      <c r="F1477" s="4" t="s">
        <v>2504</v>
      </c>
      <c r="G1477" s="4">
        <v>2012</v>
      </c>
      <c r="H1477" s="4">
        <v>86.89</v>
      </c>
      <c r="I1477" s="4">
        <v>0</v>
      </c>
      <c r="J1477" s="4">
        <v>4</v>
      </c>
      <c r="K1477" s="4">
        <v>1</v>
      </c>
      <c r="L1477" s="4">
        <v>0</v>
      </c>
      <c r="M1477" s="4">
        <v>2.7</v>
      </c>
      <c r="N1477" s="4" t="s">
        <v>2513</v>
      </c>
      <c r="O1477" s="4" t="s">
        <v>2517</v>
      </c>
      <c r="P1477" s="4" t="s">
        <v>2520</v>
      </c>
      <c r="Q1477" s="4" t="s">
        <v>2524</v>
      </c>
      <c r="R1477" s="4">
        <v>38.97</v>
      </c>
      <c r="S1477" s="4">
        <v>3.15</v>
      </c>
      <c r="T1477" s="4" t="s">
        <v>2529</v>
      </c>
      <c r="U1477" s="4" t="s">
        <v>2534</v>
      </c>
      <c r="V1477" s="4" t="s">
        <v>2536</v>
      </c>
    </row>
    <row r="1478" spans="1:22" x14ac:dyDescent="0.25">
      <c r="A1478" s="5" t="s">
        <v>1484</v>
      </c>
      <c r="B1478" s="4" t="s">
        <v>2008</v>
      </c>
      <c r="C1478" s="4" t="s">
        <v>2010</v>
      </c>
      <c r="D1478" s="4" t="s">
        <v>2013</v>
      </c>
      <c r="E1478" s="4" t="s">
        <v>2244</v>
      </c>
      <c r="F1478" s="4" t="s">
        <v>2505</v>
      </c>
      <c r="G1478" s="4">
        <v>2004</v>
      </c>
      <c r="H1478" s="4">
        <v>149.19</v>
      </c>
      <c r="I1478" s="4">
        <v>8</v>
      </c>
      <c r="J1478" s="4">
        <v>0</v>
      </c>
      <c r="K1478" s="4">
        <v>0</v>
      </c>
      <c r="L1478" s="4">
        <v>1</v>
      </c>
      <c r="M1478" s="4">
        <v>4.5</v>
      </c>
      <c r="N1478" s="4" t="s">
        <v>2509</v>
      </c>
      <c r="O1478" s="4" t="s">
        <v>2518</v>
      </c>
      <c r="P1478" s="4" t="s">
        <v>2521</v>
      </c>
      <c r="Q1478" s="4" t="s">
        <v>2524</v>
      </c>
      <c r="R1478" s="4">
        <v>67.48</v>
      </c>
      <c r="S1478" s="4">
        <v>3.1</v>
      </c>
      <c r="T1478" s="4" t="s">
        <v>2529</v>
      </c>
      <c r="U1478" s="4" t="s">
        <v>2531</v>
      </c>
      <c r="V1478" s="4" t="s">
        <v>2536</v>
      </c>
    </row>
    <row r="1479" spans="1:22" x14ac:dyDescent="0.25">
      <c r="A1479" s="5" t="s">
        <v>1485</v>
      </c>
      <c r="B1479" s="4" t="s">
        <v>2002</v>
      </c>
      <c r="C1479" s="4" t="s">
        <v>2009</v>
      </c>
      <c r="D1479" s="4" t="s">
        <v>2012</v>
      </c>
      <c r="E1479" s="4" t="s">
        <v>2355</v>
      </c>
      <c r="F1479" s="4" t="s">
        <v>2501</v>
      </c>
      <c r="G1479" s="4">
        <v>2004</v>
      </c>
      <c r="H1479" s="4">
        <v>176.59</v>
      </c>
      <c r="I1479" s="4">
        <v>6</v>
      </c>
      <c r="J1479" s="4">
        <v>3</v>
      </c>
      <c r="K1479" s="4">
        <v>0</v>
      </c>
      <c r="L1479" s="4">
        <v>1</v>
      </c>
      <c r="M1479" s="4">
        <v>3.6</v>
      </c>
      <c r="N1479" s="4" t="s">
        <v>2509</v>
      </c>
      <c r="O1479" s="4" t="s">
        <v>2517</v>
      </c>
      <c r="P1479" s="4" t="s">
        <v>2520</v>
      </c>
      <c r="Q1479" s="4" t="s">
        <v>2524</v>
      </c>
      <c r="R1479" s="4">
        <v>86.88</v>
      </c>
      <c r="S1479" s="4">
        <v>3.23</v>
      </c>
      <c r="T1479" s="4" t="s">
        <v>2527</v>
      </c>
      <c r="U1479" s="4" t="s">
        <v>2533</v>
      </c>
      <c r="V1479" s="4" t="s">
        <v>2536</v>
      </c>
    </row>
    <row r="1480" spans="1:22" x14ac:dyDescent="0.25">
      <c r="A1480" s="5" t="s">
        <v>1486</v>
      </c>
      <c r="B1480" s="4" t="s">
        <v>2008</v>
      </c>
      <c r="C1480" s="4" t="s">
        <v>2009</v>
      </c>
      <c r="D1480" s="4" t="s">
        <v>2012</v>
      </c>
      <c r="E1480" s="4" t="s">
        <v>2038</v>
      </c>
      <c r="F1480" s="4" t="s">
        <v>2505</v>
      </c>
      <c r="G1480" s="4">
        <v>2012</v>
      </c>
      <c r="H1480" s="4">
        <v>26.1</v>
      </c>
      <c r="I1480" s="4">
        <v>9</v>
      </c>
      <c r="J1480" s="4">
        <v>2</v>
      </c>
      <c r="K1480" s="4">
        <v>1</v>
      </c>
      <c r="L1480" s="4">
        <v>0</v>
      </c>
      <c r="M1480" s="4">
        <v>3.8</v>
      </c>
      <c r="N1480" s="4" t="s">
        <v>2509</v>
      </c>
      <c r="O1480" s="4" t="s">
        <v>2517</v>
      </c>
      <c r="P1480" s="4" t="s">
        <v>2523</v>
      </c>
      <c r="Q1480" s="4" t="s">
        <v>2524</v>
      </c>
      <c r="R1480" s="4">
        <v>99.53</v>
      </c>
      <c r="S1480" s="4">
        <v>1.21</v>
      </c>
      <c r="T1480" s="4" t="s">
        <v>2526</v>
      </c>
      <c r="U1480" s="4" t="s">
        <v>2531</v>
      </c>
      <c r="V1480" s="4" t="s">
        <v>2536</v>
      </c>
    </row>
    <row r="1481" spans="1:22" x14ac:dyDescent="0.25">
      <c r="A1481" s="5" t="s">
        <v>1487</v>
      </c>
      <c r="B1481" s="4" t="s">
        <v>2001</v>
      </c>
      <c r="C1481" s="4" t="s">
        <v>2009</v>
      </c>
      <c r="D1481" s="4" t="s">
        <v>2013</v>
      </c>
      <c r="E1481" s="4" t="s">
        <v>2451</v>
      </c>
      <c r="F1481" s="4" t="s">
        <v>2502</v>
      </c>
      <c r="G1481" s="4">
        <v>2003</v>
      </c>
      <c r="H1481" s="4">
        <v>10.63</v>
      </c>
      <c r="I1481" s="4">
        <v>10</v>
      </c>
      <c r="J1481" s="4">
        <v>1</v>
      </c>
      <c r="K1481" s="4">
        <v>0</v>
      </c>
      <c r="L1481" s="4">
        <v>1</v>
      </c>
      <c r="M1481" s="4">
        <v>2.5</v>
      </c>
      <c r="N1481" s="4" t="s">
        <v>2509</v>
      </c>
      <c r="O1481" s="4" t="s">
        <v>2517</v>
      </c>
      <c r="P1481" s="4" t="s">
        <v>2523</v>
      </c>
      <c r="Q1481" s="4" t="s">
        <v>2524</v>
      </c>
      <c r="R1481" s="4">
        <v>28.68</v>
      </c>
      <c r="S1481" s="4">
        <v>1.3</v>
      </c>
      <c r="T1481" s="4" t="s">
        <v>2526</v>
      </c>
      <c r="U1481" s="4" t="s">
        <v>2533</v>
      </c>
      <c r="V1481" s="4" t="s">
        <v>2535</v>
      </c>
    </row>
    <row r="1482" spans="1:22" x14ac:dyDescent="0.25">
      <c r="A1482" s="5" t="s">
        <v>1488</v>
      </c>
      <c r="B1482" s="4" t="s">
        <v>2008</v>
      </c>
      <c r="C1482" s="4" t="s">
        <v>2011</v>
      </c>
      <c r="D1482" s="4" t="s">
        <v>2013</v>
      </c>
      <c r="E1482" s="4" t="s">
        <v>2077</v>
      </c>
      <c r="F1482" s="4" t="s">
        <v>2507</v>
      </c>
      <c r="G1482" s="4">
        <v>2020</v>
      </c>
      <c r="H1482" s="4">
        <v>90.91</v>
      </c>
      <c r="I1482" s="4">
        <v>6</v>
      </c>
      <c r="J1482" s="4">
        <v>5</v>
      </c>
      <c r="K1482" s="4">
        <v>0</v>
      </c>
      <c r="L1482" s="4">
        <v>1</v>
      </c>
      <c r="M1482" s="4">
        <v>4.4000000000000004</v>
      </c>
      <c r="N1482" s="4" t="s">
        <v>2509</v>
      </c>
      <c r="O1482" s="4" t="s">
        <v>2519</v>
      </c>
      <c r="P1482" s="4" t="s">
        <v>2523</v>
      </c>
      <c r="Q1482" s="4" t="s">
        <v>2524</v>
      </c>
      <c r="R1482" s="4">
        <v>15.5</v>
      </c>
      <c r="S1482" s="4">
        <v>4.21</v>
      </c>
      <c r="T1482" s="4" t="s">
        <v>2528</v>
      </c>
      <c r="U1482" s="4" t="s">
        <v>2534</v>
      </c>
      <c r="V1482" s="4" t="s">
        <v>2536</v>
      </c>
    </row>
    <row r="1483" spans="1:22" x14ac:dyDescent="0.25">
      <c r="A1483" s="5" t="s">
        <v>1489</v>
      </c>
      <c r="B1483" s="4" t="s">
        <v>2003</v>
      </c>
      <c r="C1483" s="4" t="s">
        <v>2009</v>
      </c>
      <c r="D1483" s="4" t="s">
        <v>2013</v>
      </c>
      <c r="E1483" s="4" t="s">
        <v>2324</v>
      </c>
      <c r="F1483" s="4" t="s">
        <v>2506</v>
      </c>
      <c r="G1483" s="4">
        <v>2003</v>
      </c>
      <c r="H1483" s="4">
        <v>113.18</v>
      </c>
      <c r="I1483" s="4">
        <v>3</v>
      </c>
      <c r="J1483" s="4">
        <v>1</v>
      </c>
      <c r="K1483" s="4">
        <v>1</v>
      </c>
      <c r="L1483" s="4">
        <v>0</v>
      </c>
      <c r="M1483" s="4">
        <v>1.1000000000000001</v>
      </c>
      <c r="N1483" s="4" t="s">
        <v>2514</v>
      </c>
      <c r="O1483" s="4" t="s">
        <v>2518</v>
      </c>
      <c r="P1483" s="4" t="s">
        <v>2523</v>
      </c>
      <c r="Q1483" s="4" t="s">
        <v>2524</v>
      </c>
      <c r="R1483" s="4">
        <v>43.12</v>
      </c>
      <c r="S1483" s="4">
        <v>3.94</v>
      </c>
      <c r="T1483" s="4" t="s">
        <v>2527</v>
      </c>
      <c r="U1483" s="4" t="s">
        <v>2531</v>
      </c>
      <c r="V1483" s="4" t="s">
        <v>2535</v>
      </c>
    </row>
    <row r="1484" spans="1:22" x14ac:dyDescent="0.25">
      <c r="A1484" s="5" t="s">
        <v>1490</v>
      </c>
      <c r="B1484" s="4" t="s">
        <v>2008</v>
      </c>
      <c r="C1484" s="4" t="s">
        <v>2010</v>
      </c>
      <c r="D1484" s="4" t="s">
        <v>2012</v>
      </c>
      <c r="E1484" s="4" t="s">
        <v>2354</v>
      </c>
      <c r="F1484" s="4" t="s">
        <v>2503</v>
      </c>
      <c r="G1484" s="4">
        <v>2009</v>
      </c>
      <c r="H1484" s="4">
        <v>55.11</v>
      </c>
      <c r="I1484" s="4">
        <v>7</v>
      </c>
      <c r="J1484" s="4">
        <v>5</v>
      </c>
      <c r="K1484" s="4">
        <v>0</v>
      </c>
      <c r="L1484" s="4">
        <v>1</v>
      </c>
      <c r="M1484" s="4">
        <v>4.7</v>
      </c>
      <c r="N1484" s="4" t="s">
        <v>2509</v>
      </c>
      <c r="O1484" s="4" t="s">
        <v>2519</v>
      </c>
      <c r="P1484" s="4" t="s">
        <v>2521</v>
      </c>
      <c r="Q1484" s="4" t="s">
        <v>2525</v>
      </c>
      <c r="R1484" s="4">
        <v>49.48</v>
      </c>
      <c r="S1484" s="4">
        <v>3.01</v>
      </c>
      <c r="T1484" s="4" t="s">
        <v>2529</v>
      </c>
      <c r="U1484" s="4" t="s">
        <v>2530</v>
      </c>
      <c r="V1484" s="4" t="s">
        <v>2536</v>
      </c>
    </row>
    <row r="1485" spans="1:22" x14ac:dyDescent="0.25">
      <c r="A1485" s="5" t="s">
        <v>1491</v>
      </c>
      <c r="B1485" s="4" t="s">
        <v>2008</v>
      </c>
      <c r="C1485" s="4" t="s">
        <v>2011</v>
      </c>
      <c r="D1485" s="4" t="s">
        <v>2012</v>
      </c>
      <c r="E1485" s="4" t="s">
        <v>2108</v>
      </c>
      <c r="F1485" s="4" t="s">
        <v>2501</v>
      </c>
      <c r="G1485" s="4">
        <v>1993</v>
      </c>
      <c r="H1485" s="4">
        <v>165.08</v>
      </c>
      <c r="I1485" s="4">
        <v>10</v>
      </c>
      <c r="J1485" s="4">
        <v>1</v>
      </c>
      <c r="K1485" s="4">
        <v>1</v>
      </c>
      <c r="L1485" s="4">
        <v>0</v>
      </c>
      <c r="M1485" s="4">
        <v>2.7</v>
      </c>
      <c r="N1485" s="4" t="s">
        <v>2509</v>
      </c>
      <c r="O1485" s="4" t="s">
        <v>2516</v>
      </c>
      <c r="P1485" s="4" t="s">
        <v>2522</v>
      </c>
      <c r="Q1485" s="4" t="s">
        <v>2525</v>
      </c>
      <c r="R1485" s="4">
        <v>38.119999999999997</v>
      </c>
      <c r="S1485" s="4">
        <v>4.08</v>
      </c>
      <c r="T1485" s="4" t="s">
        <v>2527</v>
      </c>
      <c r="U1485" s="4" t="s">
        <v>2532</v>
      </c>
      <c r="V1485" s="4" t="s">
        <v>2537</v>
      </c>
    </row>
    <row r="1486" spans="1:22" x14ac:dyDescent="0.25">
      <c r="A1486" s="5" t="s">
        <v>1492</v>
      </c>
      <c r="B1486" s="4" t="s">
        <v>2005</v>
      </c>
      <c r="C1486" s="4" t="s">
        <v>2010</v>
      </c>
      <c r="D1486" s="4" t="s">
        <v>2013</v>
      </c>
      <c r="E1486" s="4" t="s">
        <v>2405</v>
      </c>
      <c r="F1486" s="4" t="s">
        <v>2503</v>
      </c>
      <c r="G1486" s="4">
        <v>2012</v>
      </c>
      <c r="H1486" s="4">
        <v>168.28</v>
      </c>
      <c r="I1486" s="4">
        <v>9</v>
      </c>
      <c r="J1486" s="4">
        <v>1</v>
      </c>
      <c r="K1486" s="4">
        <v>1</v>
      </c>
      <c r="L1486" s="4">
        <v>0</v>
      </c>
      <c r="M1486" s="4">
        <v>5</v>
      </c>
      <c r="N1486" s="4" t="s">
        <v>2514</v>
      </c>
      <c r="O1486" s="4" t="s">
        <v>2516</v>
      </c>
      <c r="P1486" s="4" t="s">
        <v>2522</v>
      </c>
      <c r="Q1486" s="4" t="s">
        <v>2525</v>
      </c>
      <c r="R1486" s="4">
        <v>52.76</v>
      </c>
      <c r="S1486" s="4">
        <v>4.87</v>
      </c>
      <c r="T1486" s="4" t="s">
        <v>2529</v>
      </c>
      <c r="U1486" s="4" t="s">
        <v>2532</v>
      </c>
      <c r="V1486" s="4" t="s">
        <v>2536</v>
      </c>
    </row>
    <row r="1487" spans="1:22" x14ac:dyDescent="0.25">
      <c r="A1487" s="5" t="s">
        <v>1493</v>
      </c>
      <c r="B1487" s="4" t="s">
        <v>2008</v>
      </c>
      <c r="C1487" s="4" t="s">
        <v>2009</v>
      </c>
      <c r="D1487" s="4" t="s">
        <v>2012</v>
      </c>
      <c r="E1487" s="4" t="s">
        <v>2114</v>
      </c>
      <c r="F1487" s="4" t="s">
        <v>2507</v>
      </c>
      <c r="G1487" s="4">
        <v>1991</v>
      </c>
      <c r="H1487" s="4">
        <v>83.31</v>
      </c>
      <c r="I1487" s="4">
        <v>7</v>
      </c>
      <c r="J1487" s="4">
        <v>0</v>
      </c>
      <c r="K1487" s="4">
        <v>1</v>
      </c>
      <c r="L1487" s="4">
        <v>0</v>
      </c>
      <c r="M1487" s="4">
        <v>3</v>
      </c>
      <c r="N1487" s="4" t="s">
        <v>2510</v>
      </c>
      <c r="O1487" s="4" t="s">
        <v>2518</v>
      </c>
      <c r="P1487" s="4" t="s">
        <v>2522</v>
      </c>
      <c r="Q1487" s="4" t="s">
        <v>2525</v>
      </c>
      <c r="R1487" s="4">
        <v>64.52</v>
      </c>
      <c r="S1487" s="4">
        <v>3.42</v>
      </c>
      <c r="T1487" s="4" t="s">
        <v>2529</v>
      </c>
      <c r="U1487" s="4" t="s">
        <v>2532</v>
      </c>
      <c r="V1487" s="4" t="s">
        <v>2537</v>
      </c>
    </row>
    <row r="1488" spans="1:22" x14ac:dyDescent="0.25">
      <c r="A1488" s="5" t="s">
        <v>1494</v>
      </c>
      <c r="B1488" s="4" t="s">
        <v>2001</v>
      </c>
      <c r="C1488" s="4" t="s">
        <v>2010</v>
      </c>
      <c r="D1488" s="4" t="s">
        <v>2013</v>
      </c>
      <c r="E1488" s="4" t="s">
        <v>2306</v>
      </c>
      <c r="F1488" s="4" t="s">
        <v>2507</v>
      </c>
      <c r="G1488" s="4">
        <v>2005</v>
      </c>
      <c r="H1488" s="4">
        <v>90.01</v>
      </c>
      <c r="I1488" s="4">
        <v>5</v>
      </c>
      <c r="J1488" s="4">
        <v>3</v>
      </c>
      <c r="K1488" s="4">
        <v>1</v>
      </c>
      <c r="L1488" s="4">
        <v>0</v>
      </c>
      <c r="M1488" s="4">
        <v>4.8</v>
      </c>
      <c r="N1488" s="4" t="s">
        <v>2514</v>
      </c>
      <c r="O1488" s="4" t="s">
        <v>2518</v>
      </c>
      <c r="P1488" s="4" t="s">
        <v>2522</v>
      </c>
      <c r="Q1488" s="4" t="s">
        <v>2524</v>
      </c>
      <c r="R1488" s="4">
        <v>77.31</v>
      </c>
      <c r="S1488" s="4">
        <v>4.67</v>
      </c>
      <c r="T1488" s="4" t="s">
        <v>2528</v>
      </c>
      <c r="U1488" s="4" t="s">
        <v>2530</v>
      </c>
      <c r="V1488" s="4" t="s">
        <v>2536</v>
      </c>
    </row>
    <row r="1489" spans="1:22" x14ac:dyDescent="0.25">
      <c r="A1489" s="5" t="s">
        <v>1495</v>
      </c>
      <c r="B1489" s="4" t="s">
        <v>2007</v>
      </c>
      <c r="C1489" s="4" t="s">
        <v>2010</v>
      </c>
      <c r="D1489" s="4" t="s">
        <v>2012</v>
      </c>
      <c r="E1489" s="4" t="s">
        <v>2216</v>
      </c>
      <c r="F1489" s="4" t="s">
        <v>2503</v>
      </c>
      <c r="G1489" s="4">
        <v>1993</v>
      </c>
      <c r="H1489" s="4">
        <v>25.79</v>
      </c>
      <c r="I1489" s="4">
        <v>4</v>
      </c>
      <c r="J1489" s="4">
        <v>1</v>
      </c>
      <c r="K1489" s="4">
        <v>1</v>
      </c>
      <c r="L1489" s="4">
        <v>0</v>
      </c>
      <c r="M1489" s="4">
        <v>3.2</v>
      </c>
      <c r="N1489" s="4" t="s">
        <v>2514</v>
      </c>
      <c r="O1489" s="4" t="s">
        <v>2519</v>
      </c>
      <c r="P1489" s="4" t="s">
        <v>2521</v>
      </c>
      <c r="Q1489" s="4" t="s">
        <v>2525</v>
      </c>
      <c r="R1489" s="4">
        <v>87.15</v>
      </c>
      <c r="S1489" s="4">
        <v>1.71</v>
      </c>
      <c r="T1489" s="4" t="s">
        <v>2529</v>
      </c>
      <c r="U1489" s="4" t="s">
        <v>2534</v>
      </c>
      <c r="V1489" s="4" t="s">
        <v>2537</v>
      </c>
    </row>
    <row r="1490" spans="1:22" x14ac:dyDescent="0.25">
      <c r="A1490" s="5" t="s">
        <v>1496</v>
      </c>
      <c r="B1490" s="4" t="s">
        <v>2003</v>
      </c>
      <c r="C1490" s="4" t="s">
        <v>2009</v>
      </c>
      <c r="D1490" s="4" t="s">
        <v>2013</v>
      </c>
      <c r="E1490" s="4" t="s">
        <v>2129</v>
      </c>
      <c r="F1490" s="4" t="s">
        <v>2506</v>
      </c>
      <c r="G1490" s="4">
        <v>2005</v>
      </c>
      <c r="H1490" s="4">
        <v>108</v>
      </c>
      <c r="I1490" s="4">
        <v>1</v>
      </c>
      <c r="J1490" s="4">
        <v>2</v>
      </c>
      <c r="K1490" s="4">
        <v>1</v>
      </c>
      <c r="L1490" s="4">
        <v>0</v>
      </c>
      <c r="M1490" s="4">
        <v>1.1000000000000001</v>
      </c>
      <c r="N1490" s="4" t="s">
        <v>2514</v>
      </c>
      <c r="O1490" s="4" t="s">
        <v>2517</v>
      </c>
      <c r="P1490" s="4" t="s">
        <v>2521</v>
      </c>
      <c r="Q1490" s="4" t="s">
        <v>2525</v>
      </c>
      <c r="R1490" s="4">
        <v>19.71</v>
      </c>
      <c r="S1490" s="4">
        <v>3.16</v>
      </c>
      <c r="T1490" s="4" t="s">
        <v>2526</v>
      </c>
      <c r="U1490" s="4" t="s">
        <v>2532</v>
      </c>
      <c r="V1490" s="4" t="s">
        <v>2536</v>
      </c>
    </row>
    <row r="1491" spans="1:22" x14ac:dyDescent="0.25">
      <c r="A1491" s="5" t="s">
        <v>1497</v>
      </c>
      <c r="B1491" s="4" t="s">
        <v>2006</v>
      </c>
      <c r="C1491" s="4" t="s">
        <v>2010</v>
      </c>
      <c r="D1491" s="4" t="s">
        <v>2012</v>
      </c>
      <c r="E1491" s="4" t="s">
        <v>2310</v>
      </c>
      <c r="F1491" s="4" t="s">
        <v>2504</v>
      </c>
      <c r="G1491" s="4">
        <v>2002</v>
      </c>
      <c r="H1491" s="4">
        <v>127.6</v>
      </c>
      <c r="I1491" s="4">
        <v>2</v>
      </c>
      <c r="J1491" s="4">
        <v>5</v>
      </c>
      <c r="K1491" s="4">
        <v>1</v>
      </c>
      <c r="L1491" s="4">
        <v>0</v>
      </c>
      <c r="M1491" s="4">
        <v>3.9</v>
      </c>
      <c r="N1491" s="4" t="s">
        <v>2513</v>
      </c>
      <c r="O1491" s="4" t="s">
        <v>2515</v>
      </c>
      <c r="P1491" s="4" t="s">
        <v>2523</v>
      </c>
      <c r="Q1491" s="4" t="s">
        <v>2525</v>
      </c>
      <c r="R1491" s="4">
        <v>19.66</v>
      </c>
      <c r="S1491" s="4">
        <v>1.97</v>
      </c>
      <c r="T1491" s="4" t="s">
        <v>2527</v>
      </c>
      <c r="U1491" s="4" t="s">
        <v>2533</v>
      </c>
      <c r="V1491" s="4" t="s">
        <v>2537</v>
      </c>
    </row>
    <row r="1492" spans="1:22" x14ac:dyDescent="0.25">
      <c r="A1492" s="5" t="s">
        <v>1498</v>
      </c>
      <c r="B1492" s="4" t="s">
        <v>2006</v>
      </c>
      <c r="C1492" s="4" t="s">
        <v>2009</v>
      </c>
      <c r="D1492" s="4" t="s">
        <v>2013</v>
      </c>
      <c r="E1492" s="4" t="s">
        <v>2278</v>
      </c>
      <c r="F1492" s="4" t="s">
        <v>2507</v>
      </c>
      <c r="G1492" s="4">
        <v>1996</v>
      </c>
      <c r="H1492" s="4">
        <v>72.75</v>
      </c>
      <c r="I1492" s="4">
        <v>6</v>
      </c>
      <c r="J1492" s="4">
        <v>5</v>
      </c>
      <c r="K1492" s="4">
        <v>0</v>
      </c>
      <c r="L1492" s="4">
        <v>1</v>
      </c>
      <c r="M1492" s="4">
        <v>2.4</v>
      </c>
      <c r="N1492" s="4" t="s">
        <v>2509</v>
      </c>
      <c r="O1492" s="4" t="s">
        <v>2517</v>
      </c>
      <c r="P1492" s="4" t="s">
        <v>2521</v>
      </c>
      <c r="Q1492" s="4" t="s">
        <v>2524</v>
      </c>
      <c r="R1492" s="4">
        <v>24.58</v>
      </c>
      <c r="S1492" s="4">
        <v>3.56</v>
      </c>
      <c r="T1492" s="4" t="s">
        <v>2529</v>
      </c>
      <c r="U1492" s="4" t="s">
        <v>2530</v>
      </c>
      <c r="V1492" s="4" t="s">
        <v>2536</v>
      </c>
    </row>
    <row r="1493" spans="1:22" x14ac:dyDescent="0.25">
      <c r="A1493" s="5" t="s">
        <v>1499</v>
      </c>
      <c r="B1493" s="4" t="s">
        <v>2008</v>
      </c>
      <c r="C1493" s="4" t="s">
        <v>2009</v>
      </c>
      <c r="D1493" s="4" t="s">
        <v>2012</v>
      </c>
      <c r="E1493" s="4" t="s">
        <v>2083</v>
      </c>
      <c r="F1493" s="4" t="s">
        <v>2508</v>
      </c>
      <c r="G1493" s="4">
        <v>1991</v>
      </c>
      <c r="H1493" s="4">
        <v>176.05</v>
      </c>
      <c r="I1493" s="4">
        <v>2</v>
      </c>
      <c r="J1493" s="4">
        <v>3</v>
      </c>
      <c r="K1493" s="4">
        <v>0</v>
      </c>
      <c r="L1493" s="4">
        <v>1</v>
      </c>
      <c r="M1493" s="4">
        <v>2.2999999999999998</v>
      </c>
      <c r="N1493" s="4" t="s">
        <v>2509</v>
      </c>
      <c r="O1493" s="4" t="s">
        <v>2515</v>
      </c>
      <c r="P1493" s="4" t="s">
        <v>2522</v>
      </c>
      <c r="Q1493" s="4" t="s">
        <v>2524</v>
      </c>
      <c r="R1493" s="4">
        <v>40</v>
      </c>
      <c r="S1493" s="4">
        <v>2.2799999999999998</v>
      </c>
      <c r="T1493" s="4" t="s">
        <v>2528</v>
      </c>
      <c r="U1493" s="4" t="s">
        <v>2530</v>
      </c>
      <c r="V1493" s="4" t="s">
        <v>2537</v>
      </c>
    </row>
    <row r="1494" spans="1:22" x14ac:dyDescent="0.25">
      <c r="A1494" s="5" t="s">
        <v>488</v>
      </c>
      <c r="B1494" s="4" t="s">
        <v>2007</v>
      </c>
      <c r="C1494" s="4" t="s">
        <v>2009</v>
      </c>
      <c r="D1494" s="4" t="s">
        <v>2013</v>
      </c>
      <c r="E1494" s="4" t="s">
        <v>2074</v>
      </c>
      <c r="F1494" s="4" t="s">
        <v>2506</v>
      </c>
      <c r="G1494" s="4">
        <v>2003</v>
      </c>
      <c r="H1494" s="4">
        <v>59.06</v>
      </c>
      <c r="I1494" s="4">
        <v>6</v>
      </c>
      <c r="J1494" s="4">
        <v>0</v>
      </c>
      <c r="K1494" s="4">
        <v>1</v>
      </c>
      <c r="L1494" s="4">
        <v>0</v>
      </c>
      <c r="M1494" s="4">
        <v>2.2000000000000002</v>
      </c>
      <c r="N1494" s="4" t="s">
        <v>2509</v>
      </c>
      <c r="O1494" s="4" t="s">
        <v>2519</v>
      </c>
      <c r="P1494" s="4" t="s">
        <v>2521</v>
      </c>
      <c r="Q1494" s="4" t="s">
        <v>2525</v>
      </c>
      <c r="R1494" s="4">
        <v>38.47</v>
      </c>
      <c r="S1494" s="4">
        <v>3.82</v>
      </c>
      <c r="T1494" s="4" t="s">
        <v>2527</v>
      </c>
      <c r="U1494" s="4" t="s">
        <v>2530</v>
      </c>
      <c r="V1494" s="4" t="s">
        <v>2536</v>
      </c>
    </row>
    <row r="1495" spans="1:22" x14ac:dyDescent="0.25">
      <c r="A1495" s="5" t="s">
        <v>1500</v>
      </c>
      <c r="B1495" s="4" t="s">
        <v>2005</v>
      </c>
      <c r="C1495" s="4" t="s">
        <v>2010</v>
      </c>
      <c r="D1495" s="4" t="s">
        <v>2013</v>
      </c>
      <c r="E1495" s="4" t="s">
        <v>2057</v>
      </c>
      <c r="F1495" s="4" t="s">
        <v>2505</v>
      </c>
      <c r="G1495" s="4">
        <v>2024</v>
      </c>
      <c r="H1495" s="4">
        <v>34.880000000000003</v>
      </c>
      <c r="I1495" s="4">
        <v>1</v>
      </c>
      <c r="J1495" s="4">
        <v>3</v>
      </c>
      <c r="K1495" s="4">
        <v>0</v>
      </c>
      <c r="L1495" s="4">
        <v>1</v>
      </c>
      <c r="M1495" s="4">
        <v>2.2999999999999998</v>
      </c>
      <c r="N1495" s="4" t="s">
        <v>2509</v>
      </c>
      <c r="O1495" s="4" t="s">
        <v>2517</v>
      </c>
      <c r="P1495" s="4" t="s">
        <v>2523</v>
      </c>
      <c r="Q1495" s="4" t="s">
        <v>2524</v>
      </c>
      <c r="R1495" s="4">
        <v>36.880000000000003</v>
      </c>
      <c r="S1495" s="4">
        <v>1.2</v>
      </c>
      <c r="T1495" s="4" t="s">
        <v>2526</v>
      </c>
      <c r="U1495" s="4" t="s">
        <v>2530</v>
      </c>
      <c r="V1495" s="4" t="s">
        <v>2536</v>
      </c>
    </row>
    <row r="1496" spans="1:22" x14ac:dyDescent="0.25">
      <c r="A1496" s="5" t="s">
        <v>1501</v>
      </c>
      <c r="B1496" s="4" t="s">
        <v>2004</v>
      </c>
      <c r="C1496" s="4" t="s">
        <v>2009</v>
      </c>
      <c r="D1496" s="4" t="s">
        <v>2012</v>
      </c>
      <c r="E1496" s="4" t="s">
        <v>2346</v>
      </c>
      <c r="F1496" s="4" t="s">
        <v>2503</v>
      </c>
      <c r="G1496" s="4">
        <v>1992</v>
      </c>
      <c r="H1496" s="4">
        <v>133.03</v>
      </c>
      <c r="I1496" s="4">
        <v>7</v>
      </c>
      <c r="J1496" s="4">
        <v>1</v>
      </c>
      <c r="K1496" s="4">
        <v>1</v>
      </c>
      <c r="L1496" s="4">
        <v>0</v>
      </c>
      <c r="M1496" s="4">
        <v>3</v>
      </c>
      <c r="N1496" s="4" t="s">
        <v>2511</v>
      </c>
      <c r="O1496" s="4" t="s">
        <v>2515</v>
      </c>
      <c r="P1496" s="4" t="s">
        <v>2522</v>
      </c>
      <c r="Q1496" s="4" t="s">
        <v>2524</v>
      </c>
      <c r="R1496" s="4">
        <v>93.31</v>
      </c>
      <c r="S1496" s="4">
        <v>0.81</v>
      </c>
      <c r="T1496" s="4" t="s">
        <v>2529</v>
      </c>
      <c r="U1496" s="4" t="s">
        <v>2530</v>
      </c>
      <c r="V1496" s="4" t="s">
        <v>2535</v>
      </c>
    </row>
    <row r="1497" spans="1:22" x14ac:dyDescent="0.25">
      <c r="A1497" s="5" t="s">
        <v>1502</v>
      </c>
      <c r="B1497" s="4" t="s">
        <v>2007</v>
      </c>
      <c r="C1497" s="4" t="s">
        <v>2011</v>
      </c>
      <c r="D1497" s="4" t="s">
        <v>2012</v>
      </c>
      <c r="E1497" s="4" t="s">
        <v>2479</v>
      </c>
      <c r="F1497" s="4" t="s">
        <v>2506</v>
      </c>
      <c r="G1497" s="4">
        <v>1993</v>
      </c>
      <c r="H1497" s="4">
        <v>29.33</v>
      </c>
      <c r="I1497" s="4">
        <v>10</v>
      </c>
      <c r="J1497" s="4">
        <v>1</v>
      </c>
      <c r="K1497" s="4">
        <v>1</v>
      </c>
      <c r="L1497" s="4">
        <v>0</v>
      </c>
      <c r="M1497" s="4">
        <v>3.7</v>
      </c>
      <c r="N1497" s="4" t="s">
        <v>2512</v>
      </c>
      <c r="O1497" s="4" t="s">
        <v>2518</v>
      </c>
      <c r="P1497" s="4" t="s">
        <v>2523</v>
      </c>
      <c r="Q1497" s="4" t="s">
        <v>2524</v>
      </c>
      <c r="R1497" s="4">
        <v>14.67</v>
      </c>
      <c r="S1497" s="4">
        <v>1.92</v>
      </c>
      <c r="T1497" s="4" t="s">
        <v>2529</v>
      </c>
      <c r="U1497" s="4" t="s">
        <v>2530</v>
      </c>
      <c r="V1497" s="4" t="s">
        <v>2537</v>
      </c>
    </row>
    <row r="1498" spans="1:22" x14ac:dyDescent="0.25">
      <c r="A1498" s="5" t="s">
        <v>1503</v>
      </c>
      <c r="B1498" s="4" t="s">
        <v>2003</v>
      </c>
      <c r="C1498" s="4" t="s">
        <v>2011</v>
      </c>
      <c r="D1498" s="4" t="s">
        <v>2012</v>
      </c>
      <c r="E1498" s="4" t="s">
        <v>2440</v>
      </c>
      <c r="F1498" s="4" t="s">
        <v>2507</v>
      </c>
      <c r="G1498" s="4">
        <v>2021</v>
      </c>
      <c r="H1498" s="4">
        <v>132.58000000000001</v>
      </c>
      <c r="I1498" s="4">
        <v>10</v>
      </c>
      <c r="J1498" s="4">
        <v>1</v>
      </c>
      <c r="K1498" s="4">
        <v>0</v>
      </c>
      <c r="L1498" s="4">
        <v>1</v>
      </c>
      <c r="M1498" s="4">
        <v>2.8</v>
      </c>
      <c r="N1498" s="4" t="s">
        <v>2509</v>
      </c>
      <c r="O1498" s="4" t="s">
        <v>2519</v>
      </c>
      <c r="P1498" s="4" t="s">
        <v>2522</v>
      </c>
      <c r="Q1498" s="4" t="s">
        <v>2525</v>
      </c>
      <c r="R1498" s="4">
        <v>27.18</v>
      </c>
      <c r="S1498" s="4">
        <v>2.15</v>
      </c>
      <c r="T1498" s="4" t="s">
        <v>2529</v>
      </c>
      <c r="U1498" s="4" t="s">
        <v>2531</v>
      </c>
      <c r="V1498" s="4" t="s">
        <v>2535</v>
      </c>
    </row>
    <row r="1499" spans="1:22" x14ac:dyDescent="0.25">
      <c r="A1499" s="5" t="s">
        <v>1504</v>
      </c>
      <c r="B1499" s="4" t="s">
        <v>2001</v>
      </c>
      <c r="C1499" s="4" t="s">
        <v>2009</v>
      </c>
      <c r="D1499" s="4" t="s">
        <v>2013</v>
      </c>
      <c r="E1499" s="4" t="s">
        <v>2335</v>
      </c>
      <c r="F1499" s="4" t="s">
        <v>2507</v>
      </c>
      <c r="G1499" s="4">
        <v>2019</v>
      </c>
      <c r="H1499" s="4">
        <v>103.58</v>
      </c>
      <c r="I1499" s="4">
        <v>9</v>
      </c>
      <c r="J1499" s="4">
        <v>5</v>
      </c>
      <c r="K1499" s="4">
        <v>1</v>
      </c>
      <c r="L1499" s="4">
        <v>0</v>
      </c>
      <c r="M1499" s="4">
        <v>4.0999999999999996</v>
      </c>
      <c r="N1499" s="4" t="s">
        <v>2511</v>
      </c>
      <c r="O1499" s="4" t="s">
        <v>2517</v>
      </c>
      <c r="P1499" s="4" t="s">
        <v>2522</v>
      </c>
      <c r="Q1499" s="4" t="s">
        <v>2524</v>
      </c>
      <c r="R1499" s="4">
        <v>49.43</v>
      </c>
      <c r="S1499" s="4">
        <v>2.19</v>
      </c>
      <c r="T1499" s="4" t="s">
        <v>2526</v>
      </c>
      <c r="U1499" s="4" t="s">
        <v>2532</v>
      </c>
      <c r="V1499" s="4" t="s">
        <v>2536</v>
      </c>
    </row>
    <row r="1500" spans="1:22" x14ac:dyDescent="0.25">
      <c r="A1500" s="5" t="s">
        <v>1505</v>
      </c>
      <c r="B1500" s="4" t="s">
        <v>2001</v>
      </c>
      <c r="C1500" s="4" t="s">
        <v>2009</v>
      </c>
      <c r="D1500" s="4" t="s">
        <v>2013</v>
      </c>
      <c r="E1500" s="4" t="s">
        <v>2447</v>
      </c>
      <c r="F1500" s="4" t="s">
        <v>2505</v>
      </c>
      <c r="G1500" s="4">
        <v>2002</v>
      </c>
      <c r="H1500" s="4">
        <v>7.64</v>
      </c>
      <c r="I1500" s="4">
        <v>10</v>
      </c>
      <c r="J1500" s="4">
        <v>1</v>
      </c>
      <c r="K1500" s="4">
        <v>0</v>
      </c>
      <c r="L1500" s="4">
        <v>1</v>
      </c>
      <c r="M1500" s="4">
        <v>2.6</v>
      </c>
      <c r="N1500" s="4" t="s">
        <v>2509</v>
      </c>
      <c r="O1500" s="4" t="s">
        <v>2517</v>
      </c>
      <c r="P1500" s="4" t="s">
        <v>2522</v>
      </c>
      <c r="Q1500" s="4" t="s">
        <v>2525</v>
      </c>
      <c r="R1500" s="4">
        <v>30.67</v>
      </c>
      <c r="S1500" s="4">
        <v>1.48</v>
      </c>
      <c r="T1500" s="4" t="s">
        <v>2526</v>
      </c>
      <c r="U1500" s="4" t="s">
        <v>2531</v>
      </c>
      <c r="V1500" s="4" t="s">
        <v>2535</v>
      </c>
    </row>
    <row r="1501" spans="1:22" x14ac:dyDescent="0.25">
      <c r="A1501" s="5" t="s">
        <v>1506</v>
      </c>
      <c r="B1501" s="4" t="s">
        <v>2006</v>
      </c>
      <c r="C1501" s="4" t="s">
        <v>2009</v>
      </c>
      <c r="D1501" s="4" t="s">
        <v>2012</v>
      </c>
      <c r="E1501" s="4" t="s">
        <v>2218</v>
      </c>
      <c r="F1501" s="4" t="s">
        <v>2504</v>
      </c>
      <c r="G1501" s="4">
        <v>2008</v>
      </c>
      <c r="H1501" s="4">
        <v>59.76</v>
      </c>
      <c r="I1501" s="4">
        <v>7</v>
      </c>
      <c r="J1501" s="4">
        <v>4</v>
      </c>
      <c r="K1501" s="4">
        <v>0</v>
      </c>
      <c r="L1501" s="4">
        <v>1</v>
      </c>
      <c r="M1501" s="4">
        <v>1.5</v>
      </c>
      <c r="N1501" s="4" t="s">
        <v>2509</v>
      </c>
      <c r="O1501" s="4" t="s">
        <v>2515</v>
      </c>
      <c r="P1501" s="4" t="s">
        <v>2521</v>
      </c>
      <c r="Q1501" s="4" t="s">
        <v>2524</v>
      </c>
      <c r="R1501" s="4">
        <v>45.01</v>
      </c>
      <c r="S1501" s="4">
        <v>3.48</v>
      </c>
      <c r="T1501" s="4" t="s">
        <v>2528</v>
      </c>
      <c r="U1501" s="4" t="s">
        <v>2530</v>
      </c>
      <c r="V1501" s="4" t="s">
        <v>2535</v>
      </c>
    </row>
    <row r="1502" spans="1:22" x14ac:dyDescent="0.25">
      <c r="A1502" s="5" t="s">
        <v>1507</v>
      </c>
      <c r="B1502" s="4" t="s">
        <v>2005</v>
      </c>
      <c r="C1502" s="4" t="s">
        <v>2011</v>
      </c>
      <c r="D1502" s="4" t="s">
        <v>2013</v>
      </c>
      <c r="E1502" s="4" t="s">
        <v>2454</v>
      </c>
      <c r="F1502" s="4" t="s">
        <v>2505</v>
      </c>
      <c r="G1502" s="4">
        <v>2017</v>
      </c>
      <c r="H1502" s="4">
        <v>74.36</v>
      </c>
      <c r="I1502" s="4">
        <v>9</v>
      </c>
      <c r="J1502" s="4">
        <v>2</v>
      </c>
      <c r="K1502" s="4">
        <v>0</v>
      </c>
      <c r="L1502" s="4">
        <v>1</v>
      </c>
      <c r="M1502" s="4">
        <v>2.1</v>
      </c>
      <c r="N1502" s="4" t="s">
        <v>2509</v>
      </c>
      <c r="O1502" s="4" t="s">
        <v>2515</v>
      </c>
      <c r="P1502" s="4" t="s">
        <v>2523</v>
      </c>
      <c r="Q1502" s="4" t="s">
        <v>2525</v>
      </c>
      <c r="R1502" s="4">
        <v>88.46</v>
      </c>
      <c r="S1502" s="4">
        <v>4.41</v>
      </c>
      <c r="T1502" s="4" t="s">
        <v>2527</v>
      </c>
      <c r="U1502" s="4" t="s">
        <v>2530</v>
      </c>
      <c r="V1502" s="4" t="s">
        <v>2535</v>
      </c>
    </row>
    <row r="1503" spans="1:22" x14ac:dyDescent="0.25">
      <c r="A1503" s="5" t="s">
        <v>1508</v>
      </c>
      <c r="B1503" s="4" t="s">
        <v>2002</v>
      </c>
      <c r="C1503" s="4" t="s">
        <v>2011</v>
      </c>
      <c r="D1503" s="4" t="s">
        <v>2013</v>
      </c>
      <c r="E1503" s="4" t="s">
        <v>2438</v>
      </c>
      <c r="F1503" s="4" t="s">
        <v>2501</v>
      </c>
      <c r="G1503" s="4">
        <v>2023</v>
      </c>
      <c r="H1503" s="4">
        <v>15.86</v>
      </c>
      <c r="I1503" s="4">
        <v>9</v>
      </c>
      <c r="J1503" s="4">
        <v>2</v>
      </c>
      <c r="K1503" s="4">
        <v>0</v>
      </c>
      <c r="L1503" s="4">
        <v>1</v>
      </c>
      <c r="M1503" s="4">
        <v>2</v>
      </c>
      <c r="N1503" s="4" t="s">
        <v>2509</v>
      </c>
      <c r="O1503" s="4" t="s">
        <v>2517</v>
      </c>
      <c r="P1503" s="4" t="s">
        <v>2523</v>
      </c>
      <c r="Q1503" s="4" t="s">
        <v>2525</v>
      </c>
      <c r="R1503" s="4">
        <v>33.42</v>
      </c>
      <c r="S1503" s="4">
        <v>4.49</v>
      </c>
      <c r="T1503" s="4" t="s">
        <v>2529</v>
      </c>
      <c r="U1503" s="4" t="s">
        <v>2532</v>
      </c>
      <c r="V1503" s="4" t="s">
        <v>2536</v>
      </c>
    </row>
    <row r="1504" spans="1:22" x14ac:dyDescent="0.25">
      <c r="A1504" s="5" t="s">
        <v>1509</v>
      </c>
      <c r="B1504" s="4" t="s">
        <v>2002</v>
      </c>
      <c r="C1504" s="4" t="s">
        <v>2009</v>
      </c>
      <c r="D1504" s="4" t="s">
        <v>2012</v>
      </c>
      <c r="E1504" s="4" t="s">
        <v>2236</v>
      </c>
      <c r="F1504" s="4" t="s">
        <v>2504</v>
      </c>
      <c r="G1504" s="4">
        <v>1998</v>
      </c>
      <c r="H1504" s="4">
        <v>156.55000000000001</v>
      </c>
      <c r="I1504" s="4">
        <v>6</v>
      </c>
      <c r="J1504" s="4">
        <v>1</v>
      </c>
      <c r="K1504" s="4">
        <v>0</v>
      </c>
      <c r="L1504" s="4">
        <v>1</v>
      </c>
      <c r="M1504" s="4">
        <v>2</v>
      </c>
      <c r="N1504" s="4" t="s">
        <v>2509</v>
      </c>
      <c r="O1504" s="4" t="s">
        <v>2517</v>
      </c>
      <c r="P1504" s="4" t="s">
        <v>2520</v>
      </c>
      <c r="Q1504" s="4" t="s">
        <v>2525</v>
      </c>
      <c r="R1504" s="4">
        <v>19.87</v>
      </c>
      <c r="S1504" s="4">
        <v>3.32</v>
      </c>
      <c r="T1504" s="4" t="s">
        <v>2527</v>
      </c>
      <c r="U1504" s="4" t="s">
        <v>2532</v>
      </c>
      <c r="V1504" s="4" t="s">
        <v>2537</v>
      </c>
    </row>
    <row r="1505" spans="1:22" x14ac:dyDescent="0.25">
      <c r="A1505" s="5" t="s">
        <v>1510</v>
      </c>
      <c r="B1505" s="4" t="s">
        <v>2007</v>
      </c>
      <c r="C1505" s="4" t="s">
        <v>2010</v>
      </c>
      <c r="D1505" s="4" t="s">
        <v>2013</v>
      </c>
      <c r="E1505" s="4" t="s">
        <v>2048</v>
      </c>
      <c r="F1505" s="4" t="s">
        <v>2501</v>
      </c>
      <c r="G1505" s="4">
        <v>1998</v>
      </c>
      <c r="H1505" s="4">
        <v>105.88</v>
      </c>
      <c r="I1505" s="4">
        <v>9</v>
      </c>
      <c r="J1505" s="4">
        <v>4</v>
      </c>
      <c r="K1505" s="4">
        <v>0</v>
      </c>
      <c r="L1505" s="4">
        <v>1</v>
      </c>
      <c r="M1505" s="4">
        <v>4.5999999999999996</v>
      </c>
      <c r="N1505" s="4" t="s">
        <v>2509</v>
      </c>
      <c r="O1505" s="4" t="s">
        <v>2518</v>
      </c>
      <c r="P1505" s="4" t="s">
        <v>2521</v>
      </c>
      <c r="Q1505" s="4" t="s">
        <v>2525</v>
      </c>
      <c r="R1505" s="4">
        <v>88.21</v>
      </c>
      <c r="S1505" s="4">
        <v>1.22</v>
      </c>
      <c r="T1505" s="4" t="s">
        <v>2529</v>
      </c>
      <c r="U1505" s="4" t="s">
        <v>2530</v>
      </c>
      <c r="V1505" s="4" t="s">
        <v>2537</v>
      </c>
    </row>
    <row r="1506" spans="1:22" x14ac:dyDescent="0.25">
      <c r="A1506" s="5" t="s">
        <v>1511</v>
      </c>
      <c r="B1506" s="4" t="s">
        <v>2002</v>
      </c>
      <c r="C1506" s="4" t="s">
        <v>2009</v>
      </c>
      <c r="D1506" s="4" t="s">
        <v>2012</v>
      </c>
      <c r="E1506" s="4" t="s">
        <v>2268</v>
      </c>
      <c r="F1506" s="4" t="s">
        <v>2508</v>
      </c>
      <c r="G1506" s="4">
        <v>2022</v>
      </c>
      <c r="H1506" s="4">
        <v>24.34</v>
      </c>
      <c r="I1506" s="4">
        <v>5</v>
      </c>
      <c r="J1506" s="4">
        <v>2</v>
      </c>
      <c r="K1506" s="4">
        <v>1</v>
      </c>
      <c r="L1506" s="4">
        <v>0</v>
      </c>
      <c r="M1506" s="4">
        <v>2.8</v>
      </c>
      <c r="N1506" s="4" t="s">
        <v>2514</v>
      </c>
      <c r="O1506" s="4" t="s">
        <v>2519</v>
      </c>
      <c r="P1506" s="4" t="s">
        <v>2520</v>
      </c>
      <c r="Q1506" s="4" t="s">
        <v>2524</v>
      </c>
      <c r="R1506" s="4">
        <v>86.58</v>
      </c>
      <c r="S1506" s="4">
        <v>0.9</v>
      </c>
      <c r="T1506" s="4" t="s">
        <v>2526</v>
      </c>
      <c r="U1506" s="4" t="s">
        <v>2534</v>
      </c>
      <c r="V1506" s="4" t="s">
        <v>2537</v>
      </c>
    </row>
    <row r="1507" spans="1:22" x14ac:dyDescent="0.25">
      <c r="A1507" s="5" t="s">
        <v>1512</v>
      </c>
      <c r="B1507" s="4" t="s">
        <v>2003</v>
      </c>
      <c r="C1507" s="4" t="s">
        <v>2009</v>
      </c>
      <c r="D1507" s="4" t="s">
        <v>2012</v>
      </c>
      <c r="E1507" s="4" t="s">
        <v>2381</v>
      </c>
      <c r="F1507" s="4" t="s">
        <v>2506</v>
      </c>
      <c r="G1507" s="4">
        <v>2018</v>
      </c>
      <c r="H1507" s="4">
        <v>47.66</v>
      </c>
      <c r="I1507" s="4">
        <v>0</v>
      </c>
      <c r="J1507" s="4">
        <v>2</v>
      </c>
      <c r="K1507" s="4">
        <v>1</v>
      </c>
      <c r="L1507" s="4">
        <v>0</v>
      </c>
      <c r="M1507" s="4">
        <v>3.1</v>
      </c>
      <c r="N1507" s="4" t="s">
        <v>2511</v>
      </c>
      <c r="O1507" s="4" t="s">
        <v>2515</v>
      </c>
      <c r="P1507" s="4" t="s">
        <v>2520</v>
      </c>
      <c r="Q1507" s="4" t="s">
        <v>2525</v>
      </c>
      <c r="R1507" s="4">
        <v>74.180000000000007</v>
      </c>
      <c r="S1507" s="4">
        <v>4.58</v>
      </c>
      <c r="T1507" s="4" t="s">
        <v>2529</v>
      </c>
      <c r="U1507" s="4" t="s">
        <v>2531</v>
      </c>
      <c r="V1507" s="4" t="s">
        <v>2535</v>
      </c>
    </row>
    <row r="1508" spans="1:22" x14ac:dyDescent="0.25">
      <c r="A1508" s="5" t="s">
        <v>1513</v>
      </c>
      <c r="B1508" s="4" t="s">
        <v>2001</v>
      </c>
      <c r="C1508" s="4" t="s">
        <v>2009</v>
      </c>
      <c r="D1508" s="4" t="s">
        <v>2012</v>
      </c>
      <c r="E1508" s="4" t="s">
        <v>2162</v>
      </c>
      <c r="F1508" s="4" t="s">
        <v>2502</v>
      </c>
      <c r="G1508" s="4">
        <v>2004</v>
      </c>
      <c r="H1508" s="4">
        <v>54.02</v>
      </c>
      <c r="I1508" s="4">
        <v>3</v>
      </c>
      <c r="J1508" s="4">
        <v>1</v>
      </c>
      <c r="K1508" s="4">
        <v>1</v>
      </c>
      <c r="L1508" s="4">
        <v>0</v>
      </c>
      <c r="M1508" s="4">
        <v>2.5</v>
      </c>
      <c r="N1508" s="4" t="s">
        <v>2514</v>
      </c>
      <c r="O1508" s="4" t="s">
        <v>2517</v>
      </c>
      <c r="P1508" s="4" t="s">
        <v>2521</v>
      </c>
      <c r="Q1508" s="4" t="s">
        <v>2524</v>
      </c>
      <c r="R1508" s="4">
        <v>9.9700000000000006</v>
      </c>
      <c r="S1508" s="4">
        <v>1.4</v>
      </c>
      <c r="T1508" s="4" t="s">
        <v>2529</v>
      </c>
      <c r="U1508" s="4" t="s">
        <v>2533</v>
      </c>
      <c r="V1508" s="4" t="s">
        <v>2536</v>
      </c>
    </row>
    <row r="1509" spans="1:22" x14ac:dyDescent="0.25">
      <c r="A1509" s="5" t="s">
        <v>1514</v>
      </c>
      <c r="B1509" s="4" t="s">
        <v>2002</v>
      </c>
      <c r="C1509" s="4" t="s">
        <v>2011</v>
      </c>
      <c r="D1509" s="4" t="s">
        <v>2013</v>
      </c>
      <c r="E1509" s="4" t="s">
        <v>2035</v>
      </c>
      <c r="F1509" s="4" t="s">
        <v>2507</v>
      </c>
      <c r="G1509" s="4">
        <v>2020</v>
      </c>
      <c r="H1509" s="4">
        <v>67.38</v>
      </c>
      <c r="I1509" s="4">
        <v>6</v>
      </c>
      <c r="J1509" s="4">
        <v>0</v>
      </c>
      <c r="K1509" s="4">
        <v>1</v>
      </c>
      <c r="L1509" s="4">
        <v>0</v>
      </c>
      <c r="M1509" s="4">
        <v>2.1</v>
      </c>
      <c r="N1509" s="4" t="s">
        <v>2512</v>
      </c>
      <c r="O1509" s="4" t="s">
        <v>2516</v>
      </c>
      <c r="P1509" s="4" t="s">
        <v>2523</v>
      </c>
      <c r="Q1509" s="4" t="s">
        <v>2525</v>
      </c>
      <c r="R1509" s="4">
        <v>12.2</v>
      </c>
      <c r="S1509" s="4">
        <v>0.88</v>
      </c>
      <c r="T1509" s="4" t="s">
        <v>2527</v>
      </c>
      <c r="U1509" s="4" t="s">
        <v>2533</v>
      </c>
      <c r="V1509" s="4" t="s">
        <v>2537</v>
      </c>
    </row>
    <row r="1510" spans="1:22" x14ac:dyDescent="0.25">
      <c r="A1510" s="5" t="s">
        <v>1515</v>
      </c>
      <c r="B1510" s="4" t="s">
        <v>2001</v>
      </c>
      <c r="C1510" s="4" t="s">
        <v>2011</v>
      </c>
      <c r="D1510" s="4" t="s">
        <v>2012</v>
      </c>
      <c r="E1510" s="4" t="s">
        <v>2453</v>
      </c>
      <c r="F1510" s="4" t="s">
        <v>2504</v>
      </c>
      <c r="G1510" s="4">
        <v>2022</v>
      </c>
      <c r="H1510" s="4">
        <v>94.89</v>
      </c>
      <c r="I1510" s="4">
        <v>9</v>
      </c>
      <c r="J1510" s="4">
        <v>2</v>
      </c>
      <c r="K1510" s="4">
        <v>1</v>
      </c>
      <c r="L1510" s="4">
        <v>0</v>
      </c>
      <c r="M1510" s="4">
        <v>4</v>
      </c>
      <c r="N1510" s="4" t="s">
        <v>2514</v>
      </c>
      <c r="O1510" s="4" t="s">
        <v>2518</v>
      </c>
      <c r="P1510" s="4" t="s">
        <v>2521</v>
      </c>
      <c r="Q1510" s="4" t="s">
        <v>2524</v>
      </c>
      <c r="R1510" s="4">
        <v>61.3</v>
      </c>
      <c r="S1510" s="4">
        <v>4.49</v>
      </c>
      <c r="T1510" s="4" t="s">
        <v>2529</v>
      </c>
      <c r="U1510" s="4" t="s">
        <v>2534</v>
      </c>
      <c r="V1510" s="4" t="s">
        <v>2536</v>
      </c>
    </row>
    <row r="1511" spans="1:22" x14ac:dyDescent="0.25">
      <c r="A1511" s="5" t="s">
        <v>1516</v>
      </c>
      <c r="B1511" s="4" t="s">
        <v>2001</v>
      </c>
      <c r="C1511" s="4" t="s">
        <v>2010</v>
      </c>
      <c r="D1511" s="4" t="s">
        <v>2013</v>
      </c>
      <c r="E1511" s="4" t="s">
        <v>2274</v>
      </c>
      <c r="F1511" s="4" t="s">
        <v>2503</v>
      </c>
      <c r="G1511" s="4">
        <v>1997</v>
      </c>
      <c r="H1511" s="4">
        <v>106.32</v>
      </c>
      <c r="I1511" s="4">
        <v>4</v>
      </c>
      <c r="J1511" s="4">
        <v>4</v>
      </c>
      <c r="K1511" s="4">
        <v>1</v>
      </c>
      <c r="L1511" s="4">
        <v>0</v>
      </c>
      <c r="M1511" s="4">
        <v>2.2000000000000002</v>
      </c>
      <c r="N1511" s="4" t="s">
        <v>2510</v>
      </c>
      <c r="O1511" s="4" t="s">
        <v>2518</v>
      </c>
      <c r="P1511" s="4" t="s">
        <v>2523</v>
      </c>
      <c r="Q1511" s="4" t="s">
        <v>2525</v>
      </c>
      <c r="R1511" s="4">
        <v>63.76</v>
      </c>
      <c r="S1511" s="4">
        <v>0.82</v>
      </c>
      <c r="T1511" s="4" t="s">
        <v>2527</v>
      </c>
      <c r="U1511" s="4" t="s">
        <v>2534</v>
      </c>
      <c r="V1511" s="4" t="s">
        <v>2537</v>
      </c>
    </row>
    <row r="1512" spans="1:22" x14ac:dyDescent="0.25">
      <c r="A1512" s="5" t="s">
        <v>1517</v>
      </c>
      <c r="B1512" s="4" t="s">
        <v>2001</v>
      </c>
      <c r="C1512" s="4" t="s">
        <v>2009</v>
      </c>
      <c r="D1512" s="4" t="s">
        <v>2013</v>
      </c>
      <c r="E1512" s="4" t="s">
        <v>2318</v>
      </c>
      <c r="F1512" s="4" t="s">
        <v>2507</v>
      </c>
      <c r="G1512" s="4">
        <v>2004</v>
      </c>
      <c r="H1512" s="4">
        <v>138.57</v>
      </c>
      <c r="I1512" s="4">
        <v>9</v>
      </c>
      <c r="J1512" s="4">
        <v>1</v>
      </c>
      <c r="K1512" s="4">
        <v>1</v>
      </c>
      <c r="L1512" s="4">
        <v>0</v>
      </c>
      <c r="M1512" s="4">
        <v>3.1</v>
      </c>
      <c r="N1512" s="4" t="s">
        <v>2512</v>
      </c>
      <c r="O1512" s="4" t="s">
        <v>2515</v>
      </c>
      <c r="P1512" s="4" t="s">
        <v>2520</v>
      </c>
      <c r="Q1512" s="4" t="s">
        <v>2524</v>
      </c>
      <c r="R1512" s="4">
        <v>57.46</v>
      </c>
      <c r="S1512" s="4">
        <v>0.66</v>
      </c>
      <c r="T1512" s="4" t="s">
        <v>2526</v>
      </c>
      <c r="U1512" s="4" t="s">
        <v>2530</v>
      </c>
      <c r="V1512" s="4" t="s">
        <v>2535</v>
      </c>
    </row>
    <row r="1513" spans="1:22" x14ac:dyDescent="0.25">
      <c r="A1513" s="5" t="s">
        <v>1518</v>
      </c>
      <c r="B1513" s="4" t="s">
        <v>2004</v>
      </c>
      <c r="C1513" s="4" t="s">
        <v>2009</v>
      </c>
      <c r="D1513" s="4" t="s">
        <v>2012</v>
      </c>
      <c r="E1513" s="4" t="s">
        <v>2464</v>
      </c>
      <c r="F1513" s="4" t="s">
        <v>2501</v>
      </c>
      <c r="G1513" s="4">
        <v>1999</v>
      </c>
      <c r="H1513" s="4">
        <v>73.55</v>
      </c>
      <c r="I1513" s="4">
        <v>5</v>
      </c>
      <c r="J1513" s="4">
        <v>5</v>
      </c>
      <c r="K1513" s="4">
        <v>0</v>
      </c>
      <c r="L1513" s="4">
        <v>1</v>
      </c>
      <c r="M1513" s="4">
        <v>1.1000000000000001</v>
      </c>
      <c r="N1513" s="4" t="s">
        <v>2509</v>
      </c>
      <c r="O1513" s="4" t="s">
        <v>2515</v>
      </c>
      <c r="P1513" s="4" t="s">
        <v>2521</v>
      </c>
      <c r="Q1513" s="4" t="s">
        <v>2524</v>
      </c>
      <c r="R1513" s="4">
        <v>16.09</v>
      </c>
      <c r="S1513" s="4">
        <v>3.97</v>
      </c>
      <c r="T1513" s="4" t="s">
        <v>2529</v>
      </c>
      <c r="U1513" s="4" t="s">
        <v>2531</v>
      </c>
      <c r="V1513" s="4" t="s">
        <v>2537</v>
      </c>
    </row>
    <row r="1514" spans="1:22" x14ac:dyDescent="0.25">
      <c r="A1514" s="5" t="s">
        <v>1519</v>
      </c>
      <c r="B1514" s="4" t="s">
        <v>2001</v>
      </c>
      <c r="C1514" s="4" t="s">
        <v>2011</v>
      </c>
      <c r="D1514" s="4" t="s">
        <v>2013</v>
      </c>
      <c r="E1514" s="4" t="s">
        <v>2254</v>
      </c>
      <c r="F1514" s="4" t="s">
        <v>2506</v>
      </c>
      <c r="G1514" s="4">
        <v>2000</v>
      </c>
      <c r="H1514" s="4">
        <v>31.18</v>
      </c>
      <c r="I1514" s="4">
        <v>0</v>
      </c>
      <c r="J1514" s="4">
        <v>2</v>
      </c>
      <c r="K1514" s="4">
        <v>0</v>
      </c>
      <c r="L1514" s="4">
        <v>1</v>
      </c>
      <c r="M1514" s="4">
        <v>1.9</v>
      </c>
      <c r="N1514" s="4" t="s">
        <v>2509</v>
      </c>
      <c r="O1514" s="4" t="s">
        <v>2515</v>
      </c>
      <c r="P1514" s="4" t="s">
        <v>2520</v>
      </c>
      <c r="Q1514" s="4" t="s">
        <v>2525</v>
      </c>
      <c r="R1514" s="4">
        <v>41.58</v>
      </c>
      <c r="S1514" s="4">
        <v>2.94</v>
      </c>
      <c r="T1514" s="4" t="s">
        <v>2526</v>
      </c>
      <c r="U1514" s="4" t="s">
        <v>2533</v>
      </c>
      <c r="V1514" s="4" t="s">
        <v>2535</v>
      </c>
    </row>
    <row r="1515" spans="1:22" x14ac:dyDescent="0.25">
      <c r="A1515" s="5" t="s">
        <v>1520</v>
      </c>
      <c r="B1515" s="4" t="s">
        <v>2004</v>
      </c>
      <c r="C1515" s="4" t="s">
        <v>2011</v>
      </c>
      <c r="D1515" s="4" t="s">
        <v>2012</v>
      </c>
      <c r="E1515" s="4" t="s">
        <v>2392</v>
      </c>
      <c r="F1515" s="4" t="s">
        <v>2504</v>
      </c>
      <c r="G1515" s="4">
        <v>2014</v>
      </c>
      <c r="H1515" s="4">
        <v>15.48</v>
      </c>
      <c r="I1515" s="4">
        <v>9</v>
      </c>
      <c r="J1515" s="4">
        <v>2</v>
      </c>
      <c r="K1515" s="4">
        <v>1</v>
      </c>
      <c r="L1515" s="4">
        <v>0</v>
      </c>
      <c r="M1515" s="4">
        <v>1.1000000000000001</v>
      </c>
      <c r="N1515" s="4" t="s">
        <v>2514</v>
      </c>
      <c r="O1515" s="4" t="s">
        <v>2519</v>
      </c>
      <c r="P1515" s="4" t="s">
        <v>2523</v>
      </c>
      <c r="Q1515" s="4" t="s">
        <v>2524</v>
      </c>
      <c r="R1515" s="4">
        <v>16.41</v>
      </c>
      <c r="S1515" s="4">
        <v>2.4500000000000002</v>
      </c>
      <c r="T1515" s="4" t="s">
        <v>2526</v>
      </c>
      <c r="U1515" s="4" t="s">
        <v>2531</v>
      </c>
      <c r="V1515" s="4" t="s">
        <v>2537</v>
      </c>
    </row>
    <row r="1516" spans="1:22" x14ac:dyDescent="0.25">
      <c r="A1516" s="5" t="s">
        <v>1521</v>
      </c>
      <c r="B1516" s="4" t="s">
        <v>2008</v>
      </c>
      <c r="C1516" s="4" t="s">
        <v>2009</v>
      </c>
      <c r="D1516" s="4" t="s">
        <v>2012</v>
      </c>
      <c r="E1516" s="4" t="s">
        <v>2114</v>
      </c>
      <c r="F1516" s="4" t="s">
        <v>2504</v>
      </c>
      <c r="G1516" s="4">
        <v>2017</v>
      </c>
      <c r="H1516" s="4">
        <v>66.31</v>
      </c>
      <c r="I1516" s="4">
        <v>6</v>
      </c>
      <c r="J1516" s="4">
        <v>5</v>
      </c>
      <c r="K1516" s="4">
        <v>0</v>
      </c>
      <c r="L1516" s="4">
        <v>1</v>
      </c>
      <c r="M1516" s="4">
        <v>2.1</v>
      </c>
      <c r="N1516" s="4" t="s">
        <v>2509</v>
      </c>
      <c r="O1516" s="4" t="s">
        <v>2517</v>
      </c>
      <c r="P1516" s="4" t="s">
        <v>2521</v>
      </c>
      <c r="Q1516" s="4" t="s">
        <v>2524</v>
      </c>
      <c r="R1516" s="4">
        <v>35.21</v>
      </c>
      <c r="S1516" s="4">
        <v>3.88</v>
      </c>
      <c r="T1516" s="4" t="s">
        <v>2527</v>
      </c>
      <c r="U1516" s="4" t="s">
        <v>2533</v>
      </c>
      <c r="V1516" s="4" t="s">
        <v>2536</v>
      </c>
    </row>
    <row r="1517" spans="1:22" x14ac:dyDescent="0.25">
      <c r="A1517" s="5" t="s">
        <v>1522</v>
      </c>
      <c r="B1517" s="4" t="s">
        <v>2001</v>
      </c>
      <c r="C1517" s="4" t="s">
        <v>2010</v>
      </c>
      <c r="D1517" s="4" t="s">
        <v>2012</v>
      </c>
      <c r="E1517" s="4" t="s">
        <v>2342</v>
      </c>
      <c r="F1517" s="4" t="s">
        <v>2505</v>
      </c>
      <c r="G1517" s="4">
        <v>2003</v>
      </c>
      <c r="H1517" s="4">
        <v>18.07</v>
      </c>
      <c r="I1517" s="4">
        <v>7</v>
      </c>
      <c r="J1517" s="4">
        <v>3</v>
      </c>
      <c r="K1517" s="4">
        <v>0</v>
      </c>
      <c r="L1517" s="4">
        <v>1</v>
      </c>
      <c r="M1517" s="4">
        <v>1.9</v>
      </c>
      <c r="N1517" s="4" t="s">
        <v>2509</v>
      </c>
      <c r="O1517" s="4" t="s">
        <v>2515</v>
      </c>
      <c r="P1517" s="4" t="s">
        <v>2523</v>
      </c>
      <c r="Q1517" s="4" t="s">
        <v>2524</v>
      </c>
      <c r="R1517" s="4">
        <v>83.56</v>
      </c>
      <c r="S1517" s="4">
        <v>2.0099999999999998</v>
      </c>
      <c r="T1517" s="4" t="s">
        <v>2527</v>
      </c>
      <c r="U1517" s="4" t="s">
        <v>2534</v>
      </c>
      <c r="V1517" s="4" t="s">
        <v>2535</v>
      </c>
    </row>
    <row r="1518" spans="1:22" x14ac:dyDescent="0.25">
      <c r="A1518" s="5" t="s">
        <v>1523</v>
      </c>
      <c r="B1518" s="4" t="s">
        <v>2002</v>
      </c>
      <c r="C1518" s="4" t="s">
        <v>2009</v>
      </c>
      <c r="D1518" s="4" t="s">
        <v>2012</v>
      </c>
      <c r="E1518" s="4" t="s">
        <v>2304</v>
      </c>
      <c r="F1518" s="4" t="s">
        <v>2501</v>
      </c>
      <c r="G1518" s="4">
        <v>2011</v>
      </c>
      <c r="H1518" s="4">
        <v>179.83</v>
      </c>
      <c r="I1518" s="4">
        <v>6</v>
      </c>
      <c r="J1518" s="4">
        <v>2</v>
      </c>
      <c r="K1518" s="4">
        <v>1</v>
      </c>
      <c r="L1518" s="4">
        <v>0</v>
      </c>
      <c r="M1518" s="4">
        <v>1.4</v>
      </c>
      <c r="N1518" s="4" t="s">
        <v>2511</v>
      </c>
      <c r="O1518" s="4" t="s">
        <v>2516</v>
      </c>
      <c r="P1518" s="4" t="s">
        <v>2523</v>
      </c>
      <c r="Q1518" s="4" t="s">
        <v>2524</v>
      </c>
      <c r="R1518" s="4">
        <v>50.77</v>
      </c>
      <c r="S1518" s="4">
        <v>1.67</v>
      </c>
      <c r="T1518" s="4" t="s">
        <v>2527</v>
      </c>
      <c r="U1518" s="4" t="s">
        <v>2530</v>
      </c>
      <c r="V1518" s="4" t="s">
        <v>2536</v>
      </c>
    </row>
    <row r="1519" spans="1:22" x14ac:dyDescent="0.25">
      <c r="A1519" s="5" t="s">
        <v>1524</v>
      </c>
      <c r="B1519" s="4" t="s">
        <v>2008</v>
      </c>
      <c r="C1519" s="4" t="s">
        <v>2010</v>
      </c>
      <c r="D1519" s="4" t="s">
        <v>2012</v>
      </c>
      <c r="E1519" s="4" t="s">
        <v>2321</v>
      </c>
      <c r="F1519" s="4" t="s">
        <v>2506</v>
      </c>
      <c r="G1519" s="4">
        <v>1996</v>
      </c>
      <c r="H1519" s="4">
        <v>50.95</v>
      </c>
      <c r="I1519" s="4">
        <v>7</v>
      </c>
      <c r="J1519" s="4">
        <v>4</v>
      </c>
      <c r="K1519" s="4">
        <v>1</v>
      </c>
      <c r="L1519" s="4">
        <v>0</v>
      </c>
      <c r="M1519" s="4">
        <v>1.1000000000000001</v>
      </c>
      <c r="N1519" s="4" t="s">
        <v>2510</v>
      </c>
      <c r="O1519" s="4" t="s">
        <v>2516</v>
      </c>
      <c r="P1519" s="4" t="s">
        <v>2523</v>
      </c>
      <c r="Q1519" s="4" t="s">
        <v>2524</v>
      </c>
      <c r="R1519" s="4">
        <v>63.39</v>
      </c>
      <c r="S1519" s="4">
        <v>4.9000000000000004</v>
      </c>
      <c r="T1519" s="4" t="s">
        <v>2529</v>
      </c>
      <c r="U1519" s="4" t="s">
        <v>2534</v>
      </c>
      <c r="V1519" s="4" t="s">
        <v>2535</v>
      </c>
    </row>
    <row r="1520" spans="1:22" x14ac:dyDescent="0.25">
      <c r="A1520" s="5" t="s">
        <v>1525</v>
      </c>
      <c r="B1520" s="4" t="s">
        <v>2003</v>
      </c>
      <c r="C1520" s="4" t="s">
        <v>2010</v>
      </c>
      <c r="D1520" s="4" t="s">
        <v>2013</v>
      </c>
      <c r="E1520" s="4" t="s">
        <v>2089</v>
      </c>
      <c r="F1520" s="4" t="s">
        <v>2502</v>
      </c>
      <c r="G1520" s="4">
        <v>2011</v>
      </c>
      <c r="H1520" s="4">
        <v>130.21</v>
      </c>
      <c r="I1520" s="4">
        <v>2</v>
      </c>
      <c r="J1520" s="4">
        <v>1</v>
      </c>
      <c r="K1520" s="4">
        <v>0</v>
      </c>
      <c r="L1520" s="4">
        <v>1</v>
      </c>
      <c r="M1520" s="4">
        <v>2.2000000000000002</v>
      </c>
      <c r="N1520" s="4" t="s">
        <v>2509</v>
      </c>
      <c r="O1520" s="4" t="s">
        <v>2517</v>
      </c>
      <c r="P1520" s="4" t="s">
        <v>2522</v>
      </c>
      <c r="Q1520" s="4" t="s">
        <v>2524</v>
      </c>
      <c r="R1520" s="4">
        <v>99.89</v>
      </c>
      <c r="S1520" s="4">
        <v>0.43</v>
      </c>
      <c r="T1520" s="4" t="s">
        <v>2527</v>
      </c>
      <c r="U1520" s="4" t="s">
        <v>2530</v>
      </c>
      <c r="V1520" s="4" t="s">
        <v>2535</v>
      </c>
    </row>
    <row r="1521" spans="1:22" x14ac:dyDescent="0.25">
      <c r="A1521" s="5" t="s">
        <v>1526</v>
      </c>
      <c r="B1521" s="4" t="s">
        <v>2006</v>
      </c>
      <c r="C1521" s="4" t="s">
        <v>2010</v>
      </c>
      <c r="D1521" s="4" t="s">
        <v>2013</v>
      </c>
      <c r="E1521" s="4" t="s">
        <v>2017</v>
      </c>
      <c r="F1521" s="4" t="s">
        <v>2504</v>
      </c>
      <c r="G1521" s="4">
        <v>1997</v>
      </c>
      <c r="H1521" s="4">
        <v>61.77</v>
      </c>
      <c r="I1521" s="4">
        <v>0</v>
      </c>
      <c r="J1521" s="4">
        <v>5</v>
      </c>
      <c r="K1521" s="4">
        <v>0</v>
      </c>
      <c r="L1521" s="4">
        <v>1</v>
      </c>
      <c r="M1521" s="4">
        <v>4.9000000000000004</v>
      </c>
      <c r="N1521" s="4" t="s">
        <v>2509</v>
      </c>
      <c r="O1521" s="4" t="s">
        <v>2515</v>
      </c>
      <c r="P1521" s="4" t="s">
        <v>2522</v>
      </c>
      <c r="Q1521" s="4" t="s">
        <v>2524</v>
      </c>
      <c r="R1521" s="4">
        <v>49.46</v>
      </c>
      <c r="S1521" s="4">
        <v>3.28</v>
      </c>
      <c r="T1521" s="4" t="s">
        <v>2528</v>
      </c>
      <c r="U1521" s="4" t="s">
        <v>2530</v>
      </c>
      <c r="V1521" s="4" t="s">
        <v>2536</v>
      </c>
    </row>
    <row r="1522" spans="1:22" x14ac:dyDescent="0.25">
      <c r="A1522" s="5" t="s">
        <v>1527</v>
      </c>
      <c r="B1522" s="4" t="s">
        <v>2005</v>
      </c>
      <c r="C1522" s="4" t="s">
        <v>2010</v>
      </c>
      <c r="D1522" s="4" t="s">
        <v>2012</v>
      </c>
      <c r="E1522" s="4" t="s">
        <v>2115</v>
      </c>
      <c r="F1522" s="4" t="s">
        <v>2501</v>
      </c>
      <c r="G1522" s="4">
        <v>2018</v>
      </c>
      <c r="H1522" s="4">
        <v>107.92</v>
      </c>
      <c r="I1522" s="4">
        <v>1</v>
      </c>
      <c r="J1522" s="4">
        <v>3</v>
      </c>
      <c r="K1522" s="4">
        <v>1</v>
      </c>
      <c r="L1522" s="4">
        <v>0</v>
      </c>
      <c r="M1522" s="4">
        <v>1.5</v>
      </c>
      <c r="N1522" s="4" t="s">
        <v>2514</v>
      </c>
      <c r="O1522" s="4" t="s">
        <v>2518</v>
      </c>
      <c r="P1522" s="4" t="s">
        <v>2522</v>
      </c>
      <c r="Q1522" s="4" t="s">
        <v>2525</v>
      </c>
      <c r="R1522" s="4">
        <v>50</v>
      </c>
      <c r="S1522" s="4">
        <v>4.05</v>
      </c>
      <c r="T1522" s="4" t="s">
        <v>2527</v>
      </c>
      <c r="U1522" s="4" t="s">
        <v>2532</v>
      </c>
      <c r="V1522" s="4" t="s">
        <v>2536</v>
      </c>
    </row>
    <row r="1523" spans="1:22" x14ac:dyDescent="0.25">
      <c r="A1523" s="5" t="s">
        <v>1528</v>
      </c>
      <c r="B1523" s="4" t="s">
        <v>2001</v>
      </c>
      <c r="C1523" s="4" t="s">
        <v>2011</v>
      </c>
      <c r="D1523" s="4" t="s">
        <v>2013</v>
      </c>
      <c r="E1523" s="4" t="s">
        <v>2145</v>
      </c>
      <c r="F1523" s="4" t="s">
        <v>2501</v>
      </c>
      <c r="G1523" s="4">
        <v>2021</v>
      </c>
      <c r="H1523" s="4">
        <v>127.31</v>
      </c>
      <c r="I1523" s="4">
        <v>7</v>
      </c>
      <c r="J1523" s="4">
        <v>5</v>
      </c>
      <c r="K1523" s="4">
        <v>1</v>
      </c>
      <c r="L1523" s="4">
        <v>0</v>
      </c>
      <c r="M1523" s="4">
        <v>3.5</v>
      </c>
      <c r="N1523" s="4" t="s">
        <v>2511</v>
      </c>
      <c r="O1523" s="4" t="s">
        <v>2519</v>
      </c>
      <c r="P1523" s="4" t="s">
        <v>2520</v>
      </c>
      <c r="Q1523" s="4" t="s">
        <v>2524</v>
      </c>
      <c r="R1523" s="4">
        <v>40.64</v>
      </c>
      <c r="S1523" s="4">
        <v>0.06</v>
      </c>
      <c r="T1523" s="4" t="s">
        <v>2529</v>
      </c>
      <c r="U1523" s="4" t="s">
        <v>2530</v>
      </c>
      <c r="V1523" s="4" t="s">
        <v>2535</v>
      </c>
    </row>
    <row r="1524" spans="1:22" x14ac:dyDescent="0.25">
      <c r="A1524" s="5" t="s">
        <v>1529</v>
      </c>
      <c r="B1524" s="4" t="s">
        <v>2005</v>
      </c>
      <c r="C1524" s="4" t="s">
        <v>2010</v>
      </c>
      <c r="D1524" s="4" t="s">
        <v>2012</v>
      </c>
      <c r="E1524" s="4" t="s">
        <v>2034</v>
      </c>
      <c r="F1524" s="4" t="s">
        <v>2503</v>
      </c>
      <c r="G1524" s="4">
        <v>2019</v>
      </c>
      <c r="H1524" s="4">
        <v>127.83</v>
      </c>
      <c r="I1524" s="4">
        <v>8</v>
      </c>
      <c r="J1524" s="4">
        <v>3</v>
      </c>
      <c r="K1524" s="4">
        <v>1</v>
      </c>
      <c r="L1524" s="4">
        <v>0</v>
      </c>
      <c r="M1524" s="4">
        <v>4.4000000000000004</v>
      </c>
      <c r="N1524" s="4" t="s">
        <v>2514</v>
      </c>
      <c r="O1524" s="4" t="s">
        <v>2517</v>
      </c>
      <c r="P1524" s="4" t="s">
        <v>2523</v>
      </c>
      <c r="Q1524" s="4" t="s">
        <v>2524</v>
      </c>
      <c r="R1524" s="4">
        <v>9.3800000000000008</v>
      </c>
      <c r="S1524" s="4">
        <v>1.64</v>
      </c>
      <c r="T1524" s="4" t="s">
        <v>2526</v>
      </c>
      <c r="U1524" s="4" t="s">
        <v>2530</v>
      </c>
      <c r="V1524" s="4" t="s">
        <v>2537</v>
      </c>
    </row>
    <row r="1525" spans="1:22" x14ac:dyDescent="0.25">
      <c r="A1525" s="5" t="s">
        <v>1530</v>
      </c>
      <c r="B1525" s="4" t="s">
        <v>2001</v>
      </c>
      <c r="C1525" s="4" t="s">
        <v>2011</v>
      </c>
      <c r="D1525" s="4" t="s">
        <v>2013</v>
      </c>
      <c r="E1525" s="4" t="s">
        <v>2150</v>
      </c>
      <c r="F1525" s="4" t="s">
        <v>2507</v>
      </c>
      <c r="G1525" s="4">
        <v>2012</v>
      </c>
      <c r="H1525" s="4">
        <v>46.73</v>
      </c>
      <c r="I1525" s="4">
        <v>5</v>
      </c>
      <c r="J1525" s="4">
        <v>0</v>
      </c>
      <c r="K1525" s="4">
        <v>1</v>
      </c>
      <c r="L1525" s="4">
        <v>0</v>
      </c>
      <c r="M1525" s="4">
        <v>3.8</v>
      </c>
      <c r="N1525" s="4" t="s">
        <v>2514</v>
      </c>
      <c r="O1525" s="4" t="s">
        <v>2519</v>
      </c>
      <c r="P1525" s="4" t="s">
        <v>2520</v>
      </c>
      <c r="Q1525" s="4" t="s">
        <v>2525</v>
      </c>
      <c r="R1525" s="4">
        <v>51.18</v>
      </c>
      <c r="S1525" s="4">
        <v>3.87</v>
      </c>
      <c r="T1525" s="4" t="s">
        <v>2528</v>
      </c>
      <c r="U1525" s="4" t="s">
        <v>2531</v>
      </c>
      <c r="V1525" s="4" t="s">
        <v>2535</v>
      </c>
    </row>
    <row r="1526" spans="1:22" x14ac:dyDescent="0.25">
      <c r="A1526" s="5" t="s">
        <v>1531</v>
      </c>
      <c r="B1526" s="4" t="s">
        <v>2005</v>
      </c>
      <c r="C1526" s="4" t="s">
        <v>2011</v>
      </c>
      <c r="D1526" s="4" t="s">
        <v>2012</v>
      </c>
      <c r="E1526" s="4" t="s">
        <v>2021</v>
      </c>
      <c r="F1526" s="4" t="s">
        <v>2503</v>
      </c>
      <c r="G1526" s="4">
        <v>1998</v>
      </c>
      <c r="H1526" s="4">
        <v>59.76</v>
      </c>
      <c r="I1526" s="4">
        <v>8</v>
      </c>
      <c r="J1526" s="4">
        <v>3</v>
      </c>
      <c r="K1526" s="4">
        <v>1</v>
      </c>
      <c r="L1526" s="4">
        <v>0</v>
      </c>
      <c r="M1526" s="4">
        <v>1.1000000000000001</v>
      </c>
      <c r="N1526" s="4" t="s">
        <v>2512</v>
      </c>
      <c r="O1526" s="4" t="s">
        <v>2516</v>
      </c>
      <c r="P1526" s="4" t="s">
        <v>2521</v>
      </c>
      <c r="Q1526" s="4" t="s">
        <v>2525</v>
      </c>
      <c r="R1526" s="4">
        <v>72.599999999999994</v>
      </c>
      <c r="S1526" s="4">
        <v>3.92</v>
      </c>
      <c r="T1526" s="4" t="s">
        <v>2527</v>
      </c>
      <c r="U1526" s="4" t="s">
        <v>2532</v>
      </c>
      <c r="V1526" s="4" t="s">
        <v>2536</v>
      </c>
    </row>
    <row r="1527" spans="1:22" x14ac:dyDescent="0.25">
      <c r="A1527" s="5" t="s">
        <v>1532</v>
      </c>
      <c r="B1527" s="4" t="s">
        <v>2004</v>
      </c>
      <c r="C1527" s="4" t="s">
        <v>2010</v>
      </c>
      <c r="D1527" s="4" t="s">
        <v>2013</v>
      </c>
      <c r="E1527" s="4" t="s">
        <v>2112</v>
      </c>
      <c r="F1527" s="4" t="s">
        <v>2506</v>
      </c>
      <c r="G1527" s="4">
        <v>2020</v>
      </c>
      <c r="H1527" s="4">
        <v>38.42</v>
      </c>
      <c r="I1527" s="4">
        <v>6</v>
      </c>
      <c r="J1527" s="4">
        <v>0</v>
      </c>
      <c r="K1527" s="4">
        <v>0</v>
      </c>
      <c r="L1527" s="4">
        <v>1</v>
      </c>
      <c r="M1527" s="4">
        <v>4.8</v>
      </c>
      <c r="N1527" s="4" t="s">
        <v>2509</v>
      </c>
      <c r="O1527" s="4" t="s">
        <v>2515</v>
      </c>
      <c r="P1527" s="4" t="s">
        <v>2520</v>
      </c>
      <c r="Q1527" s="4" t="s">
        <v>2525</v>
      </c>
      <c r="R1527" s="4">
        <v>28.43</v>
      </c>
      <c r="S1527" s="4">
        <v>4.8</v>
      </c>
      <c r="T1527" s="4" t="s">
        <v>2528</v>
      </c>
      <c r="U1527" s="4" t="s">
        <v>2530</v>
      </c>
      <c r="V1527" s="4" t="s">
        <v>2536</v>
      </c>
    </row>
    <row r="1528" spans="1:22" x14ac:dyDescent="0.25">
      <c r="A1528" s="5" t="s">
        <v>1533</v>
      </c>
      <c r="B1528" s="4" t="s">
        <v>2006</v>
      </c>
      <c r="C1528" s="4" t="s">
        <v>2009</v>
      </c>
      <c r="D1528" s="4" t="s">
        <v>2013</v>
      </c>
      <c r="E1528" s="4" t="s">
        <v>2289</v>
      </c>
      <c r="F1528" s="4" t="s">
        <v>2508</v>
      </c>
      <c r="G1528" s="4">
        <v>2021</v>
      </c>
      <c r="H1528" s="4">
        <v>7.38</v>
      </c>
      <c r="I1528" s="4">
        <v>2</v>
      </c>
      <c r="J1528" s="4">
        <v>5</v>
      </c>
      <c r="K1528" s="4">
        <v>1</v>
      </c>
      <c r="L1528" s="4">
        <v>0</v>
      </c>
      <c r="M1528" s="4">
        <v>1.4</v>
      </c>
      <c r="N1528" s="4" t="s">
        <v>2510</v>
      </c>
      <c r="O1528" s="4" t="s">
        <v>2518</v>
      </c>
      <c r="P1528" s="4" t="s">
        <v>2523</v>
      </c>
      <c r="Q1528" s="4" t="s">
        <v>2524</v>
      </c>
      <c r="R1528" s="4">
        <v>86.93</v>
      </c>
      <c r="S1528" s="4">
        <v>1.73</v>
      </c>
      <c r="T1528" s="4" t="s">
        <v>2526</v>
      </c>
      <c r="U1528" s="4" t="s">
        <v>2534</v>
      </c>
      <c r="V1528" s="4" t="s">
        <v>2537</v>
      </c>
    </row>
    <row r="1529" spans="1:22" x14ac:dyDescent="0.25">
      <c r="A1529" s="5" t="s">
        <v>1534</v>
      </c>
      <c r="B1529" s="4" t="s">
        <v>2008</v>
      </c>
      <c r="C1529" s="4" t="s">
        <v>2011</v>
      </c>
      <c r="D1529" s="4" t="s">
        <v>2013</v>
      </c>
      <c r="E1529" s="4" t="s">
        <v>2460</v>
      </c>
      <c r="F1529" s="4" t="s">
        <v>2502</v>
      </c>
      <c r="G1529" s="4">
        <v>1990</v>
      </c>
      <c r="H1529" s="4">
        <v>123.3</v>
      </c>
      <c r="I1529" s="4">
        <v>2</v>
      </c>
      <c r="J1529" s="4">
        <v>1</v>
      </c>
      <c r="K1529" s="4">
        <v>0</v>
      </c>
      <c r="L1529" s="4">
        <v>1</v>
      </c>
      <c r="M1529" s="4">
        <v>2.2999999999999998</v>
      </c>
      <c r="N1529" s="4" t="s">
        <v>2509</v>
      </c>
      <c r="O1529" s="4" t="s">
        <v>2516</v>
      </c>
      <c r="P1529" s="4" t="s">
        <v>2520</v>
      </c>
      <c r="Q1529" s="4" t="s">
        <v>2524</v>
      </c>
      <c r="R1529" s="4">
        <v>80.400000000000006</v>
      </c>
      <c r="S1529" s="4">
        <v>4.46</v>
      </c>
      <c r="T1529" s="4" t="s">
        <v>2529</v>
      </c>
      <c r="U1529" s="4" t="s">
        <v>2531</v>
      </c>
      <c r="V1529" s="4" t="s">
        <v>2535</v>
      </c>
    </row>
    <row r="1530" spans="1:22" x14ac:dyDescent="0.25">
      <c r="A1530" s="5" t="s">
        <v>1535</v>
      </c>
      <c r="B1530" s="4" t="s">
        <v>2003</v>
      </c>
      <c r="C1530" s="4" t="s">
        <v>2009</v>
      </c>
      <c r="D1530" s="4" t="s">
        <v>2012</v>
      </c>
      <c r="E1530" s="4" t="s">
        <v>2155</v>
      </c>
      <c r="F1530" s="4" t="s">
        <v>2504</v>
      </c>
      <c r="G1530" s="4">
        <v>2021</v>
      </c>
      <c r="H1530" s="4">
        <v>49.23</v>
      </c>
      <c r="I1530" s="4">
        <v>5</v>
      </c>
      <c r="J1530" s="4">
        <v>1</v>
      </c>
      <c r="K1530" s="4">
        <v>1</v>
      </c>
      <c r="L1530" s="4">
        <v>0</v>
      </c>
      <c r="M1530" s="4">
        <v>2.5</v>
      </c>
      <c r="N1530" s="4" t="s">
        <v>2513</v>
      </c>
      <c r="O1530" s="4" t="s">
        <v>2517</v>
      </c>
      <c r="P1530" s="4" t="s">
        <v>2521</v>
      </c>
      <c r="Q1530" s="4" t="s">
        <v>2524</v>
      </c>
      <c r="R1530" s="4">
        <v>95.69</v>
      </c>
      <c r="S1530" s="4">
        <v>0.55000000000000004</v>
      </c>
      <c r="T1530" s="4" t="s">
        <v>2529</v>
      </c>
      <c r="U1530" s="4" t="s">
        <v>2531</v>
      </c>
      <c r="V1530" s="4" t="s">
        <v>2536</v>
      </c>
    </row>
    <row r="1531" spans="1:22" x14ac:dyDescent="0.25">
      <c r="A1531" s="5" t="s">
        <v>1536</v>
      </c>
      <c r="B1531" s="4" t="s">
        <v>2005</v>
      </c>
      <c r="C1531" s="4" t="s">
        <v>2009</v>
      </c>
      <c r="D1531" s="4" t="s">
        <v>2013</v>
      </c>
      <c r="E1531" s="4" t="s">
        <v>2252</v>
      </c>
      <c r="F1531" s="4" t="s">
        <v>2502</v>
      </c>
      <c r="G1531" s="4">
        <v>1991</v>
      </c>
      <c r="H1531" s="4">
        <v>26.64</v>
      </c>
      <c r="I1531" s="4">
        <v>8</v>
      </c>
      <c r="J1531" s="4">
        <v>5</v>
      </c>
      <c r="K1531" s="4">
        <v>1</v>
      </c>
      <c r="L1531" s="4">
        <v>0</v>
      </c>
      <c r="M1531" s="4">
        <v>3.3</v>
      </c>
      <c r="N1531" s="4" t="s">
        <v>2513</v>
      </c>
      <c r="O1531" s="4" t="s">
        <v>2516</v>
      </c>
      <c r="P1531" s="4" t="s">
        <v>2520</v>
      </c>
      <c r="Q1531" s="4" t="s">
        <v>2525</v>
      </c>
      <c r="R1531" s="4">
        <v>6.58</v>
      </c>
      <c r="S1531" s="4">
        <v>1.49</v>
      </c>
      <c r="T1531" s="4" t="s">
        <v>2526</v>
      </c>
      <c r="U1531" s="4" t="s">
        <v>2533</v>
      </c>
      <c r="V1531" s="4" t="s">
        <v>2537</v>
      </c>
    </row>
    <row r="1532" spans="1:22" x14ac:dyDescent="0.25">
      <c r="A1532" s="5" t="s">
        <v>1537</v>
      </c>
      <c r="B1532" s="4" t="s">
        <v>2007</v>
      </c>
      <c r="C1532" s="4" t="s">
        <v>2011</v>
      </c>
      <c r="D1532" s="4" t="s">
        <v>2013</v>
      </c>
      <c r="E1532" s="4" t="s">
        <v>2213</v>
      </c>
      <c r="F1532" s="4" t="s">
        <v>2504</v>
      </c>
      <c r="G1532" s="4">
        <v>1996</v>
      </c>
      <c r="H1532" s="4">
        <v>11.6</v>
      </c>
      <c r="I1532" s="4">
        <v>10</v>
      </c>
      <c r="J1532" s="4">
        <v>2</v>
      </c>
      <c r="K1532" s="4">
        <v>1</v>
      </c>
      <c r="L1532" s="4">
        <v>0</v>
      </c>
      <c r="M1532" s="4">
        <v>4.0999999999999996</v>
      </c>
      <c r="N1532" s="4" t="s">
        <v>2514</v>
      </c>
      <c r="O1532" s="4" t="s">
        <v>2518</v>
      </c>
      <c r="P1532" s="4" t="s">
        <v>2520</v>
      </c>
      <c r="Q1532" s="4" t="s">
        <v>2524</v>
      </c>
      <c r="R1532" s="4">
        <v>39.83</v>
      </c>
      <c r="S1532" s="4">
        <v>1.19</v>
      </c>
      <c r="T1532" s="4" t="s">
        <v>2527</v>
      </c>
      <c r="U1532" s="4" t="s">
        <v>2534</v>
      </c>
      <c r="V1532" s="4" t="s">
        <v>2535</v>
      </c>
    </row>
    <row r="1533" spans="1:22" x14ac:dyDescent="0.25">
      <c r="A1533" s="5" t="s">
        <v>1538</v>
      </c>
      <c r="B1533" s="4" t="s">
        <v>2004</v>
      </c>
      <c r="C1533" s="4" t="s">
        <v>2011</v>
      </c>
      <c r="D1533" s="4" t="s">
        <v>2013</v>
      </c>
      <c r="E1533" s="4" t="s">
        <v>2480</v>
      </c>
      <c r="F1533" s="4" t="s">
        <v>2505</v>
      </c>
      <c r="G1533" s="4">
        <v>1993</v>
      </c>
      <c r="H1533" s="4">
        <v>144.37</v>
      </c>
      <c r="I1533" s="4">
        <v>6</v>
      </c>
      <c r="J1533" s="4">
        <v>0</v>
      </c>
      <c r="K1533" s="4">
        <v>0</v>
      </c>
      <c r="L1533" s="4">
        <v>1</v>
      </c>
      <c r="M1533" s="4">
        <v>1.2</v>
      </c>
      <c r="N1533" s="4" t="s">
        <v>2509</v>
      </c>
      <c r="O1533" s="4" t="s">
        <v>2516</v>
      </c>
      <c r="P1533" s="4" t="s">
        <v>2523</v>
      </c>
      <c r="Q1533" s="4" t="s">
        <v>2525</v>
      </c>
      <c r="R1533" s="4">
        <v>43.19</v>
      </c>
      <c r="S1533" s="4">
        <v>0.92</v>
      </c>
      <c r="T1533" s="4" t="s">
        <v>2526</v>
      </c>
      <c r="U1533" s="4" t="s">
        <v>2530</v>
      </c>
      <c r="V1533" s="4" t="s">
        <v>2536</v>
      </c>
    </row>
    <row r="1534" spans="1:22" x14ac:dyDescent="0.25">
      <c r="A1534" s="5" t="s">
        <v>1539</v>
      </c>
      <c r="B1534" s="4" t="s">
        <v>2008</v>
      </c>
      <c r="C1534" s="4" t="s">
        <v>2010</v>
      </c>
      <c r="D1534" s="4" t="s">
        <v>2012</v>
      </c>
      <c r="E1534" s="4" t="s">
        <v>2317</v>
      </c>
      <c r="F1534" s="4" t="s">
        <v>2501</v>
      </c>
      <c r="G1534" s="4">
        <v>2024</v>
      </c>
      <c r="H1534" s="4">
        <v>107.91</v>
      </c>
      <c r="I1534" s="4">
        <v>5</v>
      </c>
      <c r="J1534" s="4">
        <v>5</v>
      </c>
      <c r="K1534" s="4">
        <v>1</v>
      </c>
      <c r="L1534" s="4">
        <v>0</v>
      </c>
      <c r="M1534" s="4">
        <v>4.2</v>
      </c>
      <c r="N1534" s="4" t="s">
        <v>2510</v>
      </c>
      <c r="O1534" s="4" t="s">
        <v>2518</v>
      </c>
      <c r="P1534" s="4" t="s">
        <v>2521</v>
      </c>
      <c r="Q1534" s="4" t="s">
        <v>2525</v>
      </c>
      <c r="R1534" s="4">
        <v>66.150000000000006</v>
      </c>
      <c r="S1534" s="4">
        <v>3.23</v>
      </c>
      <c r="T1534" s="4" t="s">
        <v>2526</v>
      </c>
      <c r="U1534" s="4" t="s">
        <v>2532</v>
      </c>
      <c r="V1534" s="4" t="s">
        <v>2536</v>
      </c>
    </row>
    <row r="1535" spans="1:22" x14ac:dyDescent="0.25">
      <c r="A1535" s="5" t="s">
        <v>1540</v>
      </c>
      <c r="B1535" s="4" t="s">
        <v>2002</v>
      </c>
      <c r="C1535" s="4" t="s">
        <v>2011</v>
      </c>
      <c r="D1535" s="4" t="s">
        <v>2013</v>
      </c>
      <c r="E1535" s="4" t="s">
        <v>2294</v>
      </c>
      <c r="F1535" s="4" t="s">
        <v>2502</v>
      </c>
      <c r="G1535" s="4">
        <v>2013</v>
      </c>
      <c r="H1535" s="4">
        <v>48.63</v>
      </c>
      <c r="I1535" s="4">
        <v>0</v>
      </c>
      <c r="J1535" s="4">
        <v>4</v>
      </c>
      <c r="K1535" s="4">
        <v>0</v>
      </c>
      <c r="L1535" s="4">
        <v>1</v>
      </c>
      <c r="M1535" s="4">
        <v>4.7</v>
      </c>
      <c r="N1535" s="4" t="s">
        <v>2509</v>
      </c>
      <c r="O1535" s="4" t="s">
        <v>2519</v>
      </c>
      <c r="P1535" s="4" t="s">
        <v>2521</v>
      </c>
      <c r="Q1535" s="4" t="s">
        <v>2525</v>
      </c>
      <c r="R1535" s="4">
        <v>20.63</v>
      </c>
      <c r="S1535" s="4">
        <v>1.89</v>
      </c>
      <c r="T1535" s="4" t="s">
        <v>2526</v>
      </c>
      <c r="U1535" s="4" t="s">
        <v>2530</v>
      </c>
      <c r="V1535" s="4" t="s">
        <v>2537</v>
      </c>
    </row>
    <row r="1536" spans="1:22" x14ac:dyDescent="0.25">
      <c r="A1536" s="5" t="s">
        <v>1541</v>
      </c>
      <c r="B1536" s="4" t="s">
        <v>2007</v>
      </c>
      <c r="C1536" s="4" t="s">
        <v>2010</v>
      </c>
      <c r="D1536" s="4" t="s">
        <v>2013</v>
      </c>
      <c r="E1536" s="4" t="s">
        <v>2481</v>
      </c>
      <c r="F1536" s="4" t="s">
        <v>2507</v>
      </c>
      <c r="G1536" s="4">
        <v>2019</v>
      </c>
      <c r="H1536" s="4">
        <v>145.34</v>
      </c>
      <c r="I1536" s="4">
        <v>0</v>
      </c>
      <c r="J1536" s="4">
        <v>3</v>
      </c>
      <c r="K1536" s="4">
        <v>1</v>
      </c>
      <c r="L1536" s="4">
        <v>0</v>
      </c>
      <c r="M1536" s="4">
        <v>4.5</v>
      </c>
      <c r="N1536" s="4" t="s">
        <v>2511</v>
      </c>
      <c r="O1536" s="4" t="s">
        <v>2516</v>
      </c>
      <c r="P1536" s="4" t="s">
        <v>2522</v>
      </c>
      <c r="Q1536" s="4" t="s">
        <v>2525</v>
      </c>
      <c r="R1536" s="4">
        <v>65.59</v>
      </c>
      <c r="S1536" s="4">
        <v>3.91</v>
      </c>
      <c r="T1536" s="4" t="s">
        <v>2529</v>
      </c>
      <c r="U1536" s="4" t="s">
        <v>2531</v>
      </c>
      <c r="V1536" s="4" t="s">
        <v>2536</v>
      </c>
    </row>
    <row r="1537" spans="1:22" x14ac:dyDescent="0.25">
      <c r="A1537" s="5" t="s">
        <v>1542</v>
      </c>
      <c r="B1537" s="4" t="s">
        <v>2006</v>
      </c>
      <c r="C1537" s="4" t="s">
        <v>2010</v>
      </c>
      <c r="D1537" s="4" t="s">
        <v>2012</v>
      </c>
      <c r="E1537" s="4" t="s">
        <v>2470</v>
      </c>
      <c r="F1537" s="4" t="s">
        <v>2508</v>
      </c>
      <c r="G1537" s="4">
        <v>2021</v>
      </c>
      <c r="H1537" s="4">
        <v>30.26</v>
      </c>
      <c r="I1537" s="4">
        <v>8</v>
      </c>
      <c r="J1537" s="4">
        <v>1</v>
      </c>
      <c r="K1537" s="4">
        <v>0</v>
      </c>
      <c r="L1537" s="4">
        <v>1</v>
      </c>
      <c r="M1537" s="4">
        <v>2.9</v>
      </c>
      <c r="N1537" s="4" t="s">
        <v>2509</v>
      </c>
      <c r="O1537" s="4" t="s">
        <v>2519</v>
      </c>
      <c r="P1537" s="4" t="s">
        <v>2521</v>
      </c>
      <c r="Q1537" s="4" t="s">
        <v>2525</v>
      </c>
      <c r="R1537" s="4">
        <v>34.24</v>
      </c>
      <c r="S1537" s="4">
        <v>3.12</v>
      </c>
      <c r="T1537" s="4" t="s">
        <v>2529</v>
      </c>
      <c r="U1537" s="4" t="s">
        <v>2534</v>
      </c>
      <c r="V1537" s="4" t="s">
        <v>2535</v>
      </c>
    </row>
    <row r="1538" spans="1:22" x14ac:dyDescent="0.25">
      <c r="A1538" s="5" t="s">
        <v>1543</v>
      </c>
      <c r="B1538" s="4" t="s">
        <v>2003</v>
      </c>
      <c r="C1538" s="4" t="s">
        <v>2009</v>
      </c>
      <c r="D1538" s="4" t="s">
        <v>2013</v>
      </c>
      <c r="E1538" s="4" t="s">
        <v>2253</v>
      </c>
      <c r="F1538" s="4" t="s">
        <v>2502</v>
      </c>
      <c r="G1538" s="4">
        <v>1999</v>
      </c>
      <c r="H1538" s="4">
        <v>53.09</v>
      </c>
      <c r="I1538" s="4">
        <v>8</v>
      </c>
      <c r="J1538" s="4">
        <v>3</v>
      </c>
      <c r="K1538" s="4">
        <v>0</v>
      </c>
      <c r="L1538" s="4">
        <v>1</v>
      </c>
      <c r="M1538" s="4">
        <v>2</v>
      </c>
      <c r="N1538" s="4" t="s">
        <v>2509</v>
      </c>
      <c r="O1538" s="4" t="s">
        <v>2517</v>
      </c>
      <c r="P1538" s="4" t="s">
        <v>2520</v>
      </c>
      <c r="Q1538" s="4" t="s">
        <v>2524</v>
      </c>
      <c r="R1538" s="4">
        <v>97.55</v>
      </c>
      <c r="S1538" s="4">
        <v>0.16</v>
      </c>
      <c r="T1538" s="4" t="s">
        <v>2529</v>
      </c>
      <c r="U1538" s="4" t="s">
        <v>2532</v>
      </c>
      <c r="V1538" s="4" t="s">
        <v>2537</v>
      </c>
    </row>
    <row r="1539" spans="1:22" x14ac:dyDescent="0.25">
      <c r="A1539" s="5" t="s">
        <v>1544</v>
      </c>
      <c r="B1539" s="4" t="s">
        <v>2008</v>
      </c>
      <c r="C1539" s="4" t="s">
        <v>2011</v>
      </c>
      <c r="D1539" s="4" t="s">
        <v>2013</v>
      </c>
      <c r="E1539" s="4" t="s">
        <v>2196</v>
      </c>
      <c r="F1539" s="4" t="s">
        <v>2505</v>
      </c>
      <c r="G1539" s="4">
        <v>2018</v>
      </c>
      <c r="H1539" s="4">
        <v>154.52000000000001</v>
      </c>
      <c r="I1539" s="4">
        <v>6</v>
      </c>
      <c r="J1539" s="4">
        <v>2</v>
      </c>
      <c r="K1539" s="4">
        <v>0</v>
      </c>
      <c r="L1539" s="4">
        <v>1</v>
      </c>
      <c r="M1539" s="4">
        <v>3.8</v>
      </c>
      <c r="N1539" s="4" t="s">
        <v>2509</v>
      </c>
      <c r="O1539" s="4" t="s">
        <v>2519</v>
      </c>
      <c r="P1539" s="4" t="s">
        <v>2521</v>
      </c>
      <c r="Q1539" s="4" t="s">
        <v>2524</v>
      </c>
      <c r="R1539" s="4">
        <v>74.8</v>
      </c>
      <c r="S1539" s="4">
        <v>1.59</v>
      </c>
      <c r="T1539" s="4" t="s">
        <v>2526</v>
      </c>
      <c r="U1539" s="4" t="s">
        <v>2532</v>
      </c>
      <c r="V1539" s="4" t="s">
        <v>2536</v>
      </c>
    </row>
    <row r="1540" spans="1:22" x14ac:dyDescent="0.25">
      <c r="A1540" s="5" t="s">
        <v>1545</v>
      </c>
      <c r="B1540" s="4" t="s">
        <v>2003</v>
      </c>
      <c r="C1540" s="4" t="s">
        <v>2009</v>
      </c>
      <c r="D1540" s="4" t="s">
        <v>2012</v>
      </c>
      <c r="E1540" s="4" t="s">
        <v>2426</v>
      </c>
      <c r="F1540" s="4" t="s">
        <v>2506</v>
      </c>
      <c r="G1540" s="4">
        <v>1994</v>
      </c>
      <c r="H1540" s="4">
        <v>165.2</v>
      </c>
      <c r="I1540" s="4">
        <v>5</v>
      </c>
      <c r="J1540" s="4">
        <v>2</v>
      </c>
      <c r="K1540" s="4">
        <v>0</v>
      </c>
      <c r="L1540" s="4">
        <v>1</v>
      </c>
      <c r="M1540" s="4">
        <v>1.1000000000000001</v>
      </c>
      <c r="N1540" s="4" t="s">
        <v>2509</v>
      </c>
      <c r="O1540" s="4" t="s">
        <v>2518</v>
      </c>
      <c r="P1540" s="4" t="s">
        <v>2522</v>
      </c>
      <c r="Q1540" s="4" t="s">
        <v>2525</v>
      </c>
      <c r="R1540" s="4">
        <v>89.8</v>
      </c>
      <c r="S1540" s="4">
        <v>1.17</v>
      </c>
      <c r="T1540" s="4" t="s">
        <v>2529</v>
      </c>
      <c r="U1540" s="4" t="s">
        <v>2531</v>
      </c>
      <c r="V1540" s="4" t="s">
        <v>2535</v>
      </c>
    </row>
    <row r="1541" spans="1:22" x14ac:dyDescent="0.25">
      <c r="A1541" s="5" t="s">
        <v>1546</v>
      </c>
      <c r="B1541" s="4" t="s">
        <v>2001</v>
      </c>
      <c r="C1541" s="4" t="s">
        <v>2010</v>
      </c>
      <c r="D1541" s="4" t="s">
        <v>2013</v>
      </c>
      <c r="E1541" s="4" t="s">
        <v>2346</v>
      </c>
      <c r="F1541" s="4" t="s">
        <v>2502</v>
      </c>
      <c r="G1541" s="4">
        <v>2015</v>
      </c>
      <c r="H1541" s="4">
        <v>153.09</v>
      </c>
      <c r="I1541" s="4">
        <v>7</v>
      </c>
      <c r="J1541" s="4">
        <v>5</v>
      </c>
      <c r="K1541" s="4">
        <v>1</v>
      </c>
      <c r="L1541" s="4">
        <v>0</v>
      </c>
      <c r="M1541" s="4">
        <v>1.2</v>
      </c>
      <c r="N1541" s="4" t="s">
        <v>2510</v>
      </c>
      <c r="O1541" s="4" t="s">
        <v>2515</v>
      </c>
      <c r="P1541" s="4" t="s">
        <v>2523</v>
      </c>
      <c r="Q1541" s="4" t="s">
        <v>2525</v>
      </c>
      <c r="R1541" s="4">
        <v>49.7</v>
      </c>
      <c r="S1541" s="4">
        <v>2.95</v>
      </c>
      <c r="T1541" s="4" t="s">
        <v>2529</v>
      </c>
      <c r="U1541" s="4" t="s">
        <v>2531</v>
      </c>
      <c r="V1541" s="4" t="s">
        <v>2535</v>
      </c>
    </row>
    <row r="1542" spans="1:22" x14ac:dyDescent="0.25">
      <c r="A1542" s="5" t="s">
        <v>1547</v>
      </c>
      <c r="B1542" s="4" t="s">
        <v>2007</v>
      </c>
      <c r="C1542" s="4" t="s">
        <v>2009</v>
      </c>
      <c r="D1542" s="4" t="s">
        <v>2013</v>
      </c>
      <c r="E1542" s="4" t="s">
        <v>2253</v>
      </c>
      <c r="F1542" s="4" t="s">
        <v>2506</v>
      </c>
      <c r="G1542" s="4">
        <v>1992</v>
      </c>
      <c r="H1542" s="4">
        <v>18.329999999999998</v>
      </c>
      <c r="I1542" s="4">
        <v>9</v>
      </c>
      <c r="J1542" s="4">
        <v>1</v>
      </c>
      <c r="K1542" s="4">
        <v>0</v>
      </c>
      <c r="L1542" s="4">
        <v>1</v>
      </c>
      <c r="M1542" s="4">
        <v>4.7</v>
      </c>
      <c r="N1542" s="4" t="s">
        <v>2509</v>
      </c>
      <c r="O1542" s="4" t="s">
        <v>2517</v>
      </c>
      <c r="P1542" s="4" t="s">
        <v>2520</v>
      </c>
      <c r="Q1542" s="4" t="s">
        <v>2524</v>
      </c>
      <c r="R1542" s="4">
        <v>49.57</v>
      </c>
      <c r="S1542" s="4">
        <v>1.91</v>
      </c>
      <c r="T1542" s="4" t="s">
        <v>2527</v>
      </c>
      <c r="U1542" s="4" t="s">
        <v>2533</v>
      </c>
      <c r="V1542" s="4" t="s">
        <v>2537</v>
      </c>
    </row>
    <row r="1543" spans="1:22" x14ac:dyDescent="0.25">
      <c r="A1543" s="5" t="s">
        <v>1548</v>
      </c>
      <c r="B1543" s="4" t="s">
        <v>2005</v>
      </c>
      <c r="C1543" s="4" t="s">
        <v>2010</v>
      </c>
      <c r="D1543" s="4" t="s">
        <v>2012</v>
      </c>
      <c r="E1543" s="4" t="s">
        <v>2113</v>
      </c>
      <c r="F1543" s="4" t="s">
        <v>2503</v>
      </c>
      <c r="G1543" s="4">
        <v>2016</v>
      </c>
      <c r="H1543" s="4">
        <v>25.14</v>
      </c>
      <c r="I1543" s="4">
        <v>3</v>
      </c>
      <c r="J1543" s="4">
        <v>5</v>
      </c>
      <c r="K1543" s="4">
        <v>0</v>
      </c>
      <c r="L1543" s="4">
        <v>1</v>
      </c>
      <c r="M1543" s="4">
        <v>3.1</v>
      </c>
      <c r="N1543" s="4" t="s">
        <v>2509</v>
      </c>
      <c r="O1543" s="4" t="s">
        <v>2515</v>
      </c>
      <c r="P1543" s="4" t="s">
        <v>2523</v>
      </c>
      <c r="Q1543" s="4" t="s">
        <v>2525</v>
      </c>
      <c r="R1543" s="4">
        <v>55.75</v>
      </c>
      <c r="S1543" s="4">
        <v>3.31</v>
      </c>
      <c r="T1543" s="4" t="s">
        <v>2529</v>
      </c>
      <c r="U1543" s="4" t="s">
        <v>2530</v>
      </c>
      <c r="V1543" s="4" t="s">
        <v>2536</v>
      </c>
    </row>
    <row r="1544" spans="1:22" x14ac:dyDescent="0.25">
      <c r="A1544" s="5" t="s">
        <v>1549</v>
      </c>
      <c r="B1544" s="4" t="s">
        <v>2003</v>
      </c>
      <c r="C1544" s="4" t="s">
        <v>2011</v>
      </c>
      <c r="D1544" s="4" t="s">
        <v>2013</v>
      </c>
      <c r="E1544" s="4" t="s">
        <v>2196</v>
      </c>
      <c r="F1544" s="4" t="s">
        <v>2505</v>
      </c>
      <c r="G1544" s="4">
        <v>1999</v>
      </c>
      <c r="H1544" s="4">
        <v>102.96</v>
      </c>
      <c r="I1544" s="4">
        <v>5</v>
      </c>
      <c r="J1544" s="4">
        <v>3</v>
      </c>
      <c r="K1544" s="4">
        <v>0</v>
      </c>
      <c r="L1544" s="4">
        <v>1</v>
      </c>
      <c r="M1544" s="4">
        <v>1.9</v>
      </c>
      <c r="N1544" s="4" t="s">
        <v>2509</v>
      </c>
      <c r="O1544" s="4" t="s">
        <v>2518</v>
      </c>
      <c r="P1544" s="4" t="s">
        <v>2522</v>
      </c>
      <c r="Q1544" s="4" t="s">
        <v>2524</v>
      </c>
      <c r="R1544" s="4">
        <v>32.76</v>
      </c>
      <c r="S1544" s="4">
        <v>3.47</v>
      </c>
      <c r="T1544" s="4" t="s">
        <v>2527</v>
      </c>
      <c r="U1544" s="4" t="s">
        <v>2534</v>
      </c>
      <c r="V1544" s="4" t="s">
        <v>2535</v>
      </c>
    </row>
    <row r="1545" spans="1:22" x14ac:dyDescent="0.25">
      <c r="A1545" s="5" t="s">
        <v>504</v>
      </c>
      <c r="B1545" s="4" t="s">
        <v>2002</v>
      </c>
      <c r="C1545" s="4" t="s">
        <v>2009</v>
      </c>
      <c r="D1545" s="4" t="s">
        <v>2012</v>
      </c>
      <c r="E1545" s="4" t="s">
        <v>2170</v>
      </c>
      <c r="F1545" s="4" t="s">
        <v>2508</v>
      </c>
      <c r="G1545" s="4">
        <v>2022</v>
      </c>
      <c r="H1545" s="4">
        <v>107.5</v>
      </c>
      <c r="I1545" s="4">
        <v>4</v>
      </c>
      <c r="J1545" s="4">
        <v>3</v>
      </c>
      <c r="K1545" s="4">
        <v>1</v>
      </c>
      <c r="L1545" s="4">
        <v>0</v>
      </c>
      <c r="M1545" s="4">
        <v>4.5</v>
      </c>
      <c r="N1545" s="4" t="s">
        <v>2510</v>
      </c>
      <c r="O1545" s="4" t="s">
        <v>2519</v>
      </c>
      <c r="P1545" s="4" t="s">
        <v>2520</v>
      </c>
      <c r="Q1545" s="4" t="s">
        <v>2525</v>
      </c>
      <c r="R1545" s="4">
        <v>20.71</v>
      </c>
      <c r="S1545" s="4">
        <v>0.28000000000000003</v>
      </c>
      <c r="T1545" s="4" t="s">
        <v>2528</v>
      </c>
      <c r="U1545" s="4" t="s">
        <v>2530</v>
      </c>
      <c r="V1545" s="4" t="s">
        <v>2536</v>
      </c>
    </row>
    <row r="1546" spans="1:22" x14ac:dyDescent="0.25">
      <c r="A1546" s="5" t="s">
        <v>1550</v>
      </c>
      <c r="B1546" s="4" t="s">
        <v>2003</v>
      </c>
      <c r="C1546" s="4" t="s">
        <v>2009</v>
      </c>
      <c r="D1546" s="4" t="s">
        <v>2012</v>
      </c>
      <c r="E1546" s="4" t="s">
        <v>2258</v>
      </c>
      <c r="F1546" s="4" t="s">
        <v>2501</v>
      </c>
      <c r="G1546" s="4">
        <v>2019</v>
      </c>
      <c r="H1546" s="4">
        <v>51.48</v>
      </c>
      <c r="I1546" s="4">
        <v>4</v>
      </c>
      <c r="J1546" s="4">
        <v>5</v>
      </c>
      <c r="K1546" s="4">
        <v>1</v>
      </c>
      <c r="L1546" s="4">
        <v>0</v>
      </c>
      <c r="M1546" s="4">
        <v>2.6</v>
      </c>
      <c r="N1546" s="4" t="s">
        <v>2512</v>
      </c>
      <c r="O1546" s="4" t="s">
        <v>2516</v>
      </c>
      <c r="P1546" s="4" t="s">
        <v>2522</v>
      </c>
      <c r="Q1546" s="4" t="s">
        <v>2524</v>
      </c>
      <c r="R1546" s="4">
        <v>25.51</v>
      </c>
      <c r="S1546" s="4">
        <v>2.5</v>
      </c>
      <c r="T1546" s="4" t="s">
        <v>2529</v>
      </c>
      <c r="U1546" s="4" t="s">
        <v>2534</v>
      </c>
      <c r="V1546" s="4" t="s">
        <v>2535</v>
      </c>
    </row>
    <row r="1547" spans="1:22" x14ac:dyDescent="0.25">
      <c r="A1547" s="5" t="s">
        <v>1551</v>
      </c>
      <c r="B1547" s="4" t="s">
        <v>2002</v>
      </c>
      <c r="C1547" s="4" t="s">
        <v>2011</v>
      </c>
      <c r="D1547" s="4" t="s">
        <v>2012</v>
      </c>
      <c r="E1547" s="4" t="s">
        <v>2245</v>
      </c>
      <c r="F1547" s="4" t="s">
        <v>2504</v>
      </c>
      <c r="G1547" s="4">
        <v>2007</v>
      </c>
      <c r="H1547" s="4">
        <v>104.32</v>
      </c>
      <c r="I1547" s="4">
        <v>8</v>
      </c>
      <c r="J1547" s="4">
        <v>4</v>
      </c>
      <c r="K1547" s="4">
        <v>1</v>
      </c>
      <c r="L1547" s="4">
        <v>0</v>
      </c>
      <c r="M1547" s="4">
        <v>3.9</v>
      </c>
      <c r="N1547" s="4" t="s">
        <v>2510</v>
      </c>
      <c r="O1547" s="4" t="s">
        <v>2519</v>
      </c>
      <c r="P1547" s="4" t="s">
        <v>2522</v>
      </c>
      <c r="Q1547" s="4" t="s">
        <v>2524</v>
      </c>
      <c r="R1547" s="4">
        <v>70.72</v>
      </c>
      <c r="S1547" s="4">
        <v>4.22</v>
      </c>
      <c r="T1547" s="4" t="s">
        <v>2528</v>
      </c>
      <c r="U1547" s="4" t="s">
        <v>2530</v>
      </c>
      <c r="V1547" s="4" t="s">
        <v>2536</v>
      </c>
    </row>
    <row r="1548" spans="1:22" x14ac:dyDescent="0.25">
      <c r="A1548" s="5" t="s">
        <v>1552</v>
      </c>
      <c r="B1548" s="4" t="s">
        <v>2007</v>
      </c>
      <c r="C1548" s="4" t="s">
        <v>2009</v>
      </c>
      <c r="D1548" s="4" t="s">
        <v>2012</v>
      </c>
      <c r="E1548" s="4" t="s">
        <v>2018</v>
      </c>
      <c r="F1548" s="4" t="s">
        <v>2506</v>
      </c>
      <c r="G1548" s="4">
        <v>2020</v>
      </c>
      <c r="H1548" s="4">
        <v>50.62</v>
      </c>
      <c r="I1548" s="4">
        <v>4</v>
      </c>
      <c r="J1548" s="4">
        <v>5</v>
      </c>
      <c r="K1548" s="4">
        <v>0</v>
      </c>
      <c r="L1548" s="4">
        <v>1</v>
      </c>
      <c r="M1548" s="4">
        <v>4.8</v>
      </c>
      <c r="N1548" s="4" t="s">
        <v>2509</v>
      </c>
      <c r="O1548" s="4" t="s">
        <v>2517</v>
      </c>
      <c r="P1548" s="4" t="s">
        <v>2522</v>
      </c>
      <c r="Q1548" s="4" t="s">
        <v>2524</v>
      </c>
      <c r="R1548" s="4">
        <v>67.400000000000006</v>
      </c>
      <c r="S1548" s="4">
        <v>1.06</v>
      </c>
      <c r="T1548" s="4" t="s">
        <v>2526</v>
      </c>
      <c r="U1548" s="4" t="s">
        <v>2532</v>
      </c>
      <c r="V1548" s="4" t="s">
        <v>2535</v>
      </c>
    </row>
    <row r="1549" spans="1:22" x14ac:dyDescent="0.25">
      <c r="A1549" s="5" t="s">
        <v>1553</v>
      </c>
      <c r="B1549" s="4" t="s">
        <v>2006</v>
      </c>
      <c r="C1549" s="4" t="s">
        <v>2010</v>
      </c>
      <c r="D1549" s="4" t="s">
        <v>2012</v>
      </c>
      <c r="E1549" s="4" t="s">
        <v>2022</v>
      </c>
      <c r="F1549" s="4" t="s">
        <v>2503</v>
      </c>
      <c r="G1549" s="4">
        <v>2003</v>
      </c>
      <c r="H1549" s="4">
        <v>67.7</v>
      </c>
      <c r="I1549" s="4">
        <v>4</v>
      </c>
      <c r="J1549" s="4">
        <v>5</v>
      </c>
      <c r="K1549" s="4">
        <v>0</v>
      </c>
      <c r="L1549" s="4">
        <v>1</v>
      </c>
      <c r="M1549" s="4">
        <v>1.9</v>
      </c>
      <c r="N1549" s="4" t="s">
        <v>2509</v>
      </c>
      <c r="O1549" s="4" t="s">
        <v>2519</v>
      </c>
      <c r="P1549" s="4" t="s">
        <v>2520</v>
      </c>
      <c r="Q1549" s="4" t="s">
        <v>2524</v>
      </c>
      <c r="R1549" s="4">
        <v>20.82</v>
      </c>
      <c r="S1549" s="4">
        <v>1.59</v>
      </c>
      <c r="T1549" s="4" t="s">
        <v>2527</v>
      </c>
      <c r="U1549" s="4" t="s">
        <v>2532</v>
      </c>
      <c r="V1549" s="4" t="s">
        <v>2537</v>
      </c>
    </row>
    <row r="1550" spans="1:22" x14ac:dyDescent="0.25">
      <c r="A1550" s="5" t="s">
        <v>1554</v>
      </c>
      <c r="B1550" s="4" t="s">
        <v>2004</v>
      </c>
      <c r="C1550" s="4" t="s">
        <v>2009</v>
      </c>
      <c r="D1550" s="4" t="s">
        <v>2012</v>
      </c>
      <c r="E1550" s="4" t="s">
        <v>2298</v>
      </c>
      <c r="F1550" s="4" t="s">
        <v>2503</v>
      </c>
      <c r="G1550" s="4">
        <v>2019</v>
      </c>
      <c r="H1550" s="4">
        <v>50.21</v>
      </c>
      <c r="I1550" s="4">
        <v>6</v>
      </c>
      <c r="J1550" s="4">
        <v>4</v>
      </c>
      <c r="K1550" s="4">
        <v>1</v>
      </c>
      <c r="L1550" s="4">
        <v>0</v>
      </c>
      <c r="M1550" s="4">
        <v>2.8</v>
      </c>
      <c r="N1550" s="4" t="s">
        <v>2513</v>
      </c>
      <c r="O1550" s="4" t="s">
        <v>2517</v>
      </c>
      <c r="P1550" s="4" t="s">
        <v>2523</v>
      </c>
      <c r="Q1550" s="4" t="s">
        <v>2525</v>
      </c>
      <c r="R1550" s="4">
        <v>7.94</v>
      </c>
      <c r="S1550" s="4">
        <v>4.8600000000000003</v>
      </c>
      <c r="T1550" s="4" t="s">
        <v>2528</v>
      </c>
      <c r="U1550" s="4" t="s">
        <v>2533</v>
      </c>
      <c r="V1550" s="4" t="s">
        <v>2537</v>
      </c>
    </row>
    <row r="1551" spans="1:22" x14ac:dyDescent="0.25">
      <c r="A1551" s="5" t="s">
        <v>1555</v>
      </c>
      <c r="B1551" s="4" t="s">
        <v>2006</v>
      </c>
      <c r="C1551" s="4" t="s">
        <v>2010</v>
      </c>
      <c r="D1551" s="4" t="s">
        <v>2013</v>
      </c>
      <c r="E1551" s="4" t="s">
        <v>2297</v>
      </c>
      <c r="F1551" s="4" t="s">
        <v>2507</v>
      </c>
      <c r="G1551" s="4">
        <v>2024</v>
      </c>
      <c r="H1551" s="4">
        <v>155.94</v>
      </c>
      <c r="I1551" s="4">
        <v>10</v>
      </c>
      <c r="J1551" s="4">
        <v>1</v>
      </c>
      <c r="K1551" s="4">
        <v>0</v>
      </c>
      <c r="L1551" s="4">
        <v>1</v>
      </c>
      <c r="M1551" s="4">
        <v>4.2</v>
      </c>
      <c r="N1551" s="4" t="s">
        <v>2509</v>
      </c>
      <c r="O1551" s="4" t="s">
        <v>2517</v>
      </c>
      <c r="P1551" s="4" t="s">
        <v>2520</v>
      </c>
      <c r="Q1551" s="4" t="s">
        <v>2525</v>
      </c>
      <c r="R1551" s="4">
        <v>21.94</v>
      </c>
      <c r="S1551" s="4">
        <v>4.6500000000000004</v>
      </c>
      <c r="T1551" s="4" t="s">
        <v>2526</v>
      </c>
      <c r="U1551" s="4" t="s">
        <v>2534</v>
      </c>
      <c r="V1551" s="4" t="s">
        <v>2537</v>
      </c>
    </row>
    <row r="1552" spans="1:22" x14ac:dyDescent="0.25">
      <c r="A1552" s="5" t="s">
        <v>1556</v>
      </c>
      <c r="B1552" s="4" t="s">
        <v>2008</v>
      </c>
      <c r="C1552" s="4" t="s">
        <v>2011</v>
      </c>
      <c r="D1552" s="4" t="s">
        <v>2013</v>
      </c>
      <c r="E1552" s="4" t="s">
        <v>2037</v>
      </c>
      <c r="F1552" s="4" t="s">
        <v>2506</v>
      </c>
      <c r="G1552" s="4">
        <v>1995</v>
      </c>
      <c r="H1552" s="4">
        <v>112.62</v>
      </c>
      <c r="I1552" s="4">
        <v>1</v>
      </c>
      <c r="J1552" s="4">
        <v>0</v>
      </c>
      <c r="K1552" s="4">
        <v>1</v>
      </c>
      <c r="L1552" s="4">
        <v>0</v>
      </c>
      <c r="M1552" s="4">
        <v>1.4</v>
      </c>
      <c r="N1552" s="4" t="s">
        <v>2510</v>
      </c>
      <c r="O1552" s="4" t="s">
        <v>2515</v>
      </c>
      <c r="P1552" s="4" t="s">
        <v>2520</v>
      </c>
      <c r="Q1552" s="4" t="s">
        <v>2525</v>
      </c>
      <c r="R1552" s="4">
        <v>7.59</v>
      </c>
      <c r="S1552" s="4">
        <v>4.5599999999999996</v>
      </c>
      <c r="T1552" s="4" t="s">
        <v>2526</v>
      </c>
      <c r="U1552" s="4" t="s">
        <v>2534</v>
      </c>
      <c r="V1552" s="4" t="s">
        <v>2535</v>
      </c>
    </row>
    <row r="1553" spans="1:22" x14ac:dyDescent="0.25">
      <c r="A1553" s="5" t="s">
        <v>1557</v>
      </c>
      <c r="B1553" s="4" t="s">
        <v>2008</v>
      </c>
      <c r="C1553" s="4" t="s">
        <v>2011</v>
      </c>
      <c r="D1553" s="4" t="s">
        <v>2012</v>
      </c>
      <c r="E1553" s="4" t="s">
        <v>2320</v>
      </c>
      <c r="F1553" s="4" t="s">
        <v>2501</v>
      </c>
      <c r="G1553" s="4">
        <v>2016</v>
      </c>
      <c r="H1553" s="4">
        <v>164.73</v>
      </c>
      <c r="I1553" s="4">
        <v>8</v>
      </c>
      <c r="J1553" s="4">
        <v>5</v>
      </c>
      <c r="K1553" s="4">
        <v>0</v>
      </c>
      <c r="L1553" s="4">
        <v>1</v>
      </c>
      <c r="M1553" s="4">
        <v>2.7</v>
      </c>
      <c r="N1553" s="4" t="s">
        <v>2509</v>
      </c>
      <c r="O1553" s="4" t="s">
        <v>2515</v>
      </c>
      <c r="P1553" s="4" t="s">
        <v>2520</v>
      </c>
      <c r="Q1553" s="4" t="s">
        <v>2524</v>
      </c>
      <c r="R1553" s="4">
        <v>99.65</v>
      </c>
      <c r="S1553" s="4">
        <v>3.57</v>
      </c>
      <c r="T1553" s="4" t="s">
        <v>2528</v>
      </c>
      <c r="U1553" s="4" t="s">
        <v>2534</v>
      </c>
      <c r="V1553" s="4" t="s">
        <v>2537</v>
      </c>
    </row>
    <row r="1554" spans="1:22" x14ac:dyDescent="0.25">
      <c r="A1554" s="5" t="s">
        <v>1558</v>
      </c>
      <c r="B1554" s="4" t="s">
        <v>2003</v>
      </c>
      <c r="C1554" s="4" t="s">
        <v>2011</v>
      </c>
      <c r="D1554" s="4" t="s">
        <v>2012</v>
      </c>
      <c r="E1554" s="4" t="s">
        <v>2313</v>
      </c>
      <c r="F1554" s="4" t="s">
        <v>2507</v>
      </c>
      <c r="G1554" s="4">
        <v>2016</v>
      </c>
      <c r="H1554" s="4">
        <v>22.23</v>
      </c>
      <c r="I1554" s="4">
        <v>9</v>
      </c>
      <c r="J1554" s="4">
        <v>5</v>
      </c>
      <c r="K1554" s="4">
        <v>1</v>
      </c>
      <c r="L1554" s="4">
        <v>0</v>
      </c>
      <c r="M1554" s="4">
        <v>4.4000000000000004</v>
      </c>
      <c r="N1554" s="4" t="s">
        <v>2513</v>
      </c>
      <c r="O1554" s="4" t="s">
        <v>2519</v>
      </c>
      <c r="P1554" s="4" t="s">
        <v>2522</v>
      </c>
      <c r="Q1554" s="4" t="s">
        <v>2525</v>
      </c>
      <c r="R1554" s="4">
        <v>8.82</v>
      </c>
      <c r="S1554" s="4">
        <v>2.35</v>
      </c>
      <c r="T1554" s="4" t="s">
        <v>2527</v>
      </c>
      <c r="U1554" s="4" t="s">
        <v>2532</v>
      </c>
      <c r="V1554" s="4" t="s">
        <v>2535</v>
      </c>
    </row>
    <row r="1555" spans="1:22" x14ac:dyDescent="0.25">
      <c r="A1555" s="5" t="s">
        <v>1559</v>
      </c>
      <c r="B1555" s="4" t="s">
        <v>2001</v>
      </c>
      <c r="C1555" s="4" t="s">
        <v>2010</v>
      </c>
      <c r="D1555" s="4" t="s">
        <v>2013</v>
      </c>
      <c r="E1555" s="4" t="s">
        <v>2120</v>
      </c>
      <c r="F1555" s="4" t="s">
        <v>2502</v>
      </c>
      <c r="G1555" s="4">
        <v>1997</v>
      </c>
      <c r="H1555" s="4">
        <v>70.37</v>
      </c>
      <c r="I1555" s="4">
        <v>7</v>
      </c>
      <c r="J1555" s="4">
        <v>1</v>
      </c>
      <c r="K1555" s="4">
        <v>1</v>
      </c>
      <c r="L1555" s="4">
        <v>0</v>
      </c>
      <c r="M1555" s="4">
        <v>2.4</v>
      </c>
      <c r="N1555" s="4" t="s">
        <v>2512</v>
      </c>
      <c r="O1555" s="4" t="s">
        <v>2519</v>
      </c>
      <c r="P1555" s="4" t="s">
        <v>2521</v>
      </c>
      <c r="Q1555" s="4" t="s">
        <v>2525</v>
      </c>
      <c r="R1555" s="4">
        <v>22.93</v>
      </c>
      <c r="S1555" s="4">
        <v>4.3899999999999997</v>
      </c>
      <c r="T1555" s="4" t="s">
        <v>2526</v>
      </c>
      <c r="U1555" s="4" t="s">
        <v>2533</v>
      </c>
      <c r="V1555" s="4" t="s">
        <v>2536</v>
      </c>
    </row>
    <row r="1556" spans="1:22" x14ac:dyDescent="0.25">
      <c r="A1556" s="5" t="s">
        <v>1560</v>
      </c>
      <c r="B1556" s="4" t="s">
        <v>2006</v>
      </c>
      <c r="C1556" s="4" t="s">
        <v>2009</v>
      </c>
      <c r="D1556" s="4" t="s">
        <v>2013</v>
      </c>
      <c r="E1556" s="4" t="s">
        <v>2109</v>
      </c>
      <c r="F1556" s="4" t="s">
        <v>2504</v>
      </c>
      <c r="G1556" s="4">
        <v>2007</v>
      </c>
      <c r="H1556" s="4">
        <v>171.38</v>
      </c>
      <c r="I1556" s="4">
        <v>2</v>
      </c>
      <c r="J1556" s="4">
        <v>4</v>
      </c>
      <c r="K1556" s="4">
        <v>0</v>
      </c>
      <c r="L1556" s="4">
        <v>1</v>
      </c>
      <c r="M1556" s="4">
        <v>1.8</v>
      </c>
      <c r="N1556" s="4" t="s">
        <v>2509</v>
      </c>
      <c r="O1556" s="4" t="s">
        <v>2516</v>
      </c>
      <c r="P1556" s="4" t="s">
        <v>2520</v>
      </c>
      <c r="Q1556" s="4" t="s">
        <v>2524</v>
      </c>
      <c r="R1556" s="4">
        <v>45.84</v>
      </c>
      <c r="S1556" s="4">
        <v>1.97</v>
      </c>
      <c r="T1556" s="4" t="s">
        <v>2527</v>
      </c>
      <c r="U1556" s="4" t="s">
        <v>2531</v>
      </c>
      <c r="V1556" s="4" t="s">
        <v>2537</v>
      </c>
    </row>
    <row r="1557" spans="1:22" x14ac:dyDescent="0.25">
      <c r="A1557" s="5" t="s">
        <v>1561</v>
      </c>
      <c r="B1557" s="4" t="s">
        <v>2003</v>
      </c>
      <c r="C1557" s="4" t="s">
        <v>2009</v>
      </c>
      <c r="D1557" s="4" t="s">
        <v>2013</v>
      </c>
      <c r="E1557" s="4" t="s">
        <v>2383</v>
      </c>
      <c r="F1557" s="4" t="s">
        <v>2508</v>
      </c>
      <c r="G1557" s="4">
        <v>2020</v>
      </c>
      <c r="H1557" s="4">
        <v>20.55</v>
      </c>
      <c r="I1557" s="4">
        <v>9</v>
      </c>
      <c r="J1557" s="4">
        <v>4</v>
      </c>
      <c r="K1557" s="4">
        <v>1</v>
      </c>
      <c r="L1557" s="4">
        <v>0</v>
      </c>
      <c r="M1557" s="4">
        <v>3.9</v>
      </c>
      <c r="N1557" s="4" t="s">
        <v>2509</v>
      </c>
      <c r="O1557" s="4" t="s">
        <v>2519</v>
      </c>
      <c r="P1557" s="4" t="s">
        <v>2523</v>
      </c>
      <c r="Q1557" s="4" t="s">
        <v>2525</v>
      </c>
      <c r="R1557" s="4">
        <v>52.38</v>
      </c>
      <c r="S1557" s="4">
        <v>1.92</v>
      </c>
      <c r="T1557" s="4" t="s">
        <v>2527</v>
      </c>
      <c r="U1557" s="4" t="s">
        <v>2531</v>
      </c>
      <c r="V1557" s="4" t="s">
        <v>2537</v>
      </c>
    </row>
    <row r="1558" spans="1:22" x14ac:dyDescent="0.25">
      <c r="A1558" s="5" t="s">
        <v>1562</v>
      </c>
      <c r="B1558" s="4" t="s">
        <v>2008</v>
      </c>
      <c r="C1558" s="4" t="s">
        <v>2011</v>
      </c>
      <c r="D1558" s="4" t="s">
        <v>2012</v>
      </c>
      <c r="E1558" s="4" t="s">
        <v>2086</v>
      </c>
      <c r="F1558" s="4" t="s">
        <v>2503</v>
      </c>
      <c r="G1558" s="4">
        <v>1993</v>
      </c>
      <c r="H1558" s="4">
        <v>176.94</v>
      </c>
      <c r="I1558" s="4">
        <v>4</v>
      </c>
      <c r="J1558" s="4">
        <v>2</v>
      </c>
      <c r="K1558" s="4">
        <v>0</v>
      </c>
      <c r="L1558" s="4">
        <v>1</v>
      </c>
      <c r="M1558" s="4">
        <v>2.9</v>
      </c>
      <c r="N1558" s="4" t="s">
        <v>2509</v>
      </c>
      <c r="O1558" s="4" t="s">
        <v>2517</v>
      </c>
      <c r="P1558" s="4" t="s">
        <v>2521</v>
      </c>
      <c r="Q1558" s="4" t="s">
        <v>2524</v>
      </c>
      <c r="R1558" s="4">
        <v>56.98</v>
      </c>
      <c r="S1558" s="4">
        <v>4.0599999999999996</v>
      </c>
      <c r="T1558" s="4" t="s">
        <v>2527</v>
      </c>
      <c r="U1558" s="4" t="s">
        <v>2532</v>
      </c>
      <c r="V1558" s="4" t="s">
        <v>2535</v>
      </c>
    </row>
    <row r="1559" spans="1:22" x14ac:dyDescent="0.25">
      <c r="A1559" s="5" t="s">
        <v>1563</v>
      </c>
      <c r="B1559" s="4" t="s">
        <v>2004</v>
      </c>
      <c r="C1559" s="4" t="s">
        <v>2009</v>
      </c>
      <c r="D1559" s="4" t="s">
        <v>2013</v>
      </c>
      <c r="E1559" s="4" t="s">
        <v>2027</v>
      </c>
      <c r="F1559" s="4" t="s">
        <v>2506</v>
      </c>
      <c r="G1559" s="4">
        <v>1994</v>
      </c>
      <c r="H1559" s="4">
        <v>13.86</v>
      </c>
      <c r="I1559" s="4">
        <v>2</v>
      </c>
      <c r="J1559" s="4">
        <v>0</v>
      </c>
      <c r="K1559" s="4">
        <v>0</v>
      </c>
      <c r="L1559" s="4">
        <v>1</v>
      </c>
      <c r="M1559" s="4">
        <v>4.3</v>
      </c>
      <c r="N1559" s="4" t="s">
        <v>2509</v>
      </c>
      <c r="O1559" s="4" t="s">
        <v>2515</v>
      </c>
      <c r="P1559" s="4" t="s">
        <v>2522</v>
      </c>
      <c r="Q1559" s="4" t="s">
        <v>2524</v>
      </c>
      <c r="R1559" s="4">
        <v>9.1199999999999992</v>
      </c>
      <c r="S1559" s="4">
        <v>2.96</v>
      </c>
      <c r="T1559" s="4" t="s">
        <v>2526</v>
      </c>
      <c r="U1559" s="4" t="s">
        <v>2534</v>
      </c>
      <c r="V1559" s="4" t="s">
        <v>2537</v>
      </c>
    </row>
    <row r="1560" spans="1:22" x14ac:dyDescent="0.25">
      <c r="A1560" s="5" t="s">
        <v>1564</v>
      </c>
      <c r="B1560" s="4" t="s">
        <v>2004</v>
      </c>
      <c r="C1560" s="4" t="s">
        <v>2009</v>
      </c>
      <c r="D1560" s="4" t="s">
        <v>2013</v>
      </c>
      <c r="E1560" s="4" t="s">
        <v>2319</v>
      </c>
      <c r="F1560" s="4" t="s">
        <v>2502</v>
      </c>
      <c r="G1560" s="4">
        <v>2022</v>
      </c>
      <c r="H1560" s="4">
        <v>63.07</v>
      </c>
      <c r="I1560" s="4">
        <v>10</v>
      </c>
      <c r="J1560" s="4">
        <v>0</v>
      </c>
      <c r="K1560" s="4">
        <v>0</v>
      </c>
      <c r="L1560" s="4">
        <v>1</v>
      </c>
      <c r="M1560" s="4">
        <v>4.5</v>
      </c>
      <c r="N1560" s="4" t="s">
        <v>2509</v>
      </c>
      <c r="O1560" s="4" t="s">
        <v>2516</v>
      </c>
      <c r="P1560" s="4" t="s">
        <v>2522</v>
      </c>
      <c r="Q1560" s="4" t="s">
        <v>2525</v>
      </c>
      <c r="R1560" s="4">
        <v>60.07</v>
      </c>
      <c r="S1560" s="4">
        <v>2.41</v>
      </c>
      <c r="T1560" s="4" t="s">
        <v>2526</v>
      </c>
      <c r="U1560" s="4" t="s">
        <v>2534</v>
      </c>
      <c r="V1560" s="4" t="s">
        <v>2537</v>
      </c>
    </row>
    <row r="1561" spans="1:22" x14ac:dyDescent="0.25">
      <c r="A1561" s="5" t="s">
        <v>1565</v>
      </c>
      <c r="B1561" s="4" t="s">
        <v>2005</v>
      </c>
      <c r="C1561" s="4" t="s">
        <v>2009</v>
      </c>
      <c r="D1561" s="4" t="s">
        <v>2013</v>
      </c>
      <c r="E1561" s="4" t="s">
        <v>2098</v>
      </c>
      <c r="F1561" s="4" t="s">
        <v>2503</v>
      </c>
      <c r="G1561" s="4">
        <v>2000</v>
      </c>
      <c r="H1561" s="4">
        <v>107.15</v>
      </c>
      <c r="I1561" s="4">
        <v>5</v>
      </c>
      <c r="J1561" s="4">
        <v>0</v>
      </c>
      <c r="K1561" s="4">
        <v>0</v>
      </c>
      <c r="L1561" s="4">
        <v>1</v>
      </c>
      <c r="M1561" s="4">
        <v>3.3</v>
      </c>
      <c r="N1561" s="4" t="s">
        <v>2509</v>
      </c>
      <c r="O1561" s="4" t="s">
        <v>2515</v>
      </c>
      <c r="P1561" s="4" t="s">
        <v>2522</v>
      </c>
      <c r="Q1561" s="4" t="s">
        <v>2524</v>
      </c>
      <c r="R1561" s="4">
        <v>95.92</v>
      </c>
      <c r="S1561" s="4">
        <v>4.29</v>
      </c>
      <c r="T1561" s="4" t="s">
        <v>2529</v>
      </c>
      <c r="U1561" s="4" t="s">
        <v>2531</v>
      </c>
      <c r="V1561" s="4" t="s">
        <v>2536</v>
      </c>
    </row>
    <row r="1562" spans="1:22" x14ac:dyDescent="0.25">
      <c r="A1562" s="5" t="s">
        <v>1566</v>
      </c>
      <c r="B1562" s="4" t="s">
        <v>2003</v>
      </c>
      <c r="C1562" s="4" t="s">
        <v>2009</v>
      </c>
      <c r="D1562" s="4" t="s">
        <v>2013</v>
      </c>
      <c r="E1562" s="4" t="s">
        <v>2171</v>
      </c>
      <c r="F1562" s="4" t="s">
        <v>2507</v>
      </c>
      <c r="G1562" s="4">
        <v>1993</v>
      </c>
      <c r="H1562" s="4">
        <v>14.33</v>
      </c>
      <c r="I1562" s="4">
        <v>10</v>
      </c>
      <c r="J1562" s="4">
        <v>0</v>
      </c>
      <c r="K1562" s="4">
        <v>1</v>
      </c>
      <c r="L1562" s="4">
        <v>0</v>
      </c>
      <c r="M1562" s="4">
        <v>2</v>
      </c>
      <c r="N1562" s="4" t="s">
        <v>2513</v>
      </c>
      <c r="O1562" s="4" t="s">
        <v>2519</v>
      </c>
      <c r="P1562" s="4" t="s">
        <v>2520</v>
      </c>
      <c r="Q1562" s="4" t="s">
        <v>2525</v>
      </c>
      <c r="R1562" s="4">
        <v>19.420000000000002</v>
      </c>
      <c r="S1562" s="4">
        <v>2.35</v>
      </c>
      <c r="T1562" s="4" t="s">
        <v>2529</v>
      </c>
      <c r="U1562" s="4" t="s">
        <v>2532</v>
      </c>
      <c r="V1562" s="4" t="s">
        <v>2536</v>
      </c>
    </row>
    <row r="1563" spans="1:22" x14ac:dyDescent="0.25">
      <c r="A1563" s="5" t="s">
        <v>1567</v>
      </c>
      <c r="B1563" s="4" t="s">
        <v>2003</v>
      </c>
      <c r="C1563" s="4" t="s">
        <v>2009</v>
      </c>
      <c r="D1563" s="4" t="s">
        <v>2012</v>
      </c>
      <c r="E1563" s="4" t="s">
        <v>2158</v>
      </c>
      <c r="F1563" s="4" t="s">
        <v>2507</v>
      </c>
      <c r="G1563" s="4">
        <v>2008</v>
      </c>
      <c r="H1563" s="4">
        <v>164.99</v>
      </c>
      <c r="I1563" s="4">
        <v>5</v>
      </c>
      <c r="J1563" s="4">
        <v>1</v>
      </c>
      <c r="K1563" s="4">
        <v>0</v>
      </c>
      <c r="L1563" s="4">
        <v>1</v>
      </c>
      <c r="M1563" s="4">
        <v>4.0999999999999996</v>
      </c>
      <c r="N1563" s="4" t="s">
        <v>2509</v>
      </c>
      <c r="O1563" s="4" t="s">
        <v>2516</v>
      </c>
      <c r="P1563" s="4" t="s">
        <v>2521</v>
      </c>
      <c r="Q1563" s="4" t="s">
        <v>2525</v>
      </c>
      <c r="R1563" s="4">
        <v>68</v>
      </c>
      <c r="S1563" s="4">
        <v>1.1499999999999999</v>
      </c>
      <c r="T1563" s="4" t="s">
        <v>2528</v>
      </c>
      <c r="U1563" s="4" t="s">
        <v>2530</v>
      </c>
      <c r="V1563" s="4" t="s">
        <v>2535</v>
      </c>
    </row>
    <row r="1564" spans="1:22" x14ac:dyDescent="0.25">
      <c r="A1564" s="5" t="s">
        <v>1568</v>
      </c>
      <c r="B1564" s="4" t="s">
        <v>2001</v>
      </c>
      <c r="C1564" s="4" t="s">
        <v>2010</v>
      </c>
      <c r="D1564" s="4" t="s">
        <v>2013</v>
      </c>
      <c r="E1564" s="4" t="s">
        <v>2117</v>
      </c>
      <c r="F1564" s="4" t="s">
        <v>2502</v>
      </c>
      <c r="G1564" s="4">
        <v>2001</v>
      </c>
      <c r="H1564" s="4">
        <v>55.25</v>
      </c>
      <c r="I1564" s="4">
        <v>2</v>
      </c>
      <c r="J1564" s="4">
        <v>0</v>
      </c>
      <c r="K1564" s="4">
        <v>0</v>
      </c>
      <c r="L1564" s="4">
        <v>1</v>
      </c>
      <c r="M1564" s="4">
        <v>2.4</v>
      </c>
      <c r="N1564" s="4" t="s">
        <v>2509</v>
      </c>
      <c r="O1564" s="4" t="s">
        <v>2518</v>
      </c>
      <c r="P1564" s="4" t="s">
        <v>2521</v>
      </c>
      <c r="Q1564" s="4" t="s">
        <v>2525</v>
      </c>
      <c r="R1564" s="4">
        <v>6.92</v>
      </c>
      <c r="S1564" s="4">
        <v>0.17</v>
      </c>
      <c r="T1564" s="4" t="s">
        <v>2528</v>
      </c>
      <c r="U1564" s="4" t="s">
        <v>2534</v>
      </c>
      <c r="V1564" s="4" t="s">
        <v>2536</v>
      </c>
    </row>
    <row r="1565" spans="1:22" x14ac:dyDescent="0.25">
      <c r="A1565" s="5" t="s">
        <v>1569</v>
      </c>
      <c r="B1565" s="4" t="s">
        <v>2001</v>
      </c>
      <c r="C1565" s="4" t="s">
        <v>2011</v>
      </c>
      <c r="D1565" s="4" t="s">
        <v>2012</v>
      </c>
      <c r="E1565" s="4" t="s">
        <v>2163</v>
      </c>
      <c r="F1565" s="4" t="s">
        <v>2508</v>
      </c>
      <c r="G1565" s="4">
        <v>2017</v>
      </c>
      <c r="H1565" s="4">
        <v>155.21</v>
      </c>
      <c r="I1565" s="4">
        <v>5</v>
      </c>
      <c r="J1565" s="4">
        <v>2</v>
      </c>
      <c r="K1565" s="4">
        <v>1</v>
      </c>
      <c r="L1565" s="4">
        <v>0</v>
      </c>
      <c r="M1565" s="4">
        <v>4.9000000000000004</v>
      </c>
      <c r="N1565" s="4" t="s">
        <v>2509</v>
      </c>
      <c r="O1565" s="4" t="s">
        <v>2517</v>
      </c>
      <c r="P1565" s="4" t="s">
        <v>2522</v>
      </c>
      <c r="Q1565" s="4" t="s">
        <v>2524</v>
      </c>
      <c r="R1565" s="4">
        <v>98.24</v>
      </c>
      <c r="S1565" s="4">
        <v>2.95</v>
      </c>
      <c r="T1565" s="4" t="s">
        <v>2529</v>
      </c>
      <c r="U1565" s="4" t="s">
        <v>2532</v>
      </c>
      <c r="V1565" s="4" t="s">
        <v>2536</v>
      </c>
    </row>
    <row r="1566" spans="1:22" x14ac:dyDescent="0.25">
      <c r="A1566" s="5" t="s">
        <v>1570</v>
      </c>
      <c r="B1566" s="4" t="s">
        <v>2002</v>
      </c>
      <c r="C1566" s="4" t="s">
        <v>2010</v>
      </c>
      <c r="D1566" s="4" t="s">
        <v>2012</v>
      </c>
      <c r="E1566" s="4" t="s">
        <v>2264</v>
      </c>
      <c r="F1566" s="4" t="s">
        <v>2503</v>
      </c>
      <c r="G1566" s="4">
        <v>2024</v>
      </c>
      <c r="H1566" s="4">
        <v>64.16</v>
      </c>
      <c r="I1566" s="4">
        <v>1</v>
      </c>
      <c r="J1566" s="4">
        <v>3</v>
      </c>
      <c r="K1566" s="4">
        <v>1</v>
      </c>
      <c r="L1566" s="4">
        <v>0</v>
      </c>
      <c r="M1566" s="4">
        <v>2.6</v>
      </c>
      <c r="N1566" s="4" t="s">
        <v>2509</v>
      </c>
      <c r="O1566" s="4" t="s">
        <v>2518</v>
      </c>
      <c r="P1566" s="4" t="s">
        <v>2521</v>
      </c>
      <c r="Q1566" s="4" t="s">
        <v>2525</v>
      </c>
      <c r="R1566" s="4">
        <v>16.690000000000001</v>
      </c>
      <c r="S1566" s="4">
        <v>1.88</v>
      </c>
      <c r="T1566" s="4" t="s">
        <v>2528</v>
      </c>
      <c r="U1566" s="4" t="s">
        <v>2530</v>
      </c>
      <c r="V1566" s="4" t="s">
        <v>2536</v>
      </c>
    </row>
    <row r="1567" spans="1:22" x14ac:dyDescent="0.25">
      <c r="A1567" s="5" t="s">
        <v>1571</v>
      </c>
      <c r="B1567" s="4" t="s">
        <v>2008</v>
      </c>
      <c r="C1567" s="4" t="s">
        <v>2010</v>
      </c>
      <c r="D1567" s="4" t="s">
        <v>2013</v>
      </c>
      <c r="E1567" s="4" t="s">
        <v>2411</v>
      </c>
      <c r="F1567" s="4" t="s">
        <v>2505</v>
      </c>
      <c r="G1567" s="4">
        <v>1994</v>
      </c>
      <c r="H1567" s="4">
        <v>16.809999999999999</v>
      </c>
      <c r="I1567" s="4">
        <v>5</v>
      </c>
      <c r="J1567" s="4">
        <v>3</v>
      </c>
      <c r="K1567" s="4">
        <v>1</v>
      </c>
      <c r="L1567" s="4">
        <v>0</v>
      </c>
      <c r="M1567" s="4">
        <v>2.7</v>
      </c>
      <c r="N1567" s="4" t="s">
        <v>2510</v>
      </c>
      <c r="O1567" s="4" t="s">
        <v>2516</v>
      </c>
      <c r="P1567" s="4" t="s">
        <v>2523</v>
      </c>
      <c r="Q1567" s="4" t="s">
        <v>2525</v>
      </c>
      <c r="R1567" s="4">
        <v>55.94</v>
      </c>
      <c r="S1567" s="4">
        <v>3.17</v>
      </c>
      <c r="T1567" s="4" t="s">
        <v>2529</v>
      </c>
      <c r="U1567" s="4" t="s">
        <v>2533</v>
      </c>
      <c r="V1567" s="4" t="s">
        <v>2537</v>
      </c>
    </row>
    <row r="1568" spans="1:22" x14ac:dyDescent="0.25">
      <c r="A1568" s="5" t="s">
        <v>1572</v>
      </c>
      <c r="B1568" s="4" t="s">
        <v>2006</v>
      </c>
      <c r="C1568" s="4" t="s">
        <v>2011</v>
      </c>
      <c r="D1568" s="4" t="s">
        <v>2012</v>
      </c>
      <c r="E1568" s="4" t="s">
        <v>2209</v>
      </c>
      <c r="F1568" s="4" t="s">
        <v>2501</v>
      </c>
      <c r="G1568" s="4">
        <v>1990</v>
      </c>
      <c r="H1568" s="4">
        <v>103.19</v>
      </c>
      <c r="I1568" s="4">
        <v>5</v>
      </c>
      <c r="J1568" s="4">
        <v>3</v>
      </c>
      <c r="K1568" s="4">
        <v>1</v>
      </c>
      <c r="L1568" s="4">
        <v>0</v>
      </c>
      <c r="M1568" s="4">
        <v>1.8</v>
      </c>
      <c r="N1568" s="4" t="s">
        <v>2511</v>
      </c>
      <c r="O1568" s="4" t="s">
        <v>2517</v>
      </c>
      <c r="P1568" s="4" t="s">
        <v>2520</v>
      </c>
      <c r="Q1568" s="4" t="s">
        <v>2524</v>
      </c>
      <c r="R1568" s="4">
        <v>8.2200000000000006</v>
      </c>
      <c r="S1568" s="4">
        <v>3.51</v>
      </c>
      <c r="T1568" s="4" t="s">
        <v>2527</v>
      </c>
      <c r="U1568" s="4" t="s">
        <v>2533</v>
      </c>
      <c r="V1568" s="4" t="s">
        <v>2535</v>
      </c>
    </row>
    <row r="1569" spans="1:22" x14ac:dyDescent="0.25">
      <c r="A1569" s="5" t="s">
        <v>1573</v>
      </c>
      <c r="B1569" s="4" t="s">
        <v>2001</v>
      </c>
      <c r="C1569" s="4" t="s">
        <v>2010</v>
      </c>
      <c r="D1569" s="4" t="s">
        <v>2012</v>
      </c>
      <c r="E1569" s="4" t="s">
        <v>2475</v>
      </c>
      <c r="F1569" s="4" t="s">
        <v>2507</v>
      </c>
      <c r="G1569" s="4">
        <v>2021</v>
      </c>
      <c r="H1569" s="4">
        <v>37.99</v>
      </c>
      <c r="I1569" s="4">
        <v>6</v>
      </c>
      <c r="J1569" s="4">
        <v>5</v>
      </c>
      <c r="K1569" s="4">
        <v>0</v>
      </c>
      <c r="L1569" s="4">
        <v>1</v>
      </c>
      <c r="M1569" s="4">
        <v>4.8</v>
      </c>
      <c r="N1569" s="4" t="s">
        <v>2509</v>
      </c>
      <c r="O1569" s="4" t="s">
        <v>2515</v>
      </c>
      <c r="P1569" s="4" t="s">
        <v>2521</v>
      </c>
      <c r="Q1569" s="4" t="s">
        <v>2525</v>
      </c>
      <c r="R1569" s="4">
        <v>97.22</v>
      </c>
      <c r="S1569" s="4">
        <v>0.88</v>
      </c>
      <c r="T1569" s="4" t="s">
        <v>2529</v>
      </c>
      <c r="U1569" s="4" t="s">
        <v>2530</v>
      </c>
      <c r="V1569" s="4" t="s">
        <v>2537</v>
      </c>
    </row>
    <row r="1570" spans="1:22" x14ac:dyDescent="0.25">
      <c r="A1570" s="5" t="s">
        <v>1574</v>
      </c>
      <c r="B1570" s="4" t="s">
        <v>2004</v>
      </c>
      <c r="C1570" s="4" t="s">
        <v>2011</v>
      </c>
      <c r="D1570" s="4" t="s">
        <v>2012</v>
      </c>
      <c r="E1570" s="4" t="s">
        <v>2095</v>
      </c>
      <c r="F1570" s="4" t="s">
        <v>2504</v>
      </c>
      <c r="G1570" s="4">
        <v>2006</v>
      </c>
      <c r="H1570" s="4">
        <v>69.27</v>
      </c>
      <c r="I1570" s="4">
        <v>8</v>
      </c>
      <c r="J1570" s="4">
        <v>3</v>
      </c>
      <c r="K1570" s="4">
        <v>0</v>
      </c>
      <c r="L1570" s="4">
        <v>1</v>
      </c>
      <c r="M1570" s="4">
        <v>2.7</v>
      </c>
      <c r="N1570" s="4" t="s">
        <v>2509</v>
      </c>
      <c r="O1570" s="4" t="s">
        <v>2516</v>
      </c>
      <c r="P1570" s="4" t="s">
        <v>2520</v>
      </c>
      <c r="Q1570" s="4" t="s">
        <v>2524</v>
      </c>
      <c r="R1570" s="4">
        <v>41.62</v>
      </c>
      <c r="S1570" s="4">
        <v>0.17</v>
      </c>
      <c r="T1570" s="4" t="s">
        <v>2528</v>
      </c>
      <c r="U1570" s="4" t="s">
        <v>2533</v>
      </c>
      <c r="V1570" s="4" t="s">
        <v>2536</v>
      </c>
    </row>
    <row r="1571" spans="1:22" x14ac:dyDescent="0.25">
      <c r="A1571" s="5" t="s">
        <v>1575</v>
      </c>
      <c r="B1571" s="4" t="s">
        <v>2008</v>
      </c>
      <c r="C1571" s="4" t="s">
        <v>2009</v>
      </c>
      <c r="D1571" s="4" t="s">
        <v>2012</v>
      </c>
      <c r="E1571" s="4" t="s">
        <v>2482</v>
      </c>
      <c r="F1571" s="4" t="s">
        <v>2505</v>
      </c>
      <c r="G1571" s="4">
        <v>2010</v>
      </c>
      <c r="H1571" s="4">
        <v>72.2</v>
      </c>
      <c r="I1571" s="4">
        <v>9</v>
      </c>
      <c r="J1571" s="4">
        <v>5</v>
      </c>
      <c r="K1571" s="4">
        <v>0</v>
      </c>
      <c r="L1571" s="4">
        <v>1</v>
      </c>
      <c r="M1571" s="4">
        <v>4.4000000000000004</v>
      </c>
      <c r="N1571" s="4" t="s">
        <v>2509</v>
      </c>
      <c r="O1571" s="4" t="s">
        <v>2516</v>
      </c>
      <c r="P1571" s="4" t="s">
        <v>2523</v>
      </c>
      <c r="Q1571" s="4" t="s">
        <v>2525</v>
      </c>
      <c r="R1571" s="4">
        <v>41.85</v>
      </c>
      <c r="S1571" s="4">
        <v>1.18</v>
      </c>
      <c r="T1571" s="4" t="s">
        <v>2527</v>
      </c>
      <c r="U1571" s="4" t="s">
        <v>2532</v>
      </c>
      <c r="V1571" s="4" t="s">
        <v>2535</v>
      </c>
    </row>
    <row r="1572" spans="1:22" x14ac:dyDescent="0.25">
      <c r="A1572" s="5" t="s">
        <v>1576</v>
      </c>
      <c r="B1572" s="4" t="s">
        <v>2004</v>
      </c>
      <c r="C1572" s="4" t="s">
        <v>2011</v>
      </c>
      <c r="D1572" s="4" t="s">
        <v>2012</v>
      </c>
      <c r="E1572" s="4" t="s">
        <v>2221</v>
      </c>
      <c r="F1572" s="4" t="s">
        <v>2505</v>
      </c>
      <c r="G1572" s="4">
        <v>2007</v>
      </c>
      <c r="H1572" s="4">
        <v>47.85</v>
      </c>
      <c r="I1572" s="4">
        <v>8</v>
      </c>
      <c r="J1572" s="4">
        <v>0</v>
      </c>
      <c r="K1572" s="4">
        <v>0</v>
      </c>
      <c r="L1572" s="4">
        <v>1</v>
      </c>
      <c r="M1572" s="4">
        <v>3.3</v>
      </c>
      <c r="N1572" s="4" t="s">
        <v>2509</v>
      </c>
      <c r="O1572" s="4" t="s">
        <v>2516</v>
      </c>
      <c r="P1572" s="4" t="s">
        <v>2523</v>
      </c>
      <c r="Q1572" s="4" t="s">
        <v>2524</v>
      </c>
      <c r="R1572" s="4">
        <v>39.299999999999997</v>
      </c>
      <c r="S1572" s="4">
        <v>4.67</v>
      </c>
      <c r="T1572" s="4" t="s">
        <v>2528</v>
      </c>
      <c r="U1572" s="4" t="s">
        <v>2533</v>
      </c>
      <c r="V1572" s="4" t="s">
        <v>2535</v>
      </c>
    </row>
    <row r="1573" spans="1:22" x14ac:dyDescent="0.25">
      <c r="A1573" s="5" t="s">
        <v>1577</v>
      </c>
      <c r="B1573" s="4" t="s">
        <v>2001</v>
      </c>
      <c r="C1573" s="4" t="s">
        <v>2010</v>
      </c>
      <c r="D1573" s="4" t="s">
        <v>2012</v>
      </c>
      <c r="E1573" s="4" t="s">
        <v>2172</v>
      </c>
      <c r="F1573" s="4" t="s">
        <v>2508</v>
      </c>
      <c r="G1573" s="4">
        <v>1998</v>
      </c>
      <c r="H1573" s="4">
        <v>147.37</v>
      </c>
      <c r="I1573" s="4">
        <v>5</v>
      </c>
      <c r="J1573" s="4">
        <v>5</v>
      </c>
      <c r="K1573" s="4">
        <v>0</v>
      </c>
      <c r="L1573" s="4">
        <v>1</v>
      </c>
      <c r="M1573" s="4">
        <v>5</v>
      </c>
      <c r="N1573" s="4" t="s">
        <v>2509</v>
      </c>
      <c r="O1573" s="4" t="s">
        <v>2517</v>
      </c>
      <c r="P1573" s="4" t="s">
        <v>2523</v>
      </c>
      <c r="Q1573" s="4" t="s">
        <v>2524</v>
      </c>
      <c r="R1573" s="4">
        <v>68.03</v>
      </c>
      <c r="S1573" s="4">
        <v>0.2</v>
      </c>
      <c r="T1573" s="4" t="s">
        <v>2527</v>
      </c>
      <c r="U1573" s="4" t="s">
        <v>2532</v>
      </c>
      <c r="V1573" s="4" t="s">
        <v>2535</v>
      </c>
    </row>
    <row r="1574" spans="1:22" x14ac:dyDescent="0.25">
      <c r="A1574" s="5" t="s">
        <v>1578</v>
      </c>
      <c r="B1574" s="4" t="s">
        <v>2006</v>
      </c>
      <c r="C1574" s="4" t="s">
        <v>2011</v>
      </c>
      <c r="D1574" s="4" t="s">
        <v>2013</v>
      </c>
      <c r="E1574" s="4" t="s">
        <v>2402</v>
      </c>
      <c r="F1574" s="4" t="s">
        <v>2507</v>
      </c>
      <c r="G1574" s="4">
        <v>2014</v>
      </c>
      <c r="H1574" s="4">
        <v>82.8</v>
      </c>
      <c r="I1574" s="4">
        <v>8</v>
      </c>
      <c r="J1574" s="4">
        <v>2</v>
      </c>
      <c r="K1574" s="4">
        <v>1</v>
      </c>
      <c r="L1574" s="4">
        <v>0</v>
      </c>
      <c r="M1574" s="4">
        <v>2.7</v>
      </c>
      <c r="N1574" s="4" t="s">
        <v>2514</v>
      </c>
      <c r="O1574" s="4" t="s">
        <v>2519</v>
      </c>
      <c r="P1574" s="4" t="s">
        <v>2520</v>
      </c>
      <c r="Q1574" s="4" t="s">
        <v>2525</v>
      </c>
      <c r="R1574" s="4">
        <v>14.48</v>
      </c>
      <c r="S1574" s="4">
        <v>4.83</v>
      </c>
      <c r="T1574" s="4" t="s">
        <v>2527</v>
      </c>
      <c r="U1574" s="4" t="s">
        <v>2531</v>
      </c>
      <c r="V1574" s="4" t="s">
        <v>2535</v>
      </c>
    </row>
    <row r="1575" spans="1:22" x14ac:dyDescent="0.25">
      <c r="A1575" s="5" t="s">
        <v>1579</v>
      </c>
      <c r="B1575" s="4" t="s">
        <v>2006</v>
      </c>
      <c r="C1575" s="4" t="s">
        <v>2009</v>
      </c>
      <c r="D1575" s="4" t="s">
        <v>2012</v>
      </c>
      <c r="E1575" s="4" t="s">
        <v>2436</v>
      </c>
      <c r="F1575" s="4" t="s">
        <v>2501</v>
      </c>
      <c r="G1575" s="4">
        <v>2000</v>
      </c>
      <c r="H1575" s="4">
        <v>57.84</v>
      </c>
      <c r="I1575" s="4">
        <v>9</v>
      </c>
      <c r="J1575" s="4">
        <v>1</v>
      </c>
      <c r="K1575" s="4">
        <v>1</v>
      </c>
      <c r="L1575" s="4">
        <v>0</v>
      </c>
      <c r="M1575" s="4">
        <v>4.8</v>
      </c>
      <c r="N1575" s="4" t="s">
        <v>2511</v>
      </c>
      <c r="O1575" s="4" t="s">
        <v>2516</v>
      </c>
      <c r="P1575" s="4" t="s">
        <v>2520</v>
      </c>
      <c r="Q1575" s="4" t="s">
        <v>2525</v>
      </c>
      <c r="R1575" s="4">
        <v>6.93</v>
      </c>
      <c r="S1575" s="4">
        <v>2.29</v>
      </c>
      <c r="T1575" s="4" t="s">
        <v>2529</v>
      </c>
      <c r="U1575" s="4" t="s">
        <v>2530</v>
      </c>
      <c r="V1575" s="4" t="s">
        <v>2536</v>
      </c>
    </row>
    <row r="1576" spans="1:22" x14ac:dyDescent="0.25">
      <c r="A1576" s="5" t="s">
        <v>1580</v>
      </c>
      <c r="B1576" s="4" t="s">
        <v>2008</v>
      </c>
      <c r="C1576" s="4" t="s">
        <v>2010</v>
      </c>
      <c r="D1576" s="4" t="s">
        <v>2013</v>
      </c>
      <c r="E1576" s="4" t="s">
        <v>2314</v>
      </c>
      <c r="F1576" s="4" t="s">
        <v>2503</v>
      </c>
      <c r="G1576" s="4">
        <v>1999</v>
      </c>
      <c r="H1576" s="4">
        <v>84.36</v>
      </c>
      <c r="I1576" s="4">
        <v>9</v>
      </c>
      <c r="J1576" s="4">
        <v>3</v>
      </c>
      <c r="K1576" s="4">
        <v>0</v>
      </c>
      <c r="L1576" s="4">
        <v>1</v>
      </c>
      <c r="M1576" s="4">
        <v>3</v>
      </c>
      <c r="N1576" s="4" t="s">
        <v>2509</v>
      </c>
      <c r="O1576" s="4" t="s">
        <v>2518</v>
      </c>
      <c r="P1576" s="4" t="s">
        <v>2522</v>
      </c>
      <c r="Q1576" s="4" t="s">
        <v>2525</v>
      </c>
      <c r="R1576" s="4">
        <v>88.81</v>
      </c>
      <c r="S1576" s="4">
        <v>0.83</v>
      </c>
      <c r="T1576" s="4" t="s">
        <v>2527</v>
      </c>
      <c r="U1576" s="4" t="s">
        <v>2532</v>
      </c>
      <c r="V1576" s="4" t="s">
        <v>2536</v>
      </c>
    </row>
    <row r="1577" spans="1:22" x14ac:dyDescent="0.25">
      <c r="A1577" s="5" t="s">
        <v>1581</v>
      </c>
      <c r="B1577" s="4" t="s">
        <v>2001</v>
      </c>
      <c r="C1577" s="4" t="s">
        <v>2010</v>
      </c>
      <c r="D1577" s="4" t="s">
        <v>2012</v>
      </c>
      <c r="E1577" s="4" t="s">
        <v>2222</v>
      </c>
      <c r="F1577" s="4" t="s">
        <v>2505</v>
      </c>
      <c r="G1577" s="4">
        <v>2000</v>
      </c>
      <c r="H1577" s="4">
        <v>12.49</v>
      </c>
      <c r="I1577" s="4">
        <v>7</v>
      </c>
      <c r="J1577" s="4">
        <v>2</v>
      </c>
      <c r="K1577" s="4">
        <v>1</v>
      </c>
      <c r="L1577" s="4">
        <v>0</v>
      </c>
      <c r="M1577" s="4">
        <v>3.2</v>
      </c>
      <c r="N1577" s="4" t="s">
        <v>2509</v>
      </c>
      <c r="O1577" s="4" t="s">
        <v>2519</v>
      </c>
      <c r="P1577" s="4" t="s">
        <v>2523</v>
      </c>
      <c r="Q1577" s="4" t="s">
        <v>2525</v>
      </c>
      <c r="R1577" s="4">
        <v>40.14</v>
      </c>
      <c r="S1577" s="4">
        <v>1.33</v>
      </c>
      <c r="T1577" s="4" t="s">
        <v>2528</v>
      </c>
      <c r="U1577" s="4" t="s">
        <v>2530</v>
      </c>
      <c r="V1577" s="4" t="s">
        <v>2536</v>
      </c>
    </row>
    <row r="1578" spans="1:22" x14ac:dyDescent="0.25">
      <c r="A1578" s="5" t="s">
        <v>1582</v>
      </c>
      <c r="B1578" s="4" t="s">
        <v>2005</v>
      </c>
      <c r="C1578" s="4" t="s">
        <v>2009</v>
      </c>
      <c r="D1578" s="4" t="s">
        <v>2013</v>
      </c>
      <c r="E1578" s="4" t="s">
        <v>2151</v>
      </c>
      <c r="F1578" s="4" t="s">
        <v>2504</v>
      </c>
      <c r="G1578" s="4">
        <v>2014</v>
      </c>
      <c r="H1578" s="4">
        <v>74.069999999999993</v>
      </c>
      <c r="I1578" s="4">
        <v>7</v>
      </c>
      <c r="J1578" s="4">
        <v>5</v>
      </c>
      <c r="K1578" s="4">
        <v>0</v>
      </c>
      <c r="L1578" s="4">
        <v>1</v>
      </c>
      <c r="M1578" s="4">
        <v>1</v>
      </c>
      <c r="N1578" s="4" t="s">
        <v>2509</v>
      </c>
      <c r="O1578" s="4" t="s">
        <v>2515</v>
      </c>
      <c r="P1578" s="4" t="s">
        <v>2521</v>
      </c>
      <c r="Q1578" s="4" t="s">
        <v>2524</v>
      </c>
      <c r="R1578" s="4">
        <v>16.11</v>
      </c>
      <c r="S1578" s="4">
        <v>2.61</v>
      </c>
      <c r="T1578" s="4" t="s">
        <v>2526</v>
      </c>
      <c r="U1578" s="4" t="s">
        <v>2530</v>
      </c>
      <c r="V1578" s="4" t="s">
        <v>2536</v>
      </c>
    </row>
    <row r="1579" spans="1:22" x14ac:dyDescent="0.25">
      <c r="A1579" s="5" t="s">
        <v>1583</v>
      </c>
      <c r="B1579" s="4" t="s">
        <v>2003</v>
      </c>
      <c r="C1579" s="4" t="s">
        <v>2011</v>
      </c>
      <c r="D1579" s="4" t="s">
        <v>2013</v>
      </c>
      <c r="E1579" s="4" t="s">
        <v>2190</v>
      </c>
      <c r="F1579" s="4" t="s">
        <v>2502</v>
      </c>
      <c r="G1579" s="4">
        <v>2000</v>
      </c>
      <c r="H1579" s="4">
        <v>128.27000000000001</v>
      </c>
      <c r="I1579" s="4">
        <v>1</v>
      </c>
      <c r="J1579" s="4">
        <v>3</v>
      </c>
      <c r="K1579" s="4">
        <v>1</v>
      </c>
      <c r="L1579" s="4">
        <v>0</v>
      </c>
      <c r="M1579" s="4">
        <v>2.2999999999999998</v>
      </c>
      <c r="N1579" s="4" t="s">
        <v>2509</v>
      </c>
      <c r="O1579" s="4" t="s">
        <v>2517</v>
      </c>
      <c r="P1579" s="4" t="s">
        <v>2520</v>
      </c>
      <c r="Q1579" s="4" t="s">
        <v>2525</v>
      </c>
      <c r="R1579" s="4">
        <v>10.3</v>
      </c>
      <c r="S1579" s="4">
        <v>2.36</v>
      </c>
      <c r="T1579" s="4" t="s">
        <v>2529</v>
      </c>
      <c r="U1579" s="4" t="s">
        <v>2531</v>
      </c>
      <c r="V1579" s="4" t="s">
        <v>2537</v>
      </c>
    </row>
    <row r="1580" spans="1:22" x14ac:dyDescent="0.25">
      <c r="A1580" s="5" t="s">
        <v>1584</v>
      </c>
      <c r="B1580" s="4" t="s">
        <v>2007</v>
      </c>
      <c r="C1580" s="4" t="s">
        <v>2010</v>
      </c>
      <c r="D1580" s="4" t="s">
        <v>2013</v>
      </c>
      <c r="E1580" s="4" t="s">
        <v>2303</v>
      </c>
      <c r="F1580" s="4" t="s">
        <v>2505</v>
      </c>
      <c r="G1580" s="4">
        <v>1990</v>
      </c>
      <c r="H1580" s="4">
        <v>171.33</v>
      </c>
      <c r="I1580" s="4">
        <v>7</v>
      </c>
      <c r="J1580" s="4">
        <v>5</v>
      </c>
      <c r="K1580" s="4">
        <v>0</v>
      </c>
      <c r="L1580" s="4">
        <v>1</v>
      </c>
      <c r="M1580" s="4">
        <v>2.4</v>
      </c>
      <c r="N1580" s="4" t="s">
        <v>2509</v>
      </c>
      <c r="O1580" s="4" t="s">
        <v>2519</v>
      </c>
      <c r="P1580" s="4" t="s">
        <v>2520</v>
      </c>
      <c r="Q1580" s="4" t="s">
        <v>2524</v>
      </c>
      <c r="R1580" s="4">
        <v>31.78</v>
      </c>
      <c r="S1580" s="4">
        <v>1.89</v>
      </c>
      <c r="T1580" s="4" t="s">
        <v>2529</v>
      </c>
      <c r="U1580" s="4" t="s">
        <v>2533</v>
      </c>
      <c r="V1580" s="4" t="s">
        <v>2536</v>
      </c>
    </row>
    <row r="1581" spans="1:22" x14ac:dyDescent="0.25">
      <c r="A1581" s="5" t="s">
        <v>1585</v>
      </c>
      <c r="B1581" s="4" t="s">
        <v>2005</v>
      </c>
      <c r="C1581" s="4" t="s">
        <v>2009</v>
      </c>
      <c r="D1581" s="4" t="s">
        <v>2013</v>
      </c>
      <c r="E1581" s="4" t="s">
        <v>2450</v>
      </c>
      <c r="F1581" s="4" t="s">
        <v>2508</v>
      </c>
      <c r="G1581" s="4">
        <v>2021</v>
      </c>
      <c r="H1581" s="4">
        <v>57.67</v>
      </c>
      <c r="I1581" s="4">
        <v>9</v>
      </c>
      <c r="J1581" s="4">
        <v>5</v>
      </c>
      <c r="K1581" s="4">
        <v>1</v>
      </c>
      <c r="L1581" s="4">
        <v>0</v>
      </c>
      <c r="M1581" s="4">
        <v>4.9000000000000004</v>
      </c>
      <c r="N1581" s="4" t="s">
        <v>2512</v>
      </c>
      <c r="O1581" s="4" t="s">
        <v>2515</v>
      </c>
      <c r="P1581" s="4" t="s">
        <v>2521</v>
      </c>
      <c r="Q1581" s="4" t="s">
        <v>2524</v>
      </c>
      <c r="R1581" s="4">
        <v>31.79</v>
      </c>
      <c r="S1581" s="4">
        <v>4.7</v>
      </c>
      <c r="T1581" s="4" t="s">
        <v>2526</v>
      </c>
      <c r="U1581" s="4" t="s">
        <v>2533</v>
      </c>
      <c r="V1581" s="4" t="s">
        <v>2536</v>
      </c>
    </row>
    <row r="1582" spans="1:22" x14ac:dyDescent="0.25">
      <c r="A1582" s="5" t="s">
        <v>1586</v>
      </c>
      <c r="B1582" s="4" t="s">
        <v>2008</v>
      </c>
      <c r="C1582" s="4" t="s">
        <v>2009</v>
      </c>
      <c r="D1582" s="4" t="s">
        <v>2013</v>
      </c>
      <c r="E1582" s="4" t="s">
        <v>2392</v>
      </c>
      <c r="F1582" s="4" t="s">
        <v>2505</v>
      </c>
      <c r="G1582" s="4">
        <v>2013</v>
      </c>
      <c r="H1582" s="4">
        <v>95.61</v>
      </c>
      <c r="I1582" s="4">
        <v>0</v>
      </c>
      <c r="J1582" s="4">
        <v>0</v>
      </c>
      <c r="K1582" s="4">
        <v>1</v>
      </c>
      <c r="L1582" s="4">
        <v>0</v>
      </c>
      <c r="M1582" s="4">
        <v>3.2</v>
      </c>
      <c r="N1582" s="4" t="s">
        <v>2511</v>
      </c>
      <c r="O1582" s="4" t="s">
        <v>2517</v>
      </c>
      <c r="P1582" s="4" t="s">
        <v>2523</v>
      </c>
      <c r="Q1582" s="4" t="s">
        <v>2525</v>
      </c>
      <c r="R1582" s="4">
        <v>14.74</v>
      </c>
      <c r="S1582" s="4">
        <v>2.2999999999999998</v>
      </c>
      <c r="T1582" s="4" t="s">
        <v>2528</v>
      </c>
      <c r="U1582" s="4" t="s">
        <v>2531</v>
      </c>
      <c r="V1582" s="4" t="s">
        <v>2536</v>
      </c>
    </row>
    <row r="1583" spans="1:22" x14ac:dyDescent="0.25">
      <c r="A1583" s="5" t="s">
        <v>1587</v>
      </c>
      <c r="B1583" s="4" t="s">
        <v>2002</v>
      </c>
      <c r="C1583" s="4" t="s">
        <v>2011</v>
      </c>
      <c r="D1583" s="4" t="s">
        <v>2012</v>
      </c>
      <c r="E1583" s="4" t="s">
        <v>2483</v>
      </c>
      <c r="F1583" s="4" t="s">
        <v>2503</v>
      </c>
      <c r="G1583" s="4">
        <v>2023</v>
      </c>
      <c r="H1583" s="4">
        <v>19.48</v>
      </c>
      <c r="I1583" s="4">
        <v>10</v>
      </c>
      <c r="J1583" s="4">
        <v>2</v>
      </c>
      <c r="K1583" s="4">
        <v>1</v>
      </c>
      <c r="L1583" s="4">
        <v>0</v>
      </c>
      <c r="M1583" s="4">
        <v>4.3</v>
      </c>
      <c r="N1583" s="4" t="s">
        <v>2512</v>
      </c>
      <c r="O1583" s="4" t="s">
        <v>2518</v>
      </c>
      <c r="P1583" s="4" t="s">
        <v>2523</v>
      </c>
      <c r="Q1583" s="4" t="s">
        <v>2524</v>
      </c>
      <c r="R1583" s="4">
        <v>78.86</v>
      </c>
      <c r="S1583" s="4">
        <v>2.4500000000000002</v>
      </c>
      <c r="T1583" s="4" t="s">
        <v>2528</v>
      </c>
      <c r="U1583" s="4" t="s">
        <v>2531</v>
      </c>
      <c r="V1583" s="4" t="s">
        <v>2535</v>
      </c>
    </row>
    <row r="1584" spans="1:22" x14ac:dyDescent="0.25">
      <c r="A1584" s="5" t="s">
        <v>1588</v>
      </c>
      <c r="B1584" s="4" t="s">
        <v>2004</v>
      </c>
      <c r="C1584" s="4" t="s">
        <v>2009</v>
      </c>
      <c r="D1584" s="4" t="s">
        <v>2012</v>
      </c>
      <c r="E1584" s="4" t="s">
        <v>2293</v>
      </c>
      <c r="F1584" s="4" t="s">
        <v>2503</v>
      </c>
      <c r="G1584" s="4">
        <v>2002</v>
      </c>
      <c r="H1584" s="4">
        <v>102.17</v>
      </c>
      <c r="I1584" s="4">
        <v>6</v>
      </c>
      <c r="J1584" s="4">
        <v>1</v>
      </c>
      <c r="K1584" s="4">
        <v>0</v>
      </c>
      <c r="L1584" s="4">
        <v>1</v>
      </c>
      <c r="M1584" s="4">
        <v>2.2999999999999998</v>
      </c>
      <c r="N1584" s="4" t="s">
        <v>2509</v>
      </c>
      <c r="O1584" s="4" t="s">
        <v>2517</v>
      </c>
      <c r="P1584" s="4" t="s">
        <v>2520</v>
      </c>
      <c r="Q1584" s="4" t="s">
        <v>2524</v>
      </c>
      <c r="R1584" s="4">
        <v>37.79</v>
      </c>
      <c r="S1584" s="4">
        <v>3.13</v>
      </c>
      <c r="T1584" s="4" t="s">
        <v>2527</v>
      </c>
      <c r="U1584" s="4" t="s">
        <v>2532</v>
      </c>
      <c r="V1584" s="4" t="s">
        <v>2537</v>
      </c>
    </row>
    <row r="1585" spans="1:22" x14ac:dyDescent="0.25">
      <c r="A1585" s="5" t="s">
        <v>1589</v>
      </c>
      <c r="B1585" s="4" t="s">
        <v>2007</v>
      </c>
      <c r="C1585" s="4" t="s">
        <v>2010</v>
      </c>
      <c r="D1585" s="4" t="s">
        <v>2013</v>
      </c>
      <c r="E1585" s="4" t="s">
        <v>2275</v>
      </c>
      <c r="F1585" s="4" t="s">
        <v>2505</v>
      </c>
      <c r="G1585" s="4">
        <v>2014</v>
      </c>
      <c r="H1585" s="4">
        <v>141.72</v>
      </c>
      <c r="I1585" s="4">
        <v>5</v>
      </c>
      <c r="J1585" s="4">
        <v>2</v>
      </c>
      <c r="K1585" s="4">
        <v>0</v>
      </c>
      <c r="L1585" s="4">
        <v>1</v>
      </c>
      <c r="M1585" s="4">
        <v>2</v>
      </c>
      <c r="N1585" s="4" t="s">
        <v>2509</v>
      </c>
      <c r="O1585" s="4" t="s">
        <v>2517</v>
      </c>
      <c r="P1585" s="4" t="s">
        <v>2522</v>
      </c>
      <c r="Q1585" s="4" t="s">
        <v>2525</v>
      </c>
      <c r="R1585" s="4">
        <v>15.3</v>
      </c>
      <c r="S1585" s="4">
        <v>1.51</v>
      </c>
      <c r="T1585" s="4" t="s">
        <v>2528</v>
      </c>
      <c r="U1585" s="4" t="s">
        <v>2534</v>
      </c>
      <c r="V1585" s="4" t="s">
        <v>2536</v>
      </c>
    </row>
    <row r="1586" spans="1:22" x14ac:dyDescent="0.25">
      <c r="A1586" s="5" t="s">
        <v>1590</v>
      </c>
      <c r="B1586" s="4" t="s">
        <v>2008</v>
      </c>
      <c r="C1586" s="4" t="s">
        <v>2011</v>
      </c>
      <c r="D1586" s="4" t="s">
        <v>2013</v>
      </c>
      <c r="E1586" s="4" t="s">
        <v>2174</v>
      </c>
      <c r="F1586" s="4" t="s">
        <v>2506</v>
      </c>
      <c r="G1586" s="4">
        <v>2005</v>
      </c>
      <c r="H1586" s="4">
        <v>145.81</v>
      </c>
      <c r="I1586" s="4">
        <v>10</v>
      </c>
      <c r="J1586" s="4">
        <v>3</v>
      </c>
      <c r="K1586" s="4">
        <v>1</v>
      </c>
      <c r="L1586" s="4">
        <v>0</v>
      </c>
      <c r="M1586" s="4">
        <v>2.9</v>
      </c>
      <c r="N1586" s="4" t="s">
        <v>2509</v>
      </c>
      <c r="O1586" s="4" t="s">
        <v>2518</v>
      </c>
      <c r="P1586" s="4" t="s">
        <v>2521</v>
      </c>
      <c r="Q1586" s="4" t="s">
        <v>2524</v>
      </c>
      <c r="R1586" s="4">
        <v>13.65</v>
      </c>
      <c r="S1586" s="4">
        <v>0.72</v>
      </c>
      <c r="T1586" s="4" t="s">
        <v>2526</v>
      </c>
      <c r="U1586" s="4" t="s">
        <v>2532</v>
      </c>
      <c r="V1586" s="4" t="s">
        <v>2537</v>
      </c>
    </row>
    <row r="1587" spans="1:22" x14ac:dyDescent="0.25">
      <c r="A1587" s="5" t="s">
        <v>1591</v>
      </c>
      <c r="B1587" s="4" t="s">
        <v>2006</v>
      </c>
      <c r="C1587" s="4" t="s">
        <v>2009</v>
      </c>
      <c r="D1587" s="4" t="s">
        <v>2012</v>
      </c>
      <c r="E1587" s="4" t="s">
        <v>2300</v>
      </c>
      <c r="F1587" s="4" t="s">
        <v>2506</v>
      </c>
      <c r="G1587" s="4">
        <v>2003</v>
      </c>
      <c r="H1587" s="4">
        <v>117.86</v>
      </c>
      <c r="I1587" s="4">
        <v>3</v>
      </c>
      <c r="J1587" s="4">
        <v>4</v>
      </c>
      <c r="K1587" s="4">
        <v>1</v>
      </c>
      <c r="L1587" s="4">
        <v>0</v>
      </c>
      <c r="M1587" s="4">
        <v>3</v>
      </c>
      <c r="N1587" s="4" t="s">
        <v>2512</v>
      </c>
      <c r="O1587" s="4" t="s">
        <v>2517</v>
      </c>
      <c r="P1587" s="4" t="s">
        <v>2522</v>
      </c>
      <c r="Q1587" s="4" t="s">
        <v>2525</v>
      </c>
      <c r="R1587" s="4">
        <v>50.32</v>
      </c>
      <c r="S1587" s="4">
        <v>0.04</v>
      </c>
      <c r="T1587" s="4" t="s">
        <v>2529</v>
      </c>
      <c r="U1587" s="4" t="s">
        <v>2531</v>
      </c>
      <c r="V1587" s="4" t="s">
        <v>2536</v>
      </c>
    </row>
    <row r="1588" spans="1:22" x14ac:dyDescent="0.25">
      <c r="A1588" s="5" t="s">
        <v>1592</v>
      </c>
      <c r="B1588" s="4" t="s">
        <v>2008</v>
      </c>
      <c r="C1588" s="4" t="s">
        <v>2011</v>
      </c>
      <c r="D1588" s="4" t="s">
        <v>2012</v>
      </c>
      <c r="E1588" s="4" t="s">
        <v>2407</v>
      </c>
      <c r="F1588" s="4" t="s">
        <v>2502</v>
      </c>
      <c r="G1588" s="4">
        <v>2011</v>
      </c>
      <c r="H1588" s="4">
        <v>127.68</v>
      </c>
      <c r="I1588" s="4">
        <v>0</v>
      </c>
      <c r="J1588" s="4">
        <v>2</v>
      </c>
      <c r="K1588" s="4">
        <v>0</v>
      </c>
      <c r="L1588" s="4">
        <v>1</v>
      </c>
      <c r="M1588" s="4">
        <v>2.2000000000000002</v>
      </c>
      <c r="N1588" s="4" t="s">
        <v>2509</v>
      </c>
      <c r="O1588" s="4" t="s">
        <v>2515</v>
      </c>
      <c r="P1588" s="4" t="s">
        <v>2522</v>
      </c>
      <c r="Q1588" s="4" t="s">
        <v>2524</v>
      </c>
      <c r="R1588" s="4">
        <v>98.39</v>
      </c>
      <c r="S1588" s="4">
        <v>1.31</v>
      </c>
      <c r="T1588" s="4" t="s">
        <v>2529</v>
      </c>
      <c r="U1588" s="4" t="s">
        <v>2530</v>
      </c>
      <c r="V1588" s="4" t="s">
        <v>2536</v>
      </c>
    </row>
    <row r="1589" spans="1:22" x14ac:dyDescent="0.25">
      <c r="A1589" s="5" t="s">
        <v>1593</v>
      </c>
      <c r="B1589" s="4" t="s">
        <v>2007</v>
      </c>
      <c r="C1589" s="4" t="s">
        <v>2009</v>
      </c>
      <c r="D1589" s="4" t="s">
        <v>2013</v>
      </c>
      <c r="E1589" s="4" t="s">
        <v>2215</v>
      </c>
      <c r="F1589" s="4" t="s">
        <v>2504</v>
      </c>
      <c r="G1589" s="4">
        <v>2004</v>
      </c>
      <c r="H1589" s="4">
        <v>39.549999999999997</v>
      </c>
      <c r="I1589" s="4">
        <v>4</v>
      </c>
      <c r="J1589" s="4">
        <v>0</v>
      </c>
      <c r="K1589" s="4">
        <v>1</v>
      </c>
      <c r="L1589" s="4">
        <v>0</v>
      </c>
      <c r="M1589" s="4">
        <v>2.2999999999999998</v>
      </c>
      <c r="N1589" s="4" t="s">
        <v>2514</v>
      </c>
      <c r="O1589" s="4" t="s">
        <v>2517</v>
      </c>
      <c r="P1589" s="4" t="s">
        <v>2523</v>
      </c>
      <c r="Q1589" s="4" t="s">
        <v>2524</v>
      </c>
      <c r="R1589" s="4">
        <v>24.11</v>
      </c>
      <c r="S1589" s="4">
        <v>0.89</v>
      </c>
      <c r="T1589" s="4" t="s">
        <v>2526</v>
      </c>
      <c r="U1589" s="4" t="s">
        <v>2530</v>
      </c>
      <c r="V1589" s="4" t="s">
        <v>2537</v>
      </c>
    </row>
    <row r="1590" spans="1:22" x14ac:dyDescent="0.25">
      <c r="A1590" s="5" t="s">
        <v>1594</v>
      </c>
      <c r="B1590" s="4" t="s">
        <v>2005</v>
      </c>
      <c r="C1590" s="4" t="s">
        <v>2010</v>
      </c>
      <c r="D1590" s="4" t="s">
        <v>2013</v>
      </c>
      <c r="E1590" s="4" t="s">
        <v>2069</v>
      </c>
      <c r="F1590" s="4" t="s">
        <v>2503</v>
      </c>
      <c r="G1590" s="4">
        <v>1993</v>
      </c>
      <c r="H1590" s="4">
        <v>137.59</v>
      </c>
      <c r="I1590" s="4">
        <v>6</v>
      </c>
      <c r="J1590" s="4">
        <v>3</v>
      </c>
      <c r="K1590" s="4">
        <v>0</v>
      </c>
      <c r="L1590" s="4">
        <v>1</v>
      </c>
      <c r="M1590" s="4">
        <v>2.2000000000000002</v>
      </c>
      <c r="N1590" s="4" t="s">
        <v>2509</v>
      </c>
      <c r="O1590" s="4" t="s">
        <v>2519</v>
      </c>
      <c r="P1590" s="4" t="s">
        <v>2522</v>
      </c>
      <c r="Q1590" s="4" t="s">
        <v>2524</v>
      </c>
      <c r="R1590" s="4">
        <v>40.15</v>
      </c>
      <c r="S1590" s="4">
        <v>0.33</v>
      </c>
      <c r="T1590" s="4" t="s">
        <v>2527</v>
      </c>
      <c r="U1590" s="4" t="s">
        <v>2531</v>
      </c>
      <c r="V1590" s="4" t="s">
        <v>2537</v>
      </c>
    </row>
    <row r="1591" spans="1:22" x14ac:dyDescent="0.25">
      <c r="A1591" s="5" t="s">
        <v>1595</v>
      </c>
      <c r="B1591" s="4" t="s">
        <v>2002</v>
      </c>
      <c r="C1591" s="4" t="s">
        <v>2010</v>
      </c>
      <c r="D1591" s="4" t="s">
        <v>2012</v>
      </c>
      <c r="E1591" s="4" t="s">
        <v>2483</v>
      </c>
      <c r="F1591" s="4" t="s">
        <v>2501</v>
      </c>
      <c r="G1591" s="4">
        <v>2008</v>
      </c>
      <c r="H1591" s="4">
        <v>139.15</v>
      </c>
      <c r="I1591" s="4">
        <v>3</v>
      </c>
      <c r="J1591" s="4">
        <v>3</v>
      </c>
      <c r="K1591" s="4">
        <v>0</v>
      </c>
      <c r="L1591" s="4">
        <v>1</v>
      </c>
      <c r="M1591" s="4">
        <v>4.3</v>
      </c>
      <c r="N1591" s="4" t="s">
        <v>2509</v>
      </c>
      <c r="O1591" s="4" t="s">
        <v>2516</v>
      </c>
      <c r="P1591" s="4" t="s">
        <v>2520</v>
      </c>
      <c r="Q1591" s="4" t="s">
        <v>2524</v>
      </c>
      <c r="R1591" s="4">
        <v>51.14</v>
      </c>
      <c r="S1591" s="4">
        <v>1.1399999999999999</v>
      </c>
      <c r="T1591" s="4" t="s">
        <v>2526</v>
      </c>
      <c r="U1591" s="4" t="s">
        <v>2534</v>
      </c>
      <c r="V1591" s="4" t="s">
        <v>2536</v>
      </c>
    </row>
    <row r="1592" spans="1:22" x14ac:dyDescent="0.25">
      <c r="A1592" s="5" t="s">
        <v>1596</v>
      </c>
      <c r="B1592" s="4" t="s">
        <v>2001</v>
      </c>
      <c r="C1592" s="4" t="s">
        <v>2010</v>
      </c>
      <c r="D1592" s="4" t="s">
        <v>2012</v>
      </c>
      <c r="E1592" s="4" t="s">
        <v>2154</v>
      </c>
      <c r="F1592" s="4" t="s">
        <v>2506</v>
      </c>
      <c r="G1592" s="4">
        <v>1996</v>
      </c>
      <c r="H1592" s="4">
        <v>44.97</v>
      </c>
      <c r="I1592" s="4">
        <v>9</v>
      </c>
      <c r="J1592" s="4">
        <v>2</v>
      </c>
      <c r="K1592" s="4">
        <v>0</v>
      </c>
      <c r="L1592" s="4">
        <v>1</v>
      </c>
      <c r="M1592" s="4">
        <v>4.3</v>
      </c>
      <c r="N1592" s="4" t="s">
        <v>2509</v>
      </c>
      <c r="O1592" s="4" t="s">
        <v>2515</v>
      </c>
      <c r="P1592" s="4" t="s">
        <v>2520</v>
      </c>
      <c r="Q1592" s="4" t="s">
        <v>2525</v>
      </c>
      <c r="R1592" s="4">
        <v>73.569999999999993</v>
      </c>
      <c r="S1592" s="4">
        <v>3.25</v>
      </c>
      <c r="T1592" s="4" t="s">
        <v>2526</v>
      </c>
      <c r="U1592" s="4" t="s">
        <v>2534</v>
      </c>
      <c r="V1592" s="4" t="s">
        <v>2536</v>
      </c>
    </row>
    <row r="1593" spans="1:22" x14ac:dyDescent="0.25">
      <c r="A1593" s="5" t="s">
        <v>1597</v>
      </c>
      <c r="B1593" s="4" t="s">
        <v>2006</v>
      </c>
      <c r="C1593" s="4" t="s">
        <v>2009</v>
      </c>
      <c r="D1593" s="4" t="s">
        <v>2012</v>
      </c>
      <c r="E1593" s="4" t="s">
        <v>2193</v>
      </c>
      <c r="F1593" s="4" t="s">
        <v>2502</v>
      </c>
      <c r="G1593" s="4">
        <v>2019</v>
      </c>
      <c r="H1593" s="4">
        <v>52.52</v>
      </c>
      <c r="I1593" s="4">
        <v>6</v>
      </c>
      <c r="J1593" s="4">
        <v>2</v>
      </c>
      <c r="K1593" s="4">
        <v>1</v>
      </c>
      <c r="L1593" s="4">
        <v>0</v>
      </c>
      <c r="M1593" s="4">
        <v>1.9</v>
      </c>
      <c r="N1593" s="4" t="s">
        <v>2514</v>
      </c>
      <c r="O1593" s="4" t="s">
        <v>2519</v>
      </c>
      <c r="P1593" s="4" t="s">
        <v>2523</v>
      </c>
      <c r="Q1593" s="4" t="s">
        <v>2524</v>
      </c>
      <c r="R1593" s="4">
        <v>35.46</v>
      </c>
      <c r="S1593" s="4">
        <v>2.71</v>
      </c>
      <c r="T1593" s="4" t="s">
        <v>2529</v>
      </c>
      <c r="U1593" s="4" t="s">
        <v>2530</v>
      </c>
      <c r="V1593" s="4" t="s">
        <v>2536</v>
      </c>
    </row>
    <row r="1594" spans="1:22" x14ac:dyDescent="0.25">
      <c r="A1594" s="5" t="s">
        <v>1598</v>
      </c>
      <c r="B1594" s="4" t="s">
        <v>2003</v>
      </c>
      <c r="C1594" s="4" t="s">
        <v>2010</v>
      </c>
      <c r="D1594" s="4" t="s">
        <v>2013</v>
      </c>
      <c r="E1594" s="4" t="s">
        <v>2292</v>
      </c>
      <c r="F1594" s="4" t="s">
        <v>2507</v>
      </c>
      <c r="G1594" s="4">
        <v>1995</v>
      </c>
      <c r="H1594" s="4">
        <v>170.91</v>
      </c>
      <c r="I1594" s="4">
        <v>0</v>
      </c>
      <c r="J1594" s="4">
        <v>1</v>
      </c>
      <c r="K1594" s="4">
        <v>0</v>
      </c>
      <c r="L1594" s="4">
        <v>1</v>
      </c>
      <c r="M1594" s="4">
        <v>4.8</v>
      </c>
      <c r="N1594" s="4" t="s">
        <v>2509</v>
      </c>
      <c r="O1594" s="4" t="s">
        <v>2519</v>
      </c>
      <c r="P1594" s="4" t="s">
        <v>2522</v>
      </c>
      <c r="Q1594" s="4" t="s">
        <v>2524</v>
      </c>
      <c r="R1594" s="4">
        <v>75.17</v>
      </c>
      <c r="S1594" s="4">
        <v>4.72</v>
      </c>
      <c r="T1594" s="4" t="s">
        <v>2529</v>
      </c>
      <c r="U1594" s="4" t="s">
        <v>2533</v>
      </c>
      <c r="V1594" s="4" t="s">
        <v>2535</v>
      </c>
    </row>
    <row r="1595" spans="1:22" x14ac:dyDescent="0.25">
      <c r="A1595" s="5" t="s">
        <v>1599</v>
      </c>
      <c r="B1595" s="4" t="s">
        <v>2006</v>
      </c>
      <c r="C1595" s="4" t="s">
        <v>2010</v>
      </c>
      <c r="D1595" s="4" t="s">
        <v>2013</v>
      </c>
      <c r="E1595" s="4" t="s">
        <v>2131</v>
      </c>
      <c r="F1595" s="4" t="s">
        <v>2505</v>
      </c>
      <c r="G1595" s="4">
        <v>2010</v>
      </c>
      <c r="H1595" s="4">
        <v>49.68</v>
      </c>
      <c r="I1595" s="4">
        <v>10</v>
      </c>
      <c r="J1595" s="4">
        <v>2</v>
      </c>
      <c r="K1595" s="4">
        <v>0</v>
      </c>
      <c r="L1595" s="4">
        <v>1</v>
      </c>
      <c r="M1595" s="4">
        <v>3.6</v>
      </c>
      <c r="N1595" s="4" t="s">
        <v>2509</v>
      </c>
      <c r="O1595" s="4" t="s">
        <v>2517</v>
      </c>
      <c r="P1595" s="4" t="s">
        <v>2521</v>
      </c>
      <c r="Q1595" s="4" t="s">
        <v>2525</v>
      </c>
      <c r="R1595" s="4">
        <v>43.45</v>
      </c>
      <c r="S1595" s="4">
        <v>2.2999999999999998</v>
      </c>
      <c r="T1595" s="4" t="s">
        <v>2528</v>
      </c>
      <c r="U1595" s="4" t="s">
        <v>2530</v>
      </c>
      <c r="V1595" s="4" t="s">
        <v>2537</v>
      </c>
    </row>
    <row r="1596" spans="1:22" x14ac:dyDescent="0.25">
      <c r="A1596" s="5" t="s">
        <v>1600</v>
      </c>
      <c r="B1596" s="4" t="s">
        <v>2006</v>
      </c>
      <c r="C1596" s="4" t="s">
        <v>2009</v>
      </c>
      <c r="D1596" s="4" t="s">
        <v>2012</v>
      </c>
      <c r="E1596" s="4" t="s">
        <v>2241</v>
      </c>
      <c r="F1596" s="4" t="s">
        <v>2505</v>
      </c>
      <c r="G1596" s="4">
        <v>2022</v>
      </c>
      <c r="H1596" s="4">
        <v>15.77</v>
      </c>
      <c r="I1596" s="4">
        <v>10</v>
      </c>
      <c r="J1596" s="4">
        <v>1</v>
      </c>
      <c r="K1596" s="4">
        <v>1</v>
      </c>
      <c r="L1596" s="4">
        <v>0</v>
      </c>
      <c r="M1596" s="4">
        <v>3.7</v>
      </c>
      <c r="N1596" s="4" t="s">
        <v>2513</v>
      </c>
      <c r="O1596" s="4" t="s">
        <v>2519</v>
      </c>
      <c r="P1596" s="4" t="s">
        <v>2522</v>
      </c>
      <c r="Q1596" s="4" t="s">
        <v>2524</v>
      </c>
      <c r="R1596" s="4">
        <v>54.78</v>
      </c>
      <c r="S1596" s="4">
        <v>0.15</v>
      </c>
      <c r="T1596" s="4" t="s">
        <v>2529</v>
      </c>
      <c r="U1596" s="4" t="s">
        <v>2530</v>
      </c>
      <c r="V1596" s="4" t="s">
        <v>2537</v>
      </c>
    </row>
    <row r="1597" spans="1:22" x14ac:dyDescent="0.25">
      <c r="A1597" s="5" t="s">
        <v>1601</v>
      </c>
      <c r="B1597" s="4" t="s">
        <v>2004</v>
      </c>
      <c r="C1597" s="4" t="s">
        <v>2009</v>
      </c>
      <c r="D1597" s="4" t="s">
        <v>2012</v>
      </c>
      <c r="E1597" s="4" t="s">
        <v>2058</v>
      </c>
      <c r="F1597" s="4" t="s">
        <v>2504</v>
      </c>
      <c r="G1597" s="4">
        <v>2011</v>
      </c>
      <c r="H1597" s="4">
        <v>62.33</v>
      </c>
      <c r="I1597" s="4">
        <v>8</v>
      </c>
      <c r="J1597" s="4">
        <v>1</v>
      </c>
      <c r="K1597" s="4">
        <v>1</v>
      </c>
      <c r="L1597" s="4">
        <v>0</v>
      </c>
      <c r="M1597" s="4">
        <v>3.4</v>
      </c>
      <c r="N1597" s="4" t="s">
        <v>2513</v>
      </c>
      <c r="O1597" s="4" t="s">
        <v>2516</v>
      </c>
      <c r="P1597" s="4" t="s">
        <v>2523</v>
      </c>
      <c r="Q1597" s="4" t="s">
        <v>2525</v>
      </c>
      <c r="R1597" s="4">
        <v>7.28</v>
      </c>
      <c r="S1597" s="4">
        <v>4.08</v>
      </c>
      <c r="T1597" s="4" t="s">
        <v>2529</v>
      </c>
      <c r="U1597" s="4" t="s">
        <v>2531</v>
      </c>
      <c r="V1597" s="4" t="s">
        <v>2537</v>
      </c>
    </row>
    <row r="1598" spans="1:22" x14ac:dyDescent="0.25">
      <c r="A1598" s="5" t="s">
        <v>1602</v>
      </c>
      <c r="B1598" s="4" t="s">
        <v>2004</v>
      </c>
      <c r="C1598" s="4" t="s">
        <v>2011</v>
      </c>
      <c r="D1598" s="4" t="s">
        <v>2013</v>
      </c>
      <c r="E1598" s="4" t="s">
        <v>2081</v>
      </c>
      <c r="F1598" s="4" t="s">
        <v>2507</v>
      </c>
      <c r="G1598" s="4">
        <v>2020</v>
      </c>
      <c r="H1598" s="4">
        <v>17.87</v>
      </c>
      <c r="I1598" s="4">
        <v>2</v>
      </c>
      <c r="J1598" s="4">
        <v>4</v>
      </c>
      <c r="K1598" s="4">
        <v>0</v>
      </c>
      <c r="L1598" s="4">
        <v>1</v>
      </c>
      <c r="M1598" s="4">
        <v>3.3</v>
      </c>
      <c r="N1598" s="4" t="s">
        <v>2509</v>
      </c>
      <c r="O1598" s="4" t="s">
        <v>2515</v>
      </c>
      <c r="P1598" s="4" t="s">
        <v>2522</v>
      </c>
      <c r="Q1598" s="4" t="s">
        <v>2524</v>
      </c>
      <c r="R1598" s="4">
        <v>43.54</v>
      </c>
      <c r="S1598" s="4">
        <v>0.22</v>
      </c>
      <c r="T1598" s="4" t="s">
        <v>2527</v>
      </c>
      <c r="U1598" s="4" t="s">
        <v>2534</v>
      </c>
      <c r="V1598" s="4" t="s">
        <v>2535</v>
      </c>
    </row>
    <row r="1599" spans="1:22" x14ac:dyDescent="0.25">
      <c r="A1599" s="5" t="s">
        <v>1603</v>
      </c>
      <c r="B1599" s="4" t="s">
        <v>2002</v>
      </c>
      <c r="C1599" s="4" t="s">
        <v>2011</v>
      </c>
      <c r="D1599" s="4" t="s">
        <v>2013</v>
      </c>
      <c r="E1599" s="4" t="s">
        <v>2104</v>
      </c>
      <c r="F1599" s="4" t="s">
        <v>2504</v>
      </c>
      <c r="G1599" s="4">
        <v>1999</v>
      </c>
      <c r="H1599" s="4">
        <v>151.82</v>
      </c>
      <c r="I1599" s="4">
        <v>2</v>
      </c>
      <c r="J1599" s="4">
        <v>5</v>
      </c>
      <c r="K1599" s="4">
        <v>0</v>
      </c>
      <c r="L1599" s="4">
        <v>1</v>
      </c>
      <c r="M1599" s="4">
        <v>1.5</v>
      </c>
      <c r="N1599" s="4" t="s">
        <v>2509</v>
      </c>
      <c r="O1599" s="4" t="s">
        <v>2519</v>
      </c>
      <c r="P1599" s="4" t="s">
        <v>2520</v>
      </c>
      <c r="Q1599" s="4" t="s">
        <v>2525</v>
      </c>
      <c r="R1599" s="4">
        <v>65.86</v>
      </c>
      <c r="S1599" s="4">
        <v>4.83</v>
      </c>
      <c r="T1599" s="4" t="s">
        <v>2529</v>
      </c>
      <c r="U1599" s="4" t="s">
        <v>2534</v>
      </c>
      <c r="V1599" s="4" t="s">
        <v>2536</v>
      </c>
    </row>
    <row r="1600" spans="1:22" x14ac:dyDescent="0.25">
      <c r="A1600" s="5" t="s">
        <v>1604</v>
      </c>
      <c r="B1600" s="4" t="s">
        <v>2007</v>
      </c>
      <c r="C1600" s="4" t="s">
        <v>2009</v>
      </c>
      <c r="D1600" s="4" t="s">
        <v>2012</v>
      </c>
      <c r="E1600" s="4" t="s">
        <v>2334</v>
      </c>
      <c r="F1600" s="4" t="s">
        <v>2502</v>
      </c>
      <c r="G1600" s="4">
        <v>1996</v>
      </c>
      <c r="H1600" s="4">
        <v>102.41</v>
      </c>
      <c r="I1600" s="4">
        <v>7</v>
      </c>
      <c r="J1600" s="4">
        <v>2</v>
      </c>
      <c r="K1600" s="4">
        <v>0</v>
      </c>
      <c r="L1600" s="4">
        <v>1</v>
      </c>
      <c r="M1600" s="4">
        <v>1.4</v>
      </c>
      <c r="N1600" s="4" t="s">
        <v>2509</v>
      </c>
      <c r="O1600" s="4" t="s">
        <v>2517</v>
      </c>
      <c r="P1600" s="4" t="s">
        <v>2523</v>
      </c>
      <c r="Q1600" s="4" t="s">
        <v>2525</v>
      </c>
      <c r="R1600" s="4">
        <v>67.17</v>
      </c>
      <c r="S1600" s="4">
        <v>1.23</v>
      </c>
      <c r="T1600" s="4" t="s">
        <v>2529</v>
      </c>
      <c r="U1600" s="4" t="s">
        <v>2531</v>
      </c>
      <c r="V1600" s="4" t="s">
        <v>2535</v>
      </c>
    </row>
    <row r="1601" spans="1:22" x14ac:dyDescent="0.25">
      <c r="A1601" s="5" t="s">
        <v>1605</v>
      </c>
      <c r="B1601" s="4" t="s">
        <v>2005</v>
      </c>
      <c r="C1601" s="4" t="s">
        <v>2011</v>
      </c>
      <c r="D1601" s="4" t="s">
        <v>2013</v>
      </c>
      <c r="E1601" s="4" t="s">
        <v>2484</v>
      </c>
      <c r="F1601" s="4" t="s">
        <v>2503</v>
      </c>
      <c r="G1601" s="4">
        <v>2023</v>
      </c>
      <c r="H1601" s="4">
        <v>104.14</v>
      </c>
      <c r="I1601" s="4">
        <v>10</v>
      </c>
      <c r="J1601" s="4">
        <v>4</v>
      </c>
      <c r="K1601" s="4">
        <v>1</v>
      </c>
      <c r="L1601" s="4">
        <v>0</v>
      </c>
      <c r="M1601" s="4">
        <v>2.8</v>
      </c>
      <c r="N1601" s="4" t="s">
        <v>2513</v>
      </c>
      <c r="O1601" s="4" t="s">
        <v>2519</v>
      </c>
      <c r="P1601" s="4" t="s">
        <v>2521</v>
      </c>
      <c r="Q1601" s="4" t="s">
        <v>2524</v>
      </c>
      <c r="R1601" s="4">
        <v>91.85</v>
      </c>
      <c r="S1601" s="4">
        <v>3.88</v>
      </c>
      <c r="T1601" s="4" t="s">
        <v>2526</v>
      </c>
      <c r="U1601" s="4" t="s">
        <v>2533</v>
      </c>
      <c r="V1601" s="4" t="s">
        <v>2536</v>
      </c>
    </row>
    <row r="1602" spans="1:22" x14ac:dyDescent="0.25">
      <c r="A1602" s="5" t="s">
        <v>1606</v>
      </c>
      <c r="B1602" s="4" t="s">
        <v>2006</v>
      </c>
      <c r="C1602" s="4" t="s">
        <v>2010</v>
      </c>
      <c r="D1602" s="4" t="s">
        <v>2012</v>
      </c>
      <c r="E1602" s="4" t="s">
        <v>2385</v>
      </c>
      <c r="F1602" s="4" t="s">
        <v>2506</v>
      </c>
      <c r="G1602" s="4">
        <v>2014</v>
      </c>
      <c r="H1602" s="4">
        <v>126.94</v>
      </c>
      <c r="I1602" s="4">
        <v>8</v>
      </c>
      <c r="J1602" s="4">
        <v>5</v>
      </c>
      <c r="K1602" s="4">
        <v>0</v>
      </c>
      <c r="L1602" s="4">
        <v>1</v>
      </c>
      <c r="M1602" s="4">
        <v>3.4</v>
      </c>
      <c r="N1602" s="4" t="s">
        <v>2509</v>
      </c>
      <c r="O1602" s="4" t="s">
        <v>2516</v>
      </c>
      <c r="P1602" s="4" t="s">
        <v>2521</v>
      </c>
      <c r="Q1602" s="4" t="s">
        <v>2524</v>
      </c>
      <c r="R1602" s="4">
        <v>29.18</v>
      </c>
      <c r="S1602" s="4">
        <v>2.19</v>
      </c>
      <c r="T1602" s="4" t="s">
        <v>2527</v>
      </c>
      <c r="U1602" s="4" t="s">
        <v>2532</v>
      </c>
      <c r="V1602" s="4" t="s">
        <v>2537</v>
      </c>
    </row>
    <row r="1603" spans="1:22" x14ac:dyDescent="0.25">
      <c r="A1603" s="5" t="s">
        <v>1607</v>
      </c>
      <c r="B1603" s="4" t="s">
        <v>2006</v>
      </c>
      <c r="C1603" s="4" t="s">
        <v>2011</v>
      </c>
      <c r="D1603" s="4" t="s">
        <v>2012</v>
      </c>
      <c r="E1603" s="4" t="s">
        <v>2143</v>
      </c>
      <c r="F1603" s="4" t="s">
        <v>2501</v>
      </c>
      <c r="G1603" s="4">
        <v>2024</v>
      </c>
      <c r="H1603" s="4">
        <v>173.9</v>
      </c>
      <c r="I1603" s="4">
        <v>9</v>
      </c>
      <c r="J1603" s="4">
        <v>5</v>
      </c>
      <c r="K1603" s="4">
        <v>1</v>
      </c>
      <c r="L1603" s="4">
        <v>0</v>
      </c>
      <c r="M1603" s="4">
        <v>1.8</v>
      </c>
      <c r="N1603" s="4" t="s">
        <v>2509</v>
      </c>
      <c r="O1603" s="4" t="s">
        <v>2516</v>
      </c>
      <c r="P1603" s="4" t="s">
        <v>2520</v>
      </c>
      <c r="Q1603" s="4" t="s">
        <v>2524</v>
      </c>
      <c r="R1603" s="4">
        <v>26.62</v>
      </c>
      <c r="S1603" s="4">
        <v>4.0999999999999996</v>
      </c>
      <c r="T1603" s="4" t="s">
        <v>2529</v>
      </c>
      <c r="U1603" s="4" t="s">
        <v>2530</v>
      </c>
      <c r="V1603" s="4" t="s">
        <v>2537</v>
      </c>
    </row>
    <row r="1604" spans="1:22" x14ac:dyDescent="0.25">
      <c r="A1604" s="5" t="s">
        <v>1608</v>
      </c>
      <c r="B1604" s="4" t="s">
        <v>2002</v>
      </c>
      <c r="C1604" s="4" t="s">
        <v>2011</v>
      </c>
      <c r="D1604" s="4" t="s">
        <v>2013</v>
      </c>
      <c r="E1604" s="4" t="s">
        <v>2329</v>
      </c>
      <c r="F1604" s="4" t="s">
        <v>2503</v>
      </c>
      <c r="G1604" s="4">
        <v>1993</v>
      </c>
      <c r="H1604" s="4">
        <v>37.81</v>
      </c>
      <c r="I1604" s="4">
        <v>3</v>
      </c>
      <c r="J1604" s="4">
        <v>4</v>
      </c>
      <c r="K1604" s="4">
        <v>0</v>
      </c>
      <c r="L1604" s="4">
        <v>1</v>
      </c>
      <c r="M1604" s="4">
        <v>3.1</v>
      </c>
      <c r="N1604" s="4" t="s">
        <v>2509</v>
      </c>
      <c r="O1604" s="4" t="s">
        <v>2517</v>
      </c>
      <c r="P1604" s="4" t="s">
        <v>2523</v>
      </c>
      <c r="Q1604" s="4" t="s">
        <v>2524</v>
      </c>
      <c r="R1604" s="4">
        <v>66.22</v>
      </c>
      <c r="S1604" s="4">
        <v>2.56</v>
      </c>
      <c r="T1604" s="4" t="s">
        <v>2529</v>
      </c>
      <c r="U1604" s="4" t="s">
        <v>2530</v>
      </c>
      <c r="V1604" s="4" t="s">
        <v>2537</v>
      </c>
    </row>
    <row r="1605" spans="1:22" x14ac:dyDescent="0.25">
      <c r="A1605" s="5" t="s">
        <v>1609</v>
      </c>
      <c r="B1605" s="4" t="s">
        <v>2001</v>
      </c>
      <c r="C1605" s="4" t="s">
        <v>2009</v>
      </c>
      <c r="D1605" s="4" t="s">
        <v>2012</v>
      </c>
      <c r="E1605" s="4" t="s">
        <v>2046</v>
      </c>
      <c r="F1605" s="4" t="s">
        <v>2507</v>
      </c>
      <c r="G1605" s="4">
        <v>1996</v>
      </c>
      <c r="H1605" s="4">
        <v>111.64</v>
      </c>
      <c r="I1605" s="4">
        <v>3</v>
      </c>
      <c r="J1605" s="4">
        <v>5</v>
      </c>
      <c r="K1605" s="4">
        <v>0</v>
      </c>
      <c r="L1605" s="4">
        <v>1</v>
      </c>
      <c r="M1605" s="4">
        <v>2</v>
      </c>
      <c r="N1605" s="4" t="s">
        <v>2509</v>
      </c>
      <c r="O1605" s="4" t="s">
        <v>2518</v>
      </c>
      <c r="P1605" s="4" t="s">
        <v>2521</v>
      </c>
      <c r="Q1605" s="4" t="s">
        <v>2524</v>
      </c>
      <c r="R1605" s="4">
        <v>92.65</v>
      </c>
      <c r="S1605" s="4">
        <v>0.7</v>
      </c>
      <c r="T1605" s="4" t="s">
        <v>2528</v>
      </c>
      <c r="U1605" s="4" t="s">
        <v>2534</v>
      </c>
      <c r="V1605" s="4" t="s">
        <v>2536</v>
      </c>
    </row>
    <row r="1606" spans="1:22" x14ac:dyDescent="0.25">
      <c r="A1606" s="5" t="s">
        <v>1610</v>
      </c>
      <c r="B1606" s="4" t="s">
        <v>2005</v>
      </c>
      <c r="C1606" s="4" t="s">
        <v>2010</v>
      </c>
      <c r="D1606" s="4" t="s">
        <v>2013</v>
      </c>
      <c r="E1606" s="4" t="s">
        <v>2346</v>
      </c>
      <c r="F1606" s="4" t="s">
        <v>2507</v>
      </c>
      <c r="G1606" s="4">
        <v>2005</v>
      </c>
      <c r="H1606" s="4">
        <v>91.42</v>
      </c>
      <c r="I1606" s="4">
        <v>2</v>
      </c>
      <c r="J1606" s="4">
        <v>1</v>
      </c>
      <c r="K1606" s="4">
        <v>0</v>
      </c>
      <c r="L1606" s="4">
        <v>1</v>
      </c>
      <c r="M1606" s="4">
        <v>2.2999999999999998</v>
      </c>
      <c r="N1606" s="4" t="s">
        <v>2509</v>
      </c>
      <c r="O1606" s="4" t="s">
        <v>2518</v>
      </c>
      <c r="P1606" s="4" t="s">
        <v>2521</v>
      </c>
      <c r="Q1606" s="4" t="s">
        <v>2524</v>
      </c>
      <c r="R1606" s="4">
        <v>55.51</v>
      </c>
      <c r="S1606" s="4">
        <v>4.07</v>
      </c>
      <c r="T1606" s="4" t="s">
        <v>2529</v>
      </c>
      <c r="U1606" s="4" t="s">
        <v>2534</v>
      </c>
      <c r="V1606" s="4" t="s">
        <v>2536</v>
      </c>
    </row>
    <row r="1607" spans="1:22" x14ac:dyDescent="0.25">
      <c r="A1607" s="5" t="s">
        <v>1611</v>
      </c>
      <c r="B1607" s="4" t="s">
        <v>2003</v>
      </c>
      <c r="C1607" s="4" t="s">
        <v>2011</v>
      </c>
      <c r="D1607" s="4" t="s">
        <v>2012</v>
      </c>
      <c r="E1607" s="4" t="s">
        <v>2047</v>
      </c>
      <c r="F1607" s="4" t="s">
        <v>2506</v>
      </c>
      <c r="G1607" s="4">
        <v>2020</v>
      </c>
      <c r="H1607" s="4">
        <v>72.27</v>
      </c>
      <c r="I1607" s="4">
        <v>4</v>
      </c>
      <c r="J1607" s="4">
        <v>1</v>
      </c>
      <c r="K1607" s="4">
        <v>0</v>
      </c>
      <c r="L1607" s="4">
        <v>1</v>
      </c>
      <c r="M1607" s="4">
        <v>2</v>
      </c>
      <c r="N1607" s="4" t="s">
        <v>2509</v>
      </c>
      <c r="O1607" s="4" t="s">
        <v>2519</v>
      </c>
      <c r="P1607" s="4" t="s">
        <v>2523</v>
      </c>
      <c r="Q1607" s="4" t="s">
        <v>2525</v>
      </c>
      <c r="R1607" s="4">
        <v>53.64</v>
      </c>
      <c r="S1607" s="4">
        <v>1.47</v>
      </c>
      <c r="T1607" s="4" t="s">
        <v>2527</v>
      </c>
      <c r="U1607" s="4" t="s">
        <v>2532</v>
      </c>
      <c r="V1607" s="4" t="s">
        <v>2535</v>
      </c>
    </row>
    <row r="1608" spans="1:22" x14ac:dyDescent="0.25">
      <c r="A1608" s="5" t="s">
        <v>1612</v>
      </c>
      <c r="B1608" s="4" t="s">
        <v>2005</v>
      </c>
      <c r="C1608" s="4" t="s">
        <v>2009</v>
      </c>
      <c r="D1608" s="4" t="s">
        <v>2012</v>
      </c>
      <c r="E1608" s="4" t="s">
        <v>2458</v>
      </c>
      <c r="F1608" s="4" t="s">
        <v>2507</v>
      </c>
      <c r="G1608" s="4">
        <v>2020</v>
      </c>
      <c r="H1608" s="4">
        <v>104.31</v>
      </c>
      <c r="I1608" s="4">
        <v>6</v>
      </c>
      <c r="J1608" s="4">
        <v>4</v>
      </c>
      <c r="K1608" s="4">
        <v>0</v>
      </c>
      <c r="L1608" s="4">
        <v>1</v>
      </c>
      <c r="M1608" s="4">
        <v>1.8</v>
      </c>
      <c r="N1608" s="4" t="s">
        <v>2509</v>
      </c>
      <c r="O1608" s="4" t="s">
        <v>2516</v>
      </c>
      <c r="P1608" s="4" t="s">
        <v>2523</v>
      </c>
      <c r="Q1608" s="4" t="s">
        <v>2524</v>
      </c>
      <c r="R1608" s="4">
        <v>92.24</v>
      </c>
      <c r="S1608" s="4">
        <v>4.12</v>
      </c>
      <c r="T1608" s="4" t="s">
        <v>2526</v>
      </c>
      <c r="U1608" s="4" t="s">
        <v>2530</v>
      </c>
      <c r="V1608" s="4" t="s">
        <v>2535</v>
      </c>
    </row>
    <row r="1609" spans="1:22" x14ac:dyDescent="0.25">
      <c r="A1609" s="5" t="s">
        <v>1613</v>
      </c>
      <c r="B1609" s="4" t="s">
        <v>2006</v>
      </c>
      <c r="C1609" s="4" t="s">
        <v>2010</v>
      </c>
      <c r="D1609" s="4" t="s">
        <v>2013</v>
      </c>
      <c r="E1609" s="4" t="s">
        <v>2082</v>
      </c>
      <c r="F1609" s="4" t="s">
        <v>2508</v>
      </c>
      <c r="G1609" s="4">
        <v>2023</v>
      </c>
      <c r="H1609" s="4">
        <v>36.200000000000003</v>
      </c>
      <c r="I1609" s="4">
        <v>6</v>
      </c>
      <c r="J1609" s="4">
        <v>4</v>
      </c>
      <c r="K1609" s="4">
        <v>1</v>
      </c>
      <c r="L1609" s="4">
        <v>0</v>
      </c>
      <c r="M1609" s="4">
        <v>2.9</v>
      </c>
      <c r="N1609" s="4" t="s">
        <v>2510</v>
      </c>
      <c r="O1609" s="4" t="s">
        <v>2517</v>
      </c>
      <c r="P1609" s="4" t="s">
        <v>2520</v>
      </c>
      <c r="Q1609" s="4" t="s">
        <v>2525</v>
      </c>
      <c r="R1609" s="4">
        <v>9.68</v>
      </c>
      <c r="S1609" s="4">
        <v>1.5</v>
      </c>
      <c r="T1609" s="4" t="s">
        <v>2528</v>
      </c>
      <c r="U1609" s="4" t="s">
        <v>2530</v>
      </c>
      <c r="V1609" s="4" t="s">
        <v>2537</v>
      </c>
    </row>
    <row r="1610" spans="1:22" x14ac:dyDescent="0.25">
      <c r="A1610" s="5" t="s">
        <v>1614</v>
      </c>
      <c r="B1610" s="4" t="s">
        <v>2004</v>
      </c>
      <c r="C1610" s="4" t="s">
        <v>2011</v>
      </c>
      <c r="D1610" s="4" t="s">
        <v>2012</v>
      </c>
      <c r="E1610" s="4" t="s">
        <v>2386</v>
      </c>
      <c r="F1610" s="4" t="s">
        <v>2505</v>
      </c>
      <c r="G1610" s="4">
        <v>2024</v>
      </c>
      <c r="H1610" s="4">
        <v>12.72</v>
      </c>
      <c r="I1610" s="4">
        <v>4</v>
      </c>
      <c r="J1610" s="4">
        <v>1</v>
      </c>
      <c r="K1610" s="4">
        <v>0</v>
      </c>
      <c r="L1610" s="4">
        <v>1</v>
      </c>
      <c r="M1610" s="4">
        <v>5</v>
      </c>
      <c r="N1610" s="4" t="s">
        <v>2509</v>
      </c>
      <c r="O1610" s="4" t="s">
        <v>2515</v>
      </c>
      <c r="P1610" s="4" t="s">
        <v>2522</v>
      </c>
      <c r="Q1610" s="4" t="s">
        <v>2524</v>
      </c>
      <c r="R1610" s="4">
        <v>34.729999999999997</v>
      </c>
      <c r="S1610" s="4">
        <v>4.8099999999999996</v>
      </c>
      <c r="T1610" s="4" t="s">
        <v>2527</v>
      </c>
      <c r="U1610" s="4" t="s">
        <v>2530</v>
      </c>
      <c r="V1610" s="4" t="s">
        <v>2535</v>
      </c>
    </row>
    <row r="1611" spans="1:22" x14ac:dyDescent="0.25">
      <c r="A1611" s="5" t="s">
        <v>1615</v>
      </c>
      <c r="B1611" s="4" t="s">
        <v>2001</v>
      </c>
      <c r="C1611" s="4" t="s">
        <v>2010</v>
      </c>
      <c r="D1611" s="4" t="s">
        <v>2013</v>
      </c>
      <c r="E1611" s="4" t="s">
        <v>2485</v>
      </c>
      <c r="F1611" s="4" t="s">
        <v>2504</v>
      </c>
      <c r="G1611" s="4">
        <v>2001</v>
      </c>
      <c r="H1611" s="4">
        <v>172.59</v>
      </c>
      <c r="I1611" s="4">
        <v>3</v>
      </c>
      <c r="J1611" s="4">
        <v>5</v>
      </c>
      <c r="K1611" s="4">
        <v>0</v>
      </c>
      <c r="L1611" s="4">
        <v>1</v>
      </c>
      <c r="M1611" s="4">
        <v>1</v>
      </c>
      <c r="N1611" s="4" t="s">
        <v>2509</v>
      </c>
      <c r="O1611" s="4" t="s">
        <v>2517</v>
      </c>
      <c r="P1611" s="4" t="s">
        <v>2522</v>
      </c>
      <c r="Q1611" s="4" t="s">
        <v>2524</v>
      </c>
      <c r="R1611" s="4">
        <v>31.97</v>
      </c>
      <c r="S1611" s="4">
        <v>2.27</v>
      </c>
      <c r="T1611" s="4" t="s">
        <v>2526</v>
      </c>
      <c r="U1611" s="4" t="s">
        <v>2534</v>
      </c>
      <c r="V1611" s="4" t="s">
        <v>2537</v>
      </c>
    </row>
    <row r="1612" spans="1:22" x14ac:dyDescent="0.25">
      <c r="A1612" s="5" t="s">
        <v>1616</v>
      </c>
      <c r="B1612" s="4" t="s">
        <v>2004</v>
      </c>
      <c r="C1612" s="4" t="s">
        <v>2011</v>
      </c>
      <c r="D1612" s="4" t="s">
        <v>2012</v>
      </c>
      <c r="E1612" s="4" t="s">
        <v>2083</v>
      </c>
      <c r="F1612" s="4" t="s">
        <v>2504</v>
      </c>
      <c r="G1612" s="4">
        <v>2015</v>
      </c>
      <c r="H1612" s="4">
        <v>52.7</v>
      </c>
      <c r="I1612" s="4">
        <v>3</v>
      </c>
      <c r="J1612" s="4">
        <v>2</v>
      </c>
      <c r="K1612" s="4">
        <v>1</v>
      </c>
      <c r="L1612" s="4">
        <v>0</v>
      </c>
      <c r="M1612" s="4">
        <v>3</v>
      </c>
      <c r="N1612" s="4" t="s">
        <v>2511</v>
      </c>
      <c r="O1612" s="4" t="s">
        <v>2519</v>
      </c>
      <c r="P1612" s="4" t="s">
        <v>2523</v>
      </c>
      <c r="Q1612" s="4" t="s">
        <v>2524</v>
      </c>
      <c r="R1612" s="4">
        <v>99.17</v>
      </c>
      <c r="S1612" s="4">
        <v>1.8</v>
      </c>
      <c r="T1612" s="4" t="s">
        <v>2526</v>
      </c>
      <c r="U1612" s="4" t="s">
        <v>2530</v>
      </c>
      <c r="V1612" s="4" t="s">
        <v>2537</v>
      </c>
    </row>
    <row r="1613" spans="1:22" x14ac:dyDescent="0.25">
      <c r="A1613" s="5" t="s">
        <v>1617</v>
      </c>
      <c r="B1613" s="4" t="s">
        <v>2005</v>
      </c>
      <c r="C1613" s="4" t="s">
        <v>2010</v>
      </c>
      <c r="D1613" s="4" t="s">
        <v>2013</v>
      </c>
      <c r="E1613" s="4" t="s">
        <v>2125</v>
      </c>
      <c r="F1613" s="4" t="s">
        <v>2501</v>
      </c>
      <c r="G1613" s="4">
        <v>1995</v>
      </c>
      <c r="H1613" s="4">
        <v>12.3</v>
      </c>
      <c r="I1613" s="4">
        <v>8</v>
      </c>
      <c r="J1613" s="4">
        <v>1</v>
      </c>
      <c r="K1613" s="4">
        <v>1</v>
      </c>
      <c r="L1613" s="4">
        <v>0</v>
      </c>
      <c r="M1613" s="4">
        <v>2.2000000000000002</v>
      </c>
      <c r="N1613" s="4" t="s">
        <v>2513</v>
      </c>
      <c r="O1613" s="4" t="s">
        <v>2515</v>
      </c>
      <c r="P1613" s="4" t="s">
        <v>2523</v>
      </c>
      <c r="Q1613" s="4" t="s">
        <v>2524</v>
      </c>
      <c r="R1613" s="4">
        <v>6.14</v>
      </c>
      <c r="S1613" s="4">
        <v>4.01</v>
      </c>
      <c r="T1613" s="4" t="s">
        <v>2527</v>
      </c>
      <c r="U1613" s="4" t="s">
        <v>2534</v>
      </c>
      <c r="V1613" s="4" t="s">
        <v>2536</v>
      </c>
    </row>
    <row r="1614" spans="1:22" x14ac:dyDescent="0.25">
      <c r="A1614" s="5" t="s">
        <v>1618</v>
      </c>
      <c r="B1614" s="4" t="s">
        <v>2002</v>
      </c>
      <c r="C1614" s="4" t="s">
        <v>2011</v>
      </c>
      <c r="D1614" s="4" t="s">
        <v>2012</v>
      </c>
      <c r="E1614" s="4" t="s">
        <v>2066</v>
      </c>
      <c r="F1614" s="4" t="s">
        <v>2505</v>
      </c>
      <c r="G1614" s="4">
        <v>2013</v>
      </c>
      <c r="H1614" s="4">
        <v>73.13</v>
      </c>
      <c r="I1614" s="4">
        <v>4</v>
      </c>
      <c r="J1614" s="4">
        <v>4</v>
      </c>
      <c r="K1614" s="4">
        <v>1</v>
      </c>
      <c r="L1614" s="4">
        <v>0</v>
      </c>
      <c r="M1614" s="4">
        <v>1.2</v>
      </c>
      <c r="N1614" s="4" t="s">
        <v>2511</v>
      </c>
      <c r="O1614" s="4" t="s">
        <v>2519</v>
      </c>
      <c r="P1614" s="4" t="s">
        <v>2520</v>
      </c>
      <c r="Q1614" s="4" t="s">
        <v>2524</v>
      </c>
      <c r="R1614" s="4">
        <v>86.18</v>
      </c>
      <c r="S1614" s="4">
        <v>4.0999999999999996</v>
      </c>
      <c r="T1614" s="4" t="s">
        <v>2529</v>
      </c>
      <c r="U1614" s="4" t="s">
        <v>2534</v>
      </c>
      <c r="V1614" s="4" t="s">
        <v>2535</v>
      </c>
    </row>
    <row r="1615" spans="1:22" x14ac:dyDescent="0.25">
      <c r="A1615" s="5" t="s">
        <v>1619</v>
      </c>
      <c r="B1615" s="4" t="s">
        <v>2008</v>
      </c>
      <c r="C1615" s="4" t="s">
        <v>2009</v>
      </c>
      <c r="D1615" s="4" t="s">
        <v>2012</v>
      </c>
      <c r="E1615" s="4" t="s">
        <v>2112</v>
      </c>
      <c r="F1615" s="4" t="s">
        <v>2502</v>
      </c>
      <c r="G1615" s="4">
        <v>2023</v>
      </c>
      <c r="H1615" s="4">
        <v>7.34</v>
      </c>
      <c r="I1615" s="4">
        <v>2</v>
      </c>
      <c r="J1615" s="4">
        <v>4</v>
      </c>
      <c r="K1615" s="4">
        <v>0</v>
      </c>
      <c r="L1615" s="4">
        <v>1</v>
      </c>
      <c r="M1615" s="4">
        <v>4.9000000000000004</v>
      </c>
      <c r="N1615" s="4" t="s">
        <v>2509</v>
      </c>
      <c r="O1615" s="4" t="s">
        <v>2519</v>
      </c>
      <c r="P1615" s="4" t="s">
        <v>2523</v>
      </c>
      <c r="Q1615" s="4" t="s">
        <v>2525</v>
      </c>
      <c r="R1615" s="4">
        <v>78.27</v>
      </c>
      <c r="S1615" s="4">
        <v>2.36</v>
      </c>
      <c r="T1615" s="4" t="s">
        <v>2527</v>
      </c>
      <c r="U1615" s="4" t="s">
        <v>2530</v>
      </c>
      <c r="V1615" s="4" t="s">
        <v>2537</v>
      </c>
    </row>
    <row r="1616" spans="1:22" x14ac:dyDescent="0.25">
      <c r="A1616" s="5" t="s">
        <v>1620</v>
      </c>
      <c r="B1616" s="4" t="s">
        <v>2002</v>
      </c>
      <c r="C1616" s="4" t="s">
        <v>2011</v>
      </c>
      <c r="D1616" s="4" t="s">
        <v>2013</v>
      </c>
      <c r="E1616" s="4" t="s">
        <v>2177</v>
      </c>
      <c r="F1616" s="4" t="s">
        <v>2501</v>
      </c>
      <c r="G1616" s="4">
        <v>2012</v>
      </c>
      <c r="H1616" s="4">
        <v>162.04</v>
      </c>
      <c r="I1616" s="4">
        <v>2</v>
      </c>
      <c r="J1616" s="4">
        <v>5</v>
      </c>
      <c r="K1616" s="4">
        <v>0</v>
      </c>
      <c r="L1616" s="4">
        <v>1</v>
      </c>
      <c r="M1616" s="4">
        <v>1.6</v>
      </c>
      <c r="N1616" s="4" t="s">
        <v>2509</v>
      </c>
      <c r="O1616" s="4" t="s">
        <v>2519</v>
      </c>
      <c r="P1616" s="4" t="s">
        <v>2521</v>
      </c>
      <c r="Q1616" s="4" t="s">
        <v>2524</v>
      </c>
      <c r="R1616" s="4">
        <v>82.93</v>
      </c>
      <c r="S1616" s="4">
        <v>3.85</v>
      </c>
      <c r="T1616" s="4" t="s">
        <v>2527</v>
      </c>
      <c r="U1616" s="4" t="s">
        <v>2534</v>
      </c>
      <c r="V1616" s="4" t="s">
        <v>2535</v>
      </c>
    </row>
    <row r="1617" spans="1:22" x14ac:dyDescent="0.25">
      <c r="A1617" s="5" t="s">
        <v>1621</v>
      </c>
      <c r="B1617" s="4" t="s">
        <v>2008</v>
      </c>
      <c r="C1617" s="4" t="s">
        <v>2010</v>
      </c>
      <c r="D1617" s="4" t="s">
        <v>2013</v>
      </c>
      <c r="E1617" s="4" t="s">
        <v>2249</v>
      </c>
      <c r="F1617" s="4" t="s">
        <v>2503</v>
      </c>
      <c r="G1617" s="4">
        <v>2004</v>
      </c>
      <c r="H1617" s="4">
        <v>78.31</v>
      </c>
      <c r="I1617" s="4">
        <v>5</v>
      </c>
      <c r="J1617" s="4">
        <v>0</v>
      </c>
      <c r="K1617" s="4">
        <v>1</v>
      </c>
      <c r="L1617" s="4">
        <v>0</v>
      </c>
      <c r="M1617" s="4">
        <v>2.5</v>
      </c>
      <c r="N1617" s="4" t="s">
        <v>2509</v>
      </c>
      <c r="O1617" s="4" t="s">
        <v>2517</v>
      </c>
      <c r="P1617" s="4" t="s">
        <v>2520</v>
      </c>
      <c r="Q1617" s="4" t="s">
        <v>2524</v>
      </c>
      <c r="R1617" s="4">
        <v>80.599999999999994</v>
      </c>
      <c r="S1617" s="4">
        <v>4.95</v>
      </c>
      <c r="T1617" s="4" t="s">
        <v>2526</v>
      </c>
      <c r="U1617" s="4" t="s">
        <v>2533</v>
      </c>
      <c r="V1617" s="4" t="s">
        <v>2536</v>
      </c>
    </row>
    <row r="1618" spans="1:22" x14ac:dyDescent="0.25">
      <c r="A1618" s="5" t="s">
        <v>1622</v>
      </c>
      <c r="B1618" s="4" t="s">
        <v>2008</v>
      </c>
      <c r="C1618" s="4" t="s">
        <v>2010</v>
      </c>
      <c r="D1618" s="4" t="s">
        <v>2012</v>
      </c>
      <c r="E1618" s="4" t="s">
        <v>2019</v>
      </c>
      <c r="F1618" s="4" t="s">
        <v>2502</v>
      </c>
      <c r="G1618" s="4">
        <v>2007</v>
      </c>
      <c r="H1618" s="4">
        <v>99.25</v>
      </c>
      <c r="I1618" s="4">
        <v>9</v>
      </c>
      <c r="J1618" s="4">
        <v>5</v>
      </c>
      <c r="K1618" s="4">
        <v>1</v>
      </c>
      <c r="L1618" s="4">
        <v>0</v>
      </c>
      <c r="M1618" s="4">
        <v>4.4000000000000004</v>
      </c>
      <c r="N1618" s="4" t="s">
        <v>2512</v>
      </c>
      <c r="O1618" s="4" t="s">
        <v>2515</v>
      </c>
      <c r="P1618" s="4" t="s">
        <v>2523</v>
      </c>
      <c r="Q1618" s="4" t="s">
        <v>2525</v>
      </c>
      <c r="R1618" s="4">
        <v>48.08</v>
      </c>
      <c r="S1618" s="4">
        <v>0.03</v>
      </c>
      <c r="T1618" s="4" t="s">
        <v>2528</v>
      </c>
      <c r="U1618" s="4" t="s">
        <v>2532</v>
      </c>
      <c r="V1618" s="4" t="s">
        <v>2537</v>
      </c>
    </row>
    <row r="1619" spans="1:22" x14ac:dyDescent="0.25">
      <c r="A1619" s="5" t="s">
        <v>1623</v>
      </c>
      <c r="B1619" s="4" t="s">
        <v>2008</v>
      </c>
      <c r="C1619" s="4" t="s">
        <v>2009</v>
      </c>
      <c r="D1619" s="4" t="s">
        <v>2012</v>
      </c>
      <c r="E1619" s="4" t="s">
        <v>2131</v>
      </c>
      <c r="F1619" s="4" t="s">
        <v>2506</v>
      </c>
      <c r="G1619" s="4">
        <v>2024</v>
      </c>
      <c r="H1619" s="4">
        <v>25.26</v>
      </c>
      <c r="I1619" s="4">
        <v>0</v>
      </c>
      <c r="J1619" s="4">
        <v>4</v>
      </c>
      <c r="K1619" s="4">
        <v>0</v>
      </c>
      <c r="L1619" s="4">
        <v>1</v>
      </c>
      <c r="M1619" s="4">
        <v>4.7</v>
      </c>
      <c r="N1619" s="4" t="s">
        <v>2509</v>
      </c>
      <c r="O1619" s="4" t="s">
        <v>2519</v>
      </c>
      <c r="P1619" s="4" t="s">
        <v>2523</v>
      </c>
      <c r="Q1619" s="4" t="s">
        <v>2524</v>
      </c>
      <c r="R1619" s="4">
        <v>54.59</v>
      </c>
      <c r="S1619" s="4">
        <v>2.09</v>
      </c>
      <c r="T1619" s="4" t="s">
        <v>2529</v>
      </c>
      <c r="U1619" s="4" t="s">
        <v>2534</v>
      </c>
      <c r="V1619" s="4" t="s">
        <v>2537</v>
      </c>
    </row>
    <row r="1620" spans="1:22" x14ac:dyDescent="0.25">
      <c r="A1620" s="5" t="s">
        <v>1624</v>
      </c>
      <c r="B1620" s="4" t="s">
        <v>2001</v>
      </c>
      <c r="C1620" s="4" t="s">
        <v>2010</v>
      </c>
      <c r="D1620" s="4" t="s">
        <v>2012</v>
      </c>
      <c r="E1620" s="4" t="s">
        <v>2148</v>
      </c>
      <c r="F1620" s="4" t="s">
        <v>2508</v>
      </c>
      <c r="G1620" s="4">
        <v>2009</v>
      </c>
      <c r="H1620" s="4">
        <v>133.47999999999999</v>
      </c>
      <c r="I1620" s="4">
        <v>4</v>
      </c>
      <c r="J1620" s="4">
        <v>3</v>
      </c>
      <c r="K1620" s="4">
        <v>0</v>
      </c>
      <c r="L1620" s="4">
        <v>1</v>
      </c>
      <c r="M1620" s="4">
        <v>1.9</v>
      </c>
      <c r="N1620" s="4" t="s">
        <v>2509</v>
      </c>
      <c r="O1620" s="4" t="s">
        <v>2519</v>
      </c>
      <c r="P1620" s="4" t="s">
        <v>2522</v>
      </c>
      <c r="Q1620" s="4" t="s">
        <v>2525</v>
      </c>
      <c r="R1620" s="4">
        <v>44.77</v>
      </c>
      <c r="S1620" s="4">
        <v>1.61</v>
      </c>
      <c r="T1620" s="4" t="s">
        <v>2526</v>
      </c>
      <c r="U1620" s="4" t="s">
        <v>2534</v>
      </c>
      <c r="V1620" s="4" t="s">
        <v>2537</v>
      </c>
    </row>
    <row r="1621" spans="1:22" x14ac:dyDescent="0.25">
      <c r="A1621" s="5" t="s">
        <v>1625</v>
      </c>
      <c r="B1621" s="4" t="s">
        <v>2001</v>
      </c>
      <c r="C1621" s="4" t="s">
        <v>2009</v>
      </c>
      <c r="D1621" s="4" t="s">
        <v>2012</v>
      </c>
      <c r="E1621" s="4" t="s">
        <v>2322</v>
      </c>
      <c r="F1621" s="4" t="s">
        <v>2506</v>
      </c>
      <c r="G1621" s="4">
        <v>2000</v>
      </c>
      <c r="H1621" s="4">
        <v>30.1</v>
      </c>
      <c r="I1621" s="4">
        <v>10</v>
      </c>
      <c r="J1621" s="4">
        <v>3</v>
      </c>
      <c r="K1621" s="4">
        <v>0</v>
      </c>
      <c r="L1621" s="4">
        <v>1</v>
      </c>
      <c r="M1621" s="4">
        <v>4.0999999999999996</v>
      </c>
      <c r="N1621" s="4" t="s">
        <v>2509</v>
      </c>
      <c r="O1621" s="4" t="s">
        <v>2518</v>
      </c>
      <c r="P1621" s="4" t="s">
        <v>2520</v>
      </c>
      <c r="Q1621" s="4" t="s">
        <v>2524</v>
      </c>
      <c r="R1621" s="4">
        <v>97.81</v>
      </c>
      <c r="S1621" s="4">
        <v>0.27</v>
      </c>
      <c r="T1621" s="4" t="s">
        <v>2526</v>
      </c>
      <c r="U1621" s="4" t="s">
        <v>2530</v>
      </c>
      <c r="V1621" s="4" t="s">
        <v>2536</v>
      </c>
    </row>
    <row r="1622" spans="1:22" x14ac:dyDescent="0.25">
      <c r="A1622" s="5" t="s">
        <v>1626</v>
      </c>
      <c r="B1622" s="4" t="s">
        <v>2005</v>
      </c>
      <c r="C1622" s="4" t="s">
        <v>2009</v>
      </c>
      <c r="D1622" s="4" t="s">
        <v>2012</v>
      </c>
      <c r="E1622" s="4" t="s">
        <v>2322</v>
      </c>
      <c r="F1622" s="4" t="s">
        <v>2502</v>
      </c>
      <c r="G1622" s="4">
        <v>2012</v>
      </c>
      <c r="H1622" s="4">
        <v>148.12</v>
      </c>
      <c r="I1622" s="4">
        <v>0</v>
      </c>
      <c r="J1622" s="4">
        <v>1</v>
      </c>
      <c r="K1622" s="4">
        <v>1</v>
      </c>
      <c r="L1622" s="4">
        <v>0</v>
      </c>
      <c r="M1622" s="4">
        <v>4.4000000000000004</v>
      </c>
      <c r="N1622" s="4" t="s">
        <v>2510</v>
      </c>
      <c r="O1622" s="4" t="s">
        <v>2517</v>
      </c>
      <c r="P1622" s="4" t="s">
        <v>2521</v>
      </c>
      <c r="Q1622" s="4" t="s">
        <v>2524</v>
      </c>
      <c r="R1622" s="4">
        <v>69.239999999999995</v>
      </c>
      <c r="S1622" s="4">
        <v>4.6500000000000004</v>
      </c>
      <c r="T1622" s="4" t="s">
        <v>2527</v>
      </c>
      <c r="U1622" s="4" t="s">
        <v>2534</v>
      </c>
      <c r="V1622" s="4" t="s">
        <v>2536</v>
      </c>
    </row>
    <row r="1623" spans="1:22" x14ac:dyDescent="0.25">
      <c r="A1623" s="5" t="s">
        <v>1627</v>
      </c>
      <c r="B1623" s="4" t="s">
        <v>2001</v>
      </c>
      <c r="C1623" s="4" t="s">
        <v>2010</v>
      </c>
      <c r="D1623" s="4" t="s">
        <v>2012</v>
      </c>
      <c r="E1623" s="4" t="s">
        <v>2333</v>
      </c>
      <c r="F1623" s="4" t="s">
        <v>2502</v>
      </c>
      <c r="G1623" s="4">
        <v>1993</v>
      </c>
      <c r="H1623" s="4">
        <v>143.82</v>
      </c>
      <c r="I1623" s="4">
        <v>6</v>
      </c>
      <c r="J1623" s="4">
        <v>5</v>
      </c>
      <c r="K1623" s="4">
        <v>0</v>
      </c>
      <c r="L1623" s="4">
        <v>1</v>
      </c>
      <c r="M1623" s="4">
        <v>4.5</v>
      </c>
      <c r="N1623" s="4" t="s">
        <v>2509</v>
      </c>
      <c r="O1623" s="4" t="s">
        <v>2516</v>
      </c>
      <c r="P1623" s="4" t="s">
        <v>2521</v>
      </c>
      <c r="Q1623" s="4" t="s">
        <v>2525</v>
      </c>
      <c r="R1623" s="4">
        <v>90.8</v>
      </c>
      <c r="S1623" s="4">
        <v>4.38</v>
      </c>
      <c r="T1623" s="4" t="s">
        <v>2529</v>
      </c>
      <c r="U1623" s="4" t="s">
        <v>2533</v>
      </c>
      <c r="V1623" s="4" t="s">
        <v>2536</v>
      </c>
    </row>
    <row r="1624" spans="1:22" x14ac:dyDescent="0.25">
      <c r="A1624" s="5" t="s">
        <v>1628</v>
      </c>
      <c r="B1624" s="4" t="s">
        <v>2008</v>
      </c>
      <c r="C1624" s="4" t="s">
        <v>2011</v>
      </c>
      <c r="D1624" s="4" t="s">
        <v>2012</v>
      </c>
      <c r="E1624" s="4" t="s">
        <v>2430</v>
      </c>
      <c r="F1624" s="4" t="s">
        <v>2502</v>
      </c>
      <c r="G1624" s="4">
        <v>2019</v>
      </c>
      <c r="H1624" s="4">
        <v>32.96</v>
      </c>
      <c r="I1624" s="4">
        <v>9</v>
      </c>
      <c r="J1624" s="4">
        <v>5</v>
      </c>
      <c r="K1624" s="4">
        <v>1</v>
      </c>
      <c r="L1624" s="4">
        <v>0</v>
      </c>
      <c r="M1624" s="4">
        <v>2.6</v>
      </c>
      <c r="N1624" s="4" t="s">
        <v>2510</v>
      </c>
      <c r="O1624" s="4" t="s">
        <v>2515</v>
      </c>
      <c r="P1624" s="4" t="s">
        <v>2522</v>
      </c>
      <c r="Q1624" s="4" t="s">
        <v>2525</v>
      </c>
      <c r="R1624" s="4">
        <v>94.53</v>
      </c>
      <c r="S1624" s="4">
        <v>2.27</v>
      </c>
      <c r="T1624" s="4" t="s">
        <v>2526</v>
      </c>
      <c r="U1624" s="4" t="s">
        <v>2533</v>
      </c>
      <c r="V1624" s="4" t="s">
        <v>2536</v>
      </c>
    </row>
    <row r="1625" spans="1:22" x14ac:dyDescent="0.25">
      <c r="A1625" s="5" t="s">
        <v>1629</v>
      </c>
      <c r="B1625" s="4" t="s">
        <v>2003</v>
      </c>
      <c r="C1625" s="4" t="s">
        <v>2009</v>
      </c>
      <c r="D1625" s="4" t="s">
        <v>2012</v>
      </c>
      <c r="E1625" s="4" t="s">
        <v>2074</v>
      </c>
      <c r="F1625" s="4" t="s">
        <v>2507</v>
      </c>
      <c r="G1625" s="4">
        <v>2014</v>
      </c>
      <c r="H1625" s="4">
        <v>130</v>
      </c>
      <c r="I1625" s="4">
        <v>9</v>
      </c>
      <c r="J1625" s="4">
        <v>0</v>
      </c>
      <c r="K1625" s="4">
        <v>0</v>
      </c>
      <c r="L1625" s="4">
        <v>1</v>
      </c>
      <c r="M1625" s="4">
        <v>4.4000000000000004</v>
      </c>
      <c r="N1625" s="4" t="s">
        <v>2509</v>
      </c>
      <c r="O1625" s="4" t="s">
        <v>2518</v>
      </c>
      <c r="P1625" s="4" t="s">
        <v>2523</v>
      </c>
      <c r="Q1625" s="4" t="s">
        <v>2525</v>
      </c>
      <c r="R1625" s="4">
        <v>55.44</v>
      </c>
      <c r="S1625" s="4">
        <v>4.17</v>
      </c>
      <c r="T1625" s="4" t="s">
        <v>2526</v>
      </c>
      <c r="U1625" s="4" t="s">
        <v>2531</v>
      </c>
      <c r="V1625" s="4" t="s">
        <v>2535</v>
      </c>
    </row>
    <row r="1626" spans="1:22" x14ac:dyDescent="0.25">
      <c r="A1626" s="5" t="s">
        <v>1630</v>
      </c>
      <c r="B1626" s="4" t="s">
        <v>2001</v>
      </c>
      <c r="C1626" s="4" t="s">
        <v>2011</v>
      </c>
      <c r="D1626" s="4" t="s">
        <v>2012</v>
      </c>
      <c r="E1626" s="4" t="s">
        <v>2268</v>
      </c>
      <c r="F1626" s="4" t="s">
        <v>2503</v>
      </c>
      <c r="G1626" s="4">
        <v>1997</v>
      </c>
      <c r="H1626" s="4">
        <v>38.68</v>
      </c>
      <c r="I1626" s="4">
        <v>7</v>
      </c>
      <c r="J1626" s="4">
        <v>2</v>
      </c>
      <c r="K1626" s="4">
        <v>0</v>
      </c>
      <c r="L1626" s="4">
        <v>1</v>
      </c>
      <c r="M1626" s="4">
        <v>4.9000000000000004</v>
      </c>
      <c r="N1626" s="4" t="s">
        <v>2509</v>
      </c>
      <c r="O1626" s="4" t="s">
        <v>2516</v>
      </c>
      <c r="P1626" s="4" t="s">
        <v>2520</v>
      </c>
      <c r="Q1626" s="4" t="s">
        <v>2524</v>
      </c>
      <c r="R1626" s="4">
        <v>24.21</v>
      </c>
      <c r="S1626" s="4">
        <v>0.5</v>
      </c>
      <c r="T1626" s="4" t="s">
        <v>2526</v>
      </c>
      <c r="U1626" s="4" t="s">
        <v>2531</v>
      </c>
      <c r="V1626" s="4" t="s">
        <v>2537</v>
      </c>
    </row>
    <row r="1627" spans="1:22" x14ac:dyDescent="0.25">
      <c r="A1627" s="5" t="s">
        <v>1631</v>
      </c>
      <c r="B1627" s="4" t="s">
        <v>2005</v>
      </c>
      <c r="C1627" s="4" t="s">
        <v>2010</v>
      </c>
      <c r="D1627" s="4" t="s">
        <v>2012</v>
      </c>
      <c r="E1627" s="4" t="s">
        <v>2079</v>
      </c>
      <c r="F1627" s="4" t="s">
        <v>2508</v>
      </c>
      <c r="G1627" s="4">
        <v>2017</v>
      </c>
      <c r="H1627" s="4">
        <v>6.25</v>
      </c>
      <c r="I1627" s="4">
        <v>9</v>
      </c>
      <c r="J1627" s="4">
        <v>4</v>
      </c>
      <c r="K1627" s="4">
        <v>0</v>
      </c>
      <c r="L1627" s="4">
        <v>1</v>
      </c>
      <c r="M1627" s="4">
        <v>4.2</v>
      </c>
      <c r="N1627" s="4" t="s">
        <v>2509</v>
      </c>
      <c r="O1627" s="4" t="s">
        <v>2516</v>
      </c>
      <c r="P1627" s="4" t="s">
        <v>2522</v>
      </c>
      <c r="Q1627" s="4" t="s">
        <v>2524</v>
      </c>
      <c r="R1627" s="4">
        <v>10</v>
      </c>
      <c r="S1627" s="4">
        <v>1.59</v>
      </c>
      <c r="T1627" s="4" t="s">
        <v>2527</v>
      </c>
      <c r="U1627" s="4" t="s">
        <v>2530</v>
      </c>
      <c r="V1627" s="4" t="s">
        <v>2537</v>
      </c>
    </row>
    <row r="1628" spans="1:22" x14ac:dyDescent="0.25">
      <c r="A1628" s="5" t="s">
        <v>1632</v>
      </c>
      <c r="B1628" s="4" t="s">
        <v>2003</v>
      </c>
      <c r="C1628" s="4" t="s">
        <v>2010</v>
      </c>
      <c r="D1628" s="4" t="s">
        <v>2012</v>
      </c>
      <c r="E1628" s="4" t="s">
        <v>2197</v>
      </c>
      <c r="F1628" s="4" t="s">
        <v>2504</v>
      </c>
      <c r="G1628" s="4">
        <v>2011</v>
      </c>
      <c r="H1628" s="4">
        <v>127.35</v>
      </c>
      <c r="I1628" s="4">
        <v>8</v>
      </c>
      <c r="J1628" s="4">
        <v>5</v>
      </c>
      <c r="K1628" s="4">
        <v>1</v>
      </c>
      <c r="L1628" s="4">
        <v>0</v>
      </c>
      <c r="M1628" s="4">
        <v>4.5999999999999996</v>
      </c>
      <c r="N1628" s="4" t="s">
        <v>2509</v>
      </c>
      <c r="O1628" s="4" t="s">
        <v>2518</v>
      </c>
      <c r="P1628" s="4" t="s">
        <v>2521</v>
      </c>
      <c r="Q1628" s="4" t="s">
        <v>2524</v>
      </c>
      <c r="R1628" s="4">
        <v>89.09</v>
      </c>
      <c r="S1628" s="4">
        <v>2.79</v>
      </c>
      <c r="T1628" s="4" t="s">
        <v>2526</v>
      </c>
      <c r="U1628" s="4" t="s">
        <v>2533</v>
      </c>
      <c r="V1628" s="4" t="s">
        <v>2536</v>
      </c>
    </row>
    <row r="1629" spans="1:22" x14ac:dyDescent="0.25">
      <c r="A1629" s="5" t="s">
        <v>1633</v>
      </c>
      <c r="B1629" s="4" t="s">
        <v>2005</v>
      </c>
      <c r="C1629" s="4" t="s">
        <v>2010</v>
      </c>
      <c r="D1629" s="4" t="s">
        <v>2013</v>
      </c>
      <c r="E1629" s="4" t="s">
        <v>2389</v>
      </c>
      <c r="F1629" s="4" t="s">
        <v>2501</v>
      </c>
      <c r="G1629" s="4">
        <v>2017</v>
      </c>
      <c r="H1629" s="4">
        <v>131.78</v>
      </c>
      <c r="I1629" s="4">
        <v>0</v>
      </c>
      <c r="J1629" s="4">
        <v>2</v>
      </c>
      <c r="K1629" s="4">
        <v>0</v>
      </c>
      <c r="L1629" s="4">
        <v>1</v>
      </c>
      <c r="M1629" s="4">
        <v>4.8</v>
      </c>
      <c r="N1629" s="4" t="s">
        <v>2509</v>
      </c>
      <c r="O1629" s="4" t="s">
        <v>2517</v>
      </c>
      <c r="P1629" s="4" t="s">
        <v>2520</v>
      </c>
      <c r="Q1629" s="4" t="s">
        <v>2525</v>
      </c>
      <c r="R1629" s="4">
        <v>52.27</v>
      </c>
      <c r="S1629" s="4">
        <v>4.66</v>
      </c>
      <c r="T1629" s="4" t="s">
        <v>2527</v>
      </c>
      <c r="U1629" s="4" t="s">
        <v>2530</v>
      </c>
      <c r="V1629" s="4" t="s">
        <v>2536</v>
      </c>
    </row>
    <row r="1630" spans="1:22" x14ac:dyDescent="0.25">
      <c r="A1630" s="5" t="s">
        <v>1634</v>
      </c>
      <c r="B1630" s="4" t="s">
        <v>2005</v>
      </c>
      <c r="C1630" s="4" t="s">
        <v>2009</v>
      </c>
      <c r="D1630" s="4" t="s">
        <v>2013</v>
      </c>
      <c r="E1630" s="4" t="s">
        <v>2131</v>
      </c>
      <c r="F1630" s="4" t="s">
        <v>2508</v>
      </c>
      <c r="G1630" s="4">
        <v>1995</v>
      </c>
      <c r="H1630" s="4">
        <v>114.89</v>
      </c>
      <c r="I1630" s="4">
        <v>6</v>
      </c>
      <c r="J1630" s="4">
        <v>1</v>
      </c>
      <c r="K1630" s="4">
        <v>0</v>
      </c>
      <c r="L1630" s="4">
        <v>1</v>
      </c>
      <c r="M1630" s="4">
        <v>3.6</v>
      </c>
      <c r="N1630" s="4" t="s">
        <v>2509</v>
      </c>
      <c r="O1630" s="4" t="s">
        <v>2515</v>
      </c>
      <c r="P1630" s="4" t="s">
        <v>2520</v>
      </c>
      <c r="Q1630" s="4" t="s">
        <v>2525</v>
      </c>
      <c r="R1630" s="4">
        <v>62.97</v>
      </c>
      <c r="S1630" s="4">
        <v>3.41</v>
      </c>
      <c r="T1630" s="4" t="s">
        <v>2529</v>
      </c>
      <c r="U1630" s="4" t="s">
        <v>2532</v>
      </c>
      <c r="V1630" s="4" t="s">
        <v>2535</v>
      </c>
    </row>
    <row r="1631" spans="1:22" x14ac:dyDescent="0.25">
      <c r="A1631" s="5" t="s">
        <v>1635</v>
      </c>
      <c r="B1631" s="4" t="s">
        <v>2004</v>
      </c>
      <c r="C1631" s="4" t="s">
        <v>2011</v>
      </c>
      <c r="D1631" s="4" t="s">
        <v>2013</v>
      </c>
      <c r="E1631" s="4" t="s">
        <v>2396</v>
      </c>
      <c r="F1631" s="4" t="s">
        <v>2502</v>
      </c>
      <c r="G1631" s="4">
        <v>1995</v>
      </c>
      <c r="H1631" s="4">
        <v>108.73</v>
      </c>
      <c r="I1631" s="4">
        <v>10</v>
      </c>
      <c r="J1631" s="4">
        <v>2</v>
      </c>
      <c r="K1631" s="4">
        <v>0</v>
      </c>
      <c r="L1631" s="4">
        <v>1</v>
      </c>
      <c r="M1631" s="4">
        <v>2.5</v>
      </c>
      <c r="N1631" s="4" t="s">
        <v>2509</v>
      </c>
      <c r="O1631" s="4" t="s">
        <v>2518</v>
      </c>
      <c r="P1631" s="4" t="s">
        <v>2521</v>
      </c>
      <c r="Q1631" s="4" t="s">
        <v>2524</v>
      </c>
      <c r="R1631" s="4">
        <v>93.51</v>
      </c>
      <c r="S1631" s="4">
        <v>3.28</v>
      </c>
      <c r="T1631" s="4" t="s">
        <v>2528</v>
      </c>
      <c r="U1631" s="4" t="s">
        <v>2532</v>
      </c>
      <c r="V1631" s="4" t="s">
        <v>2536</v>
      </c>
    </row>
    <row r="1632" spans="1:22" x14ac:dyDescent="0.25">
      <c r="A1632" s="5" t="s">
        <v>1636</v>
      </c>
      <c r="B1632" s="4" t="s">
        <v>2003</v>
      </c>
      <c r="C1632" s="4" t="s">
        <v>2011</v>
      </c>
      <c r="D1632" s="4" t="s">
        <v>2013</v>
      </c>
      <c r="E1632" s="4" t="s">
        <v>2321</v>
      </c>
      <c r="F1632" s="4" t="s">
        <v>2504</v>
      </c>
      <c r="G1632" s="4">
        <v>1995</v>
      </c>
      <c r="H1632" s="4">
        <v>139.91</v>
      </c>
      <c r="I1632" s="4">
        <v>0</v>
      </c>
      <c r="J1632" s="4">
        <v>3</v>
      </c>
      <c r="K1632" s="4">
        <v>0</v>
      </c>
      <c r="L1632" s="4">
        <v>1</v>
      </c>
      <c r="M1632" s="4">
        <v>4.7</v>
      </c>
      <c r="N1632" s="4" t="s">
        <v>2509</v>
      </c>
      <c r="O1632" s="4" t="s">
        <v>2518</v>
      </c>
      <c r="P1632" s="4" t="s">
        <v>2522</v>
      </c>
      <c r="Q1632" s="4" t="s">
        <v>2525</v>
      </c>
      <c r="R1632" s="4">
        <v>36.270000000000003</v>
      </c>
      <c r="S1632" s="4">
        <v>0.59</v>
      </c>
      <c r="T1632" s="4" t="s">
        <v>2526</v>
      </c>
      <c r="U1632" s="4" t="s">
        <v>2532</v>
      </c>
      <c r="V1632" s="4" t="s">
        <v>2536</v>
      </c>
    </row>
    <row r="1633" spans="1:22" x14ac:dyDescent="0.25">
      <c r="A1633" s="5" t="s">
        <v>1637</v>
      </c>
      <c r="B1633" s="4" t="s">
        <v>2004</v>
      </c>
      <c r="C1633" s="4" t="s">
        <v>2010</v>
      </c>
      <c r="D1633" s="4" t="s">
        <v>2012</v>
      </c>
      <c r="E1633" s="4" t="s">
        <v>2438</v>
      </c>
      <c r="F1633" s="4" t="s">
        <v>2508</v>
      </c>
      <c r="G1633" s="4">
        <v>2015</v>
      </c>
      <c r="H1633" s="4">
        <v>92.45</v>
      </c>
      <c r="I1633" s="4">
        <v>3</v>
      </c>
      <c r="J1633" s="4">
        <v>4</v>
      </c>
      <c r="K1633" s="4">
        <v>1</v>
      </c>
      <c r="L1633" s="4">
        <v>0</v>
      </c>
      <c r="M1633" s="4">
        <v>2.5</v>
      </c>
      <c r="N1633" s="4" t="s">
        <v>2511</v>
      </c>
      <c r="O1633" s="4" t="s">
        <v>2515</v>
      </c>
      <c r="P1633" s="4" t="s">
        <v>2521</v>
      </c>
      <c r="Q1633" s="4" t="s">
        <v>2524</v>
      </c>
      <c r="R1633" s="4">
        <v>41.09</v>
      </c>
      <c r="S1633" s="4">
        <v>4.79</v>
      </c>
      <c r="T1633" s="4" t="s">
        <v>2528</v>
      </c>
      <c r="U1633" s="4" t="s">
        <v>2531</v>
      </c>
      <c r="V1633" s="4" t="s">
        <v>2536</v>
      </c>
    </row>
    <row r="1634" spans="1:22" x14ac:dyDescent="0.25">
      <c r="A1634" s="5" t="s">
        <v>1638</v>
      </c>
      <c r="B1634" s="4" t="s">
        <v>2002</v>
      </c>
      <c r="C1634" s="4" t="s">
        <v>2009</v>
      </c>
      <c r="D1634" s="4" t="s">
        <v>2012</v>
      </c>
      <c r="E1634" s="4" t="s">
        <v>2044</v>
      </c>
      <c r="F1634" s="4" t="s">
        <v>2501</v>
      </c>
      <c r="G1634" s="4">
        <v>2020</v>
      </c>
      <c r="H1634" s="4">
        <v>142.44999999999999</v>
      </c>
      <c r="I1634" s="4">
        <v>4</v>
      </c>
      <c r="J1634" s="4">
        <v>1</v>
      </c>
      <c r="K1634" s="4">
        <v>0</v>
      </c>
      <c r="L1634" s="4">
        <v>1</v>
      </c>
      <c r="M1634" s="4">
        <v>4.8</v>
      </c>
      <c r="N1634" s="4" t="s">
        <v>2509</v>
      </c>
      <c r="O1634" s="4" t="s">
        <v>2518</v>
      </c>
      <c r="P1634" s="4" t="s">
        <v>2520</v>
      </c>
      <c r="Q1634" s="4" t="s">
        <v>2525</v>
      </c>
      <c r="R1634" s="4">
        <v>61.66</v>
      </c>
      <c r="S1634" s="4">
        <v>1.91</v>
      </c>
      <c r="T1634" s="4" t="s">
        <v>2529</v>
      </c>
      <c r="U1634" s="4" t="s">
        <v>2534</v>
      </c>
      <c r="V1634" s="4" t="s">
        <v>2537</v>
      </c>
    </row>
    <row r="1635" spans="1:22" x14ac:dyDescent="0.25">
      <c r="A1635" s="5" t="s">
        <v>1639</v>
      </c>
      <c r="B1635" s="4" t="s">
        <v>2005</v>
      </c>
      <c r="C1635" s="4" t="s">
        <v>2009</v>
      </c>
      <c r="D1635" s="4" t="s">
        <v>2013</v>
      </c>
      <c r="E1635" s="4" t="s">
        <v>2076</v>
      </c>
      <c r="F1635" s="4" t="s">
        <v>2505</v>
      </c>
      <c r="G1635" s="4">
        <v>2024</v>
      </c>
      <c r="H1635" s="4">
        <v>162.93</v>
      </c>
      <c r="I1635" s="4">
        <v>5</v>
      </c>
      <c r="J1635" s="4">
        <v>5</v>
      </c>
      <c r="K1635" s="4">
        <v>1</v>
      </c>
      <c r="L1635" s="4">
        <v>0</v>
      </c>
      <c r="M1635" s="4">
        <v>4.7</v>
      </c>
      <c r="N1635" s="4" t="s">
        <v>2510</v>
      </c>
      <c r="O1635" s="4" t="s">
        <v>2516</v>
      </c>
      <c r="P1635" s="4" t="s">
        <v>2523</v>
      </c>
      <c r="Q1635" s="4" t="s">
        <v>2524</v>
      </c>
      <c r="R1635" s="4">
        <v>31.35</v>
      </c>
      <c r="S1635" s="4">
        <v>4.45</v>
      </c>
      <c r="T1635" s="4" t="s">
        <v>2526</v>
      </c>
      <c r="U1635" s="4" t="s">
        <v>2533</v>
      </c>
      <c r="V1635" s="4" t="s">
        <v>2535</v>
      </c>
    </row>
    <row r="1636" spans="1:22" x14ac:dyDescent="0.25">
      <c r="A1636" s="5" t="s">
        <v>1640</v>
      </c>
      <c r="B1636" s="4" t="s">
        <v>2003</v>
      </c>
      <c r="C1636" s="4" t="s">
        <v>2010</v>
      </c>
      <c r="D1636" s="4" t="s">
        <v>2013</v>
      </c>
      <c r="E1636" s="4" t="s">
        <v>2254</v>
      </c>
      <c r="F1636" s="4" t="s">
        <v>2508</v>
      </c>
      <c r="G1636" s="4">
        <v>2006</v>
      </c>
      <c r="H1636" s="4">
        <v>131.59</v>
      </c>
      <c r="I1636" s="4">
        <v>3</v>
      </c>
      <c r="J1636" s="4">
        <v>4</v>
      </c>
      <c r="K1636" s="4">
        <v>0</v>
      </c>
      <c r="L1636" s="4">
        <v>1</v>
      </c>
      <c r="M1636" s="4">
        <v>2.7</v>
      </c>
      <c r="N1636" s="4" t="s">
        <v>2509</v>
      </c>
      <c r="O1636" s="4" t="s">
        <v>2518</v>
      </c>
      <c r="P1636" s="4" t="s">
        <v>2522</v>
      </c>
      <c r="Q1636" s="4" t="s">
        <v>2524</v>
      </c>
      <c r="R1636" s="4">
        <v>83.93</v>
      </c>
      <c r="S1636" s="4">
        <v>1.07</v>
      </c>
      <c r="T1636" s="4" t="s">
        <v>2528</v>
      </c>
      <c r="U1636" s="4" t="s">
        <v>2530</v>
      </c>
      <c r="V1636" s="4" t="s">
        <v>2535</v>
      </c>
    </row>
    <row r="1637" spans="1:22" x14ac:dyDescent="0.25">
      <c r="A1637" s="5" t="s">
        <v>1641</v>
      </c>
      <c r="B1637" s="4" t="s">
        <v>2003</v>
      </c>
      <c r="C1637" s="4" t="s">
        <v>2010</v>
      </c>
      <c r="D1637" s="4" t="s">
        <v>2012</v>
      </c>
      <c r="E1637" s="4" t="s">
        <v>2106</v>
      </c>
      <c r="F1637" s="4" t="s">
        <v>2507</v>
      </c>
      <c r="G1637" s="4">
        <v>2013</v>
      </c>
      <c r="H1637" s="4">
        <v>47.44</v>
      </c>
      <c r="I1637" s="4">
        <v>6</v>
      </c>
      <c r="J1637" s="4">
        <v>5</v>
      </c>
      <c r="K1637" s="4">
        <v>1</v>
      </c>
      <c r="L1637" s="4">
        <v>0</v>
      </c>
      <c r="M1637" s="4">
        <v>1.7</v>
      </c>
      <c r="N1637" s="4" t="s">
        <v>2514</v>
      </c>
      <c r="O1637" s="4" t="s">
        <v>2519</v>
      </c>
      <c r="P1637" s="4" t="s">
        <v>2522</v>
      </c>
      <c r="Q1637" s="4" t="s">
        <v>2524</v>
      </c>
      <c r="R1637" s="4">
        <v>8.0399999999999991</v>
      </c>
      <c r="S1637" s="4">
        <v>2.42</v>
      </c>
      <c r="T1637" s="4" t="s">
        <v>2529</v>
      </c>
      <c r="U1637" s="4" t="s">
        <v>2530</v>
      </c>
      <c r="V1637" s="4" t="s">
        <v>2536</v>
      </c>
    </row>
    <row r="1638" spans="1:22" x14ac:dyDescent="0.25">
      <c r="A1638" s="5" t="s">
        <v>1642</v>
      </c>
      <c r="B1638" s="4" t="s">
        <v>2008</v>
      </c>
      <c r="C1638" s="4" t="s">
        <v>2011</v>
      </c>
      <c r="D1638" s="4" t="s">
        <v>2013</v>
      </c>
      <c r="E1638" s="4" t="s">
        <v>2235</v>
      </c>
      <c r="F1638" s="4" t="s">
        <v>2505</v>
      </c>
      <c r="G1638" s="4">
        <v>1992</v>
      </c>
      <c r="H1638" s="4">
        <v>130.29</v>
      </c>
      <c r="I1638" s="4">
        <v>8</v>
      </c>
      <c r="J1638" s="4">
        <v>4</v>
      </c>
      <c r="K1638" s="4">
        <v>0</v>
      </c>
      <c r="L1638" s="4">
        <v>1</v>
      </c>
      <c r="M1638" s="4">
        <v>1.7</v>
      </c>
      <c r="N1638" s="4" t="s">
        <v>2509</v>
      </c>
      <c r="O1638" s="4" t="s">
        <v>2516</v>
      </c>
      <c r="P1638" s="4" t="s">
        <v>2522</v>
      </c>
      <c r="Q1638" s="4" t="s">
        <v>2525</v>
      </c>
      <c r="R1638" s="4">
        <v>91.16</v>
      </c>
      <c r="S1638" s="4">
        <v>4.26</v>
      </c>
      <c r="T1638" s="4" t="s">
        <v>2526</v>
      </c>
      <c r="U1638" s="4" t="s">
        <v>2533</v>
      </c>
      <c r="V1638" s="4" t="s">
        <v>2536</v>
      </c>
    </row>
    <row r="1639" spans="1:22" x14ac:dyDescent="0.25">
      <c r="A1639" s="5" t="s">
        <v>1643</v>
      </c>
      <c r="B1639" s="4" t="s">
        <v>2005</v>
      </c>
      <c r="C1639" s="4" t="s">
        <v>2010</v>
      </c>
      <c r="D1639" s="4" t="s">
        <v>2013</v>
      </c>
      <c r="E1639" s="4" t="s">
        <v>2486</v>
      </c>
      <c r="F1639" s="4" t="s">
        <v>2507</v>
      </c>
      <c r="G1639" s="4">
        <v>1996</v>
      </c>
      <c r="H1639" s="4">
        <v>5.36</v>
      </c>
      <c r="I1639" s="4">
        <v>0</v>
      </c>
      <c r="J1639" s="4">
        <v>1</v>
      </c>
      <c r="K1639" s="4">
        <v>1</v>
      </c>
      <c r="L1639" s="4">
        <v>0</v>
      </c>
      <c r="M1639" s="4">
        <v>4</v>
      </c>
      <c r="N1639" s="4" t="s">
        <v>2511</v>
      </c>
      <c r="O1639" s="4" t="s">
        <v>2515</v>
      </c>
      <c r="P1639" s="4" t="s">
        <v>2521</v>
      </c>
      <c r="Q1639" s="4" t="s">
        <v>2524</v>
      </c>
      <c r="R1639" s="4">
        <v>7.06</v>
      </c>
      <c r="S1639" s="4">
        <v>2.79</v>
      </c>
      <c r="T1639" s="4" t="s">
        <v>2526</v>
      </c>
      <c r="U1639" s="4" t="s">
        <v>2533</v>
      </c>
      <c r="V1639" s="4" t="s">
        <v>2536</v>
      </c>
    </row>
    <row r="1640" spans="1:22" x14ac:dyDescent="0.25">
      <c r="A1640" s="5" t="s">
        <v>1644</v>
      </c>
      <c r="B1640" s="4" t="s">
        <v>2002</v>
      </c>
      <c r="C1640" s="4" t="s">
        <v>2010</v>
      </c>
      <c r="D1640" s="4" t="s">
        <v>2013</v>
      </c>
      <c r="E1640" s="4" t="s">
        <v>2148</v>
      </c>
      <c r="F1640" s="4" t="s">
        <v>2507</v>
      </c>
      <c r="G1640" s="4">
        <v>2002</v>
      </c>
      <c r="H1640" s="4">
        <v>135.94</v>
      </c>
      <c r="I1640" s="4">
        <v>0</v>
      </c>
      <c r="J1640" s="4">
        <v>0</v>
      </c>
      <c r="K1640" s="4">
        <v>1</v>
      </c>
      <c r="L1640" s="4">
        <v>0</v>
      </c>
      <c r="M1640" s="4">
        <v>1.6</v>
      </c>
      <c r="N1640" s="4" t="s">
        <v>2509</v>
      </c>
      <c r="O1640" s="4" t="s">
        <v>2515</v>
      </c>
      <c r="P1640" s="4" t="s">
        <v>2521</v>
      </c>
      <c r="Q1640" s="4" t="s">
        <v>2525</v>
      </c>
      <c r="R1640" s="4">
        <v>84.53</v>
      </c>
      <c r="S1640" s="4">
        <v>2.67</v>
      </c>
      <c r="T1640" s="4" t="s">
        <v>2529</v>
      </c>
      <c r="U1640" s="4" t="s">
        <v>2531</v>
      </c>
      <c r="V1640" s="4" t="s">
        <v>2537</v>
      </c>
    </row>
    <row r="1641" spans="1:22" x14ac:dyDescent="0.25">
      <c r="A1641" s="5" t="s">
        <v>1645</v>
      </c>
      <c r="B1641" s="4" t="s">
        <v>2003</v>
      </c>
      <c r="C1641" s="4" t="s">
        <v>2009</v>
      </c>
      <c r="D1641" s="4" t="s">
        <v>2012</v>
      </c>
      <c r="E1641" s="4" t="s">
        <v>2098</v>
      </c>
      <c r="F1641" s="4" t="s">
        <v>2502</v>
      </c>
      <c r="G1641" s="4">
        <v>1993</v>
      </c>
      <c r="H1641" s="4">
        <v>136.66999999999999</v>
      </c>
      <c r="I1641" s="4">
        <v>7</v>
      </c>
      <c r="J1641" s="4">
        <v>1</v>
      </c>
      <c r="K1641" s="4">
        <v>0</v>
      </c>
      <c r="L1641" s="4">
        <v>1</v>
      </c>
      <c r="M1641" s="4">
        <v>4.3</v>
      </c>
      <c r="N1641" s="4" t="s">
        <v>2509</v>
      </c>
      <c r="O1641" s="4" t="s">
        <v>2519</v>
      </c>
      <c r="P1641" s="4" t="s">
        <v>2520</v>
      </c>
      <c r="Q1641" s="4" t="s">
        <v>2524</v>
      </c>
      <c r="R1641" s="4">
        <v>65.209999999999994</v>
      </c>
      <c r="S1641" s="4">
        <v>1.81</v>
      </c>
      <c r="T1641" s="4" t="s">
        <v>2527</v>
      </c>
      <c r="U1641" s="4" t="s">
        <v>2531</v>
      </c>
      <c r="V1641" s="4" t="s">
        <v>2536</v>
      </c>
    </row>
    <row r="1642" spans="1:22" x14ac:dyDescent="0.25">
      <c r="A1642" s="5" t="s">
        <v>1646</v>
      </c>
      <c r="B1642" s="4" t="s">
        <v>2007</v>
      </c>
      <c r="C1642" s="4" t="s">
        <v>2010</v>
      </c>
      <c r="D1642" s="4" t="s">
        <v>2012</v>
      </c>
      <c r="E1642" s="4" t="s">
        <v>2307</v>
      </c>
      <c r="F1642" s="4" t="s">
        <v>2504</v>
      </c>
      <c r="G1642" s="4">
        <v>1992</v>
      </c>
      <c r="H1642" s="4">
        <v>144.76</v>
      </c>
      <c r="I1642" s="4">
        <v>6</v>
      </c>
      <c r="J1642" s="4">
        <v>2</v>
      </c>
      <c r="K1642" s="4">
        <v>0</v>
      </c>
      <c r="L1642" s="4">
        <v>1</v>
      </c>
      <c r="M1642" s="4">
        <v>3.1</v>
      </c>
      <c r="N1642" s="4" t="s">
        <v>2509</v>
      </c>
      <c r="O1642" s="4" t="s">
        <v>2517</v>
      </c>
      <c r="P1642" s="4" t="s">
        <v>2522</v>
      </c>
      <c r="Q1642" s="4" t="s">
        <v>2525</v>
      </c>
      <c r="R1642" s="4">
        <v>87.86</v>
      </c>
      <c r="S1642" s="4">
        <v>3.81</v>
      </c>
      <c r="T1642" s="4" t="s">
        <v>2528</v>
      </c>
      <c r="U1642" s="4" t="s">
        <v>2534</v>
      </c>
      <c r="V1642" s="4" t="s">
        <v>2535</v>
      </c>
    </row>
    <row r="1643" spans="1:22" x14ac:dyDescent="0.25">
      <c r="A1643" s="5" t="s">
        <v>1647</v>
      </c>
      <c r="B1643" s="4" t="s">
        <v>2008</v>
      </c>
      <c r="C1643" s="4" t="s">
        <v>2011</v>
      </c>
      <c r="D1643" s="4" t="s">
        <v>2012</v>
      </c>
      <c r="E1643" s="4" t="s">
        <v>2225</v>
      </c>
      <c r="F1643" s="4" t="s">
        <v>2502</v>
      </c>
      <c r="G1643" s="4">
        <v>1997</v>
      </c>
      <c r="H1643" s="4">
        <v>39.68</v>
      </c>
      <c r="I1643" s="4">
        <v>1</v>
      </c>
      <c r="J1643" s="4">
        <v>1</v>
      </c>
      <c r="K1643" s="4">
        <v>1</v>
      </c>
      <c r="L1643" s="4">
        <v>0</v>
      </c>
      <c r="M1643" s="4">
        <v>1.1000000000000001</v>
      </c>
      <c r="N1643" s="4" t="s">
        <v>2509</v>
      </c>
      <c r="O1643" s="4" t="s">
        <v>2515</v>
      </c>
      <c r="P1643" s="4" t="s">
        <v>2523</v>
      </c>
      <c r="Q1643" s="4" t="s">
        <v>2524</v>
      </c>
      <c r="R1643" s="4">
        <v>69.02</v>
      </c>
      <c r="S1643" s="4">
        <v>3.49</v>
      </c>
      <c r="T1643" s="4" t="s">
        <v>2528</v>
      </c>
      <c r="U1643" s="4" t="s">
        <v>2531</v>
      </c>
      <c r="V1643" s="4" t="s">
        <v>2535</v>
      </c>
    </row>
    <row r="1644" spans="1:22" x14ac:dyDescent="0.25">
      <c r="A1644" s="5" t="s">
        <v>1648</v>
      </c>
      <c r="B1644" s="4" t="s">
        <v>2001</v>
      </c>
      <c r="C1644" s="4" t="s">
        <v>2011</v>
      </c>
      <c r="D1644" s="4" t="s">
        <v>2013</v>
      </c>
      <c r="E1644" s="4" t="s">
        <v>2379</v>
      </c>
      <c r="F1644" s="4" t="s">
        <v>2508</v>
      </c>
      <c r="G1644" s="4">
        <v>2004</v>
      </c>
      <c r="H1644" s="4">
        <v>122.23</v>
      </c>
      <c r="I1644" s="4">
        <v>1</v>
      </c>
      <c r="J1644" s="4">
        <v>3</v>
      </c>
      <c r="K1644" s="4">
        <v>1</v>
      </c>
      <c r="L1644" s="4">
        <v>0</v>
      </c>
      <c r="M1644" s="4">
        <v>3.1</v>
      </c>
      <c r="N1644" s="4" t="s">
        <v>2510</v>
      </c>
      <c r="O1644" s="4" t="s">
        <v>2517</v>
      </c>
      <c r="P1644" s="4" t="s">
        <v>2520</v>
      </c>
      <c r="Q1644" s="4" t="s">
        <v>2524</v>
      </c>
      <c r="R1644" s="4">
        <v>13.1</v>
      </c>
      <c r="S1644" s="4">
        <v>4.79</v>
      </c>
      <c r="T1644" s="4" t="s">
        <v>2529</v>
      </c>
      <c r="U1644" s="4" t="s">
        <v>2532</v>
      </c>
      <c r="V1644" s="4" t="s">
        <v>2536</v>
      </c>
    </row>
    <row r="1645" spans="1:22" x14ac:dyDescent="0.25">
      <c r="A1645" s="5" t="s">
        <v>1649</v>
      </c>
      <c r="B1645" s="4" t="s">
        <v>2001</v>
      </c>
      <c r="C1645" s="4" t="s">
        <v>2009</v>
      </c>
      <c r="D1645" s="4" t="s">
        <v>2013</v>
      </c>
      <c r="E1645" s="4" t="s">
        <v>2454</v>
      </c>
      <c r="F1645" s="4" t="s">
        <v>2507</v>
      </c>
      <c r="G1645" s="4">
        <v>2015</v>
      </c>
      <c r="H1645" s="4">
        <v>50.24</v>
      </c>
      <c r="I1645" s="4">
        <v>1</v>
      </c>
      <c r="J1645" s="4">
        <v>3</v>
      </c>
      <c r="K1645" s="4">
        <v>1</v>
      </c>
      <c r="L1645" s="4">
        <v>0</v>
      </c>
      <c r="M1645" s="4">
        <v>1.2</v>
      </c>
      <c r="N1645" s="4" t="s">
        <v>2511</v>
      </c>
      <c r="O1645" s="4" t="s">
        <v>2515</v>
      </c>
      <c r="P1645" s="4" t="s">
        <v>2521</v>
      </c>
      <c r="Q1645" s="4" t="s">
        <v>2525</v>
      </c>
      <c r="R1645" s="4">
        <v>48.6</v>
      </c>
      <c r="S1645" s="4">
        <v>2.31</v>
      </c>
      <c r="T1645" s="4" t="s">
        <v>2528</v>
      </c>
      <c r="U1645" s="4" t="s">
        <v>2532</v>
      </c>
      <c r="V1645" s="4" t="s">
        <v>2535</v>
      </c>
    </row>
    <row r="1646" spans="1:22" x14ac:dyDescent="0.25">
      <c r="A1646" s="5" t="s">
        <v>1650</v>
      </c>
      <c r="B1646" s="4" t="s">
        <v>2006</v>
      </c>
      <c r="C1646" s="4" t="s">
        <v>2010</v>
      </c>
      <c r="D1646" s="4" t="s">
        <v>2013</v>
      </c>
      <c r="E1646" s="4" t="s">
        <v>2487</v>
      </c>
      <c r="F1646" s="4" t="s">
        <v>2503</v>
      </c>
      <c r="G1646" s="4">
        <v>2002</v>
      </c>
      <c r="H1646" s="4">
        <v>146.88</v>
      </c>
      <c r="I1646" s="4">
        <v>0</v>
      </c>
      <c r="J1646" s="4">
        <v>0</v>
      </c>
      <c r="K1646" s="4">
        <v>0</v>
      </c>
      <c r="L1646" s="4">
        <v>1</v>
      </c>
      <c r="M1646" s="4">
        <v>5</v>
      </c>
      <c r="N1646" s="4" t="s">
        <v>2509</v>
      </c>
      <c r="O1646" s="4" t="s">
        <v>2517</v>
      </c>
      <c r="P1646" s="4" t="s">
        <v>2521</v>
      </c>
      <c r="Q1646" s="4" t="s">
        <v>2524</v>
      </c>
      <c r="R1646" s="4">
        <v>49.45</v>
      </c>
      <c r="S1646" s="4">
        <v>3.76</v>
      </c>
      <c r="T1646" s="4" t="s">
        <v>2528</v>
      </c>
      <c r="U1646" s="4" t="s">
        <v>2530</v>
      </c>
      <c r="V1646" s="4" t="s">
        <v>2535</v>
      </c>
    </row>
    <row r="1647" spans="1:22" x14ac:dyDescent="0.25">
      <c r="A1647" s="5" t="s">
        <v>1651</v>
      </c>
      <c r="B1647" s="4" t="s">
        <v>2008</v>
      </c>
      <c r="C1647" s="4" t="s">
        <v>2011</v>
      </c>
      <c r="D1647" s="4" t="s">
        <v>2013</v>
      </c>
      <c r="E1647" s="4" t="s">
        <v>2403</v>
      </c>
      <c r="F1647" s="4" t="s">
        <v>2508</v>
      </c>
      <c r="G1647" s="4">
        <v>2000</v>
      </c>
      <c r="H1647" s="4">
        <v>153.31</v>
      </c>
      <c r="I1647" s="4">
        <v>5</v>
      </c>
      <c r="J1647" s="4">
        <v>4</v>
      </c>
      <c r="K1647" s="4">
        <v>1</v>
      </c>
      <c r="L1647" s="4">
        <v>0</v>
      </c>
      <c r="M1647" s="4">
        <v>2.8</v>
      </c>
      <c r="N1647" s="4" t="s">
        <v>2513</v>
      </c>
      <c r="O1647" s="4" t="s">
        <v>2515</v>
      </c>
      <c r="P1647" s="4" t="s">
        <v>2521</v>
      </c>
      <c r="Q1647" s="4" t="s">
        <v>2524</v>
      </c>
      <c r="R1647" s="4">
        <v>21.78</v>
      </c>
      <c r="S1647" s="4">
        <v>1.71</v>
      </c>
      <c r="T1647" s="4" t="s">
        <v>2527</v>
      </c>
      <c r="U1647" s="4" t="s">
        <v>2534</v>
      </c>
      <c r="V1647" s="4" t="s">
        <v>2537</v>
      </c>
    </row>
    <row r="1648" spans="1:22" x14ac:dyDescent="0.25">
      <c r="A1648" s="5" t="s">
        <v>1652</v>
      </c>
      <c r="B1648" s="4" t="s">
        <v>2001</v>
      </c>
      <c r="C1648" s="4" t="s">
        <v>2011</v>
      </c>
      <c r="D1648" s="4" t="s">
        <v>2013</v>
      </c>
      <c r="E1648" s="4" t="s">
        <v>2242</v>
      </c>
      <c r="F1648" s="4" t="s">
        <v>2508</v>
      </c>
      <c r="G1648" s="4">
        <v>1993</v>
      </c>
      <c r="H1648" s="4">
        <v>44.57</v>
      </c>
      <c r="I1648" s="4">
        <v>3</v>
      </c>
      <c r="J1648" s="4">
        <v>0</v>
      </c>
      <c r="K1648" s="4">
        <v>1</v>
      </c>
      <c r="L1648" s="4">
        <v>0</v>
      </c>
      <c r="M1648" s="4">
        <v>4.0999999999999996</v>
      </c>
      <c r="N1648" s="4" t="s">
        <v>2509</v>
      </c>
      <c r="O1648" s="4" t="s">
        <v>2517</v>
      </c>
      <c r="P1648" s="4" t="s">
        <v>2520</v>
      </c>
      <c r="Q1648" s="4" t="s">
        <v>2524</v>
      </c>
      <c r="R1648" s="4">
        <v>90.81</v>
      </c>
      <c r="S1648" s="4">
        <v>4.5599999999999996</v>
      </c>
      <c r="T1648" s="4" t="s">
        <v>2528</v>
      </c>
      <c r="U1648" s="4" t="s">
        <v>2533</v>
      </c>
      <c r="V1648" s="4" t="s">
        <v>2536</v>
      </c>
    </row>
    <row r="1649" spans="1:22" x14ac:dyDescent="0.25">
      <c r="A1649" s="5" t="s">
        <v>1653</v>
      </c>
      <c r="B1649" s="4" t="s">
        <v>2001</v>
      </c>
      <c r="C1649" s="4" t="s">
        <v>2009</v>
      </c>
      <c r="D1649" s="4" t="s">
        <v>2012</v>
      </c>
      <c r="E1649" s="4" t="s">
        <v>2176</v>
      </c>
      <c r="F1649" s="4" t="s">
        <v>2502</v>
      </c>
      <c r="G1649" s="4">
        <v>2001</v>
      </c>
      <c r="H1649" s="4">
        <v>129.84</v>
      </c>
      <c r="I1649" s="4">
        <v>3</v>
      </c>
      <c r="J1649" s="4">
        <v>4</v>
      </c>
      <c r="K1649" s="4">
        <v>0</v>
      </c>
      <c r="L1649" s="4">
        <v>1</v>
      </c>
      <c r="M1649" s="4">
        <v>4.5</v>
      </c>
      <c r="N1649" s="4" t="s">
        <v>2509</v>
      </c>
      <c r="O1649" s="4" t="s">
        <v>2517</v>
      </c>
      <c r="P1649" s="4" t="s">
        <v>2523</v>
      </c>
      <c r="Q1649" s="4" t="s">
        <v>2524</v>
      </c>
      <c r="R1649" s="4">
        <v>54.09</v>
      </c>
      <c r="S1649" s="4">
        <v>0.48</v>
      </c>
      <c r="T1649" s="4" t="s">
        <v>2526</v>
      </c>
      <c r="U1649" s="4" t="s">
        <v>2533</v>
      </c>
      <c r="V1649" s="4" t="s">
        <v>2536</v>
      </c>
    </row>
    <row r="1650" spans="1:22" x14ac:dyDescent="0.25">
      <c r="A1650" s="5" t="s">
        <v>1654</v>
      </c>
      <c r="B1650" s="4" t="s">
        <v>2002</v>
      </c>
      <c r="C1650" s="4" t="s">
        <v>2010</v>
      </c>
      <c r="D1650" s="4" t="s">
        <v>2012</v>
      </c>
      <c r="E1650" s="4" t="s">
        <v>2370</v>
      </c>
      <c r="F1650" s="4" t="s">
        <v>2506</v>
      </c>
      <c r="G1650" s="4">
        <v>2001</v>
      </c>
      <c r="H1650" s="4">
        <v>135.36000000000001</v>
      </c>
      <c r="I1650" s="4">
        <v>1</v>
      </c>
      <c r="J1650" s="4">
        <v>2</v>
      </c>
      <c r="K1650" s="4">
        <v>0</v>
      </c>
      <c r="L1650" s="4">
        <v>1</v>
      </c>
      <c r="M1650" s="4">
        <v>1.8</v>
      </c>
      <c r="N1650" s="4" t="s">
        <v>2509</v>
      </c>
      <c r="O1650" s="4" t="s">
        <v>2518</v>
      </c>
      <c r="P1650" s="4" t="s">
        <v>2520</v>
      </c>
      <c r="Q1650" s="4" t="s">
        <v>2525</v>
      </c>
      <c r="R1650" s="4">
        <v>76.37</v>
      </c>
      <c r="S1650" s="4">
        <v>7.0000000000000007E-2</v>
      </c>
      <c r="T1650" s="4" t="s">
        <v>2528</v>
      </c>
      <c r="U1650" s="4" t="s">
        <v>2531</v>
      </c>
      <c r="V1650" s="4" t="s">
        <v>2535</v>
      </c>
    </row>
    <row r="1651" spans="1:22" x14ac:dyDescent="0.25">
      <c r="A1651" s="5" t="s">
        <v>1655</v>
      </c>
      <c r="B1651" s="4" t="s">
        <v>2007</v>
      </c>
      <c r="C1651" s="4" t="s">
        <v>2010</v>
      </c>
      <c r="D1651" s="4" t="s">
        <v>2012</v>
      </c>
      <c r="E1651" s="4" t="s">
        <v>2414</v>
      </c>
      <c r="F1651" s="4" t="s">
        <v>2506</v>
      </c>
      <c r="G1651" s="4">
        <v>2017</v>
      </c>
      <c r="H1651" s="4">
        <v>103.23</v>
      </c>
      <c r="I1651" s="4">
        <v>5</v>
      </c>
      <c r="J1651" s="4">
        <v>4</v>
      </c>
      <c r="K1651" s="4">
        <v>0</v>
      </c>
      <c r="L1651" s="4">
        <v>1</v>
      </c>
      <c r="M1651" s="4">
        <v>4.2</v>
      </c>
      <c r="N1651" s="4" t="s">
        <v>2509</v>
      </c>
      <c r="O1651" s="4" t="s">
        <v>2515</v>
      </c>
      <c r="P1651" s="4" t="s">
        <v>2523</v>
      </c>
      <c r="Q1651" s="4" t="s">
        <v>2524</v>
      </c>
      <c r="R1651" s="4">
        <v>42.65</v>
      </c>
      <c r="S1651" s="4">
        <v>3.85</v>
      </c>
      <c r="T1651" s="4" t="s">
        <v>2529</v>
      </c>
      <c r="U1651" s="4" t="s">
        <v>2532</v>
      </c>
      <c r="V1651" s="4" t="s">
        <v>2535</v>
      </c>
    </row>
    <row r="1652" spans="1:22" x14ac:dyDescent="0.25">
      <c r="A1652" s="5" t="s">
        <v>1656</v>
      </c>
      <c r="B1652" s="4" t="s">
        <v>2003</v>
      </c>
      <c r="C1652" s="4" t="s">
        <v>2010</v>
      </c>
      <c r="D1652" s="4" t="s">
        <v>2012</v>
      </c>
      <c r="E1652" s="4" t="s">
        <v>2301</v>
      </c>
      <c r="F1652" s="4" t="s">
        <v>2501</v>
      </c>
      <c r="G1652" s="4">
        <v>2024</v>
      </c>
      <c r="H1652" s="4">
        <v>38.119999999999997</v>
      </c>
      <c r="I1652" s="4">
        <v>8</v>
      </c>
      <c r="J1652" s="4">
        <v>5</v>
      </c>
      <c r="K1652" s="4">
        <v>0</v>
      </c>
      <c r="L1652" s="4">
        <v>1</v>
      </c>
      <c r="M1652" s="4">
        <v>1.2</v>
      </c>
      <c r="N1652" s="4" t="s">
        <v>2509</v>
      </c>
      <c r="O1652" s="4" t="s">
        <v>2517</v>
      </c>
      <c r="P1652" s="4" t="s">
        <v>2521</v>
      </c>
      <c r="Q1652" s="4" t="s">
        <v>2525</v>
      </c>
      <c r="R1652" s="4">
        <v>97.72</v>
      </c>
      <c r="S1652" s="4">
        <v>3.51</v>
      </c>
      <c r="T1652" s="4" t="s">
        <v>2529</v>
      </c>
      <c r="U1652" s="4" t="s">
        <v>2530</v>
      </c>
      <c r="V1652" s="4" t="s">
        <v>2537</v>
      </c>
    </row>
    <row r="1653" spans="1:22" x14ac:dyDescent="0.25">
      <c r="A1653" s="5" t="s">
        <v>1657</v>
      </c>
      <c r="B1653" s="4" t="s">
        <v>2002</v>
      </c>
      <c r="C1653" s="4" t="s">
        <v>2010</v>
      </c>
      <c r="D1653" s="4" t="s">
        <v>2013</v>
      </c>
      <c r="E1653" s="4" t="s">
        <v>2240</v>
      </c>
      <c r="F1653" s="4" t="s">
        <v>2501</v>
      </c>
      <c r="G1653" s="4">
        <v>2003</v>
      </c>
      <c r="H1653" s="4">
        <v>102.89</v>
      </c>
      <c r="I1653" s="4">
        <v>9</v>
      </c>
      <c r="J1653" s="4">
        <v>4</v>
      </c>
      <c r="K1653" s="4">
        <v>1</v>
      </c>
      <c r="L1653" s="4">
        <v>0</v>
      </c>
      <c r="M1653" s="4">
        <v>1.4</v>
      </c>
      <c r="N1653" s="4" t="s">
        <v>2513</v>
      </c>
      <c r="O1653" s="4" t="s">
        <v>2518</v>
      </c>
      <c r="P1653" s="4" t="s">
        <v>2523</v>
      </c>
      <c r="Q1653" s="4" t="s">
        <v>2524</v>
      </c>
      <c r="R1653" s="4">
        <v>93.44</v>
      </c>
      <c r="S1653" s="4">
        <v>1.42</v>
      </c>
      <c r="T1653" s="4" t="s">
        <v>2529</v>
      </c>
      <c r="U1653" s="4" t="s">
        <v>2531</v>
      </c>
      <c r="V1653" s="4" t="s">
        <v>2536</v>
      </c>
    </row>
    <row r="1654" spans="1:22" x14ac:dyDescent="0.25">
      <c r="A1654" s="5" t="s">
        <v>1658</v>
      </c>
      <c r="B1654" s="4" t="s">
        <v>2002</v>
      </c>
      <c r="C1654" s="4" t="s">
        <v>2010</v>
      </c>
      <c r="D1654" s="4" t="s">
        <v>2013</v>
      </c>
      <c r="E1654" s="4" t="s">
        <v>2059</v>
      </c>
      <c r="F1654" s="4" t="s">
        <v>2508</v>
      </c>
      <c r="G1654" s="4">
        <v>2004</v>
      </c>
      <c r="H1654" s="4">
        <v>16.46</v>
      </c>
      <c r="I1654" s="4">
        <v>10</v>
      </c>
      <c r="J1654" s="4">
        <v>5</v>
      </c>
      <c r="K1654" s="4">
        <v>0</v>
      </c>
      <c r="L1654" s="4">
        <v>1</v>
      </c>
      <c r="M1654" s="4">
        <v>5</v>
      </c>
      <c r="N1654" s="4" t="s">
        <v>2509</v>
      </c>
      <c r="O1654" s="4" t="s">
        <v>2517</v>
      </c>
      <c r="P1654" s="4" t="s">
        <v>2522</v>
      </c>
      <c r="Q1654" s="4" t="s">
        <v>2525</v>
      </c>
      <c r="R1654" s="4">
        <v>13.94</v>
      </c>
      <c r="S1654" s="4">
        <v>0.24</v>
      </c>
      <c r="T1654" s="4" t="s">
        <v>2528</v>
      </c>
      <c r="U1654" s="4" t="s">
        <v>2531</v>
      </c>
      <c r="V1654" s="4" t="s">
        <v>2535</v>
      </c>
    </row>
    <row r="1655" spans="1:22" x14ac:dyDescent="0.25">
      <c r="A1655" s="5" t="s">
        <v>1659</v>
      </c>
      <c r="B1655" s="4" t="s">
        <v>2008</v>
      </c>
      <c r="C1655" s="4" t="s">
        <v>2010</v>
      </c>
      <c r="D1655" s="4" t="s">
        <v>2012</v>
      </c>
      <c r="E1655" s="4" t="s">
        <v>2318</v>
      </c>
      <c r="F1655" s="4" t="s">
        <v>2503</v>
      </c>
      <c r="G1655" s="4">
        <v>2003</v>
      </c>
      <c r="H1655" s="4">
        <v>143.80000000000001</v>
      </c>
      <c r="I1655" s="4">
        <v>8</v>
      </c>
      <c r="J1655" s="4">
        <v>2</v>
      </c>
      <c r="K1655" s="4">
        <v>1</v>
      </c>
      <c r="L1655" s="4">
        <v>0</v>
      </c>
      <c r="M1655" s="4">
        <v>1.4</v>
      </c>
      <c r="N1655" s="4" t="s">
        <v>2514</v>
      </c>
      <c r="O1655" s="4" t="s">
        <v>2516</v>
      </c>
      <c r="P1655" s="4" t="s">
        <v>2523</v>
      </c>
      <c r="Q1655" s="4" t="s">
        <v>2525</v>
      </c>
      <c r="R1655" s="4">
        <v>67.34</v>
      </c>
      <c r="S1655" s="4">
        <v>4.05</v>
      </c>
      <c r="T1655" s="4" t="s">
        <v>2528</v>
      </c>
      <c r="U1655" s="4" t="s">
        <v>2532</v>
      </c>
      <c r="V1655" s="4" t="s">
        <v>2536</v>
      </c>
    </row>
    <row r="1656" spans="1:22" x14ac:dyDescent="0.25">
      <c r="A1656" s="5" t="s">
        <v>1660</v>
      </c>
      <c r="B1656" s="4" t="s">
        <v>2007</v>
      </c>
      <c r="C1656" s="4" t="s">
        <v>2010</v>
      </c>
      <c r="D1656" s="4" t="s">
        <v>2012</v>
      </c>
      <c r="E1656" s="4" t="s">
        <v>2140</v>
      </c>
      <c r="F1656" s="4" t="s">
        <v>2505</v>
      </c>
      <c r="G1656" s="4">
        <v>2012</v>
      </c>
      <c r="H1656" s="4">
        <v>171.03</v>
      </c>
      <c r="I1656" s="4">
        <v>8</v>
      </c>
      <c r="J1656" s="4">
        <v>2</v>
      </c>
      <c r="K1656" s="4">
        <v>0</v>
      </c>
      <c r="L1656" s="4">
        <v>1</v>
      </c>
      <c r="M1656" s="4">
        <v>2.2000000000000002</v>
      </c>
      <c r="N1656" s="4" t="s">
        <v>2509</v>
      </c>
      <c r="O1656" s="4" t="s">
        <v>2519</v>
      </c>
      <c r="P1656" s="4" t="s">
        <v>2523</v>
      </c>
      <c r="Q1656" s="4" t="s">
        <v>2524</v>
      </c>
      <c r="R1656" s="4">
        <v>32.979999999999997</v>
      </c>
      <c r="S1656" s="4">
        <v>0.96</v>
      </c>
      <c r="T1656" s="4" t="s">
        <v>2527</v>
      </c>
      <c r="U1656" s="4" t="s">
        <v>2533</v>
      </c>
      <c r="V1656" s="4" t="s">
        <v>2535</v>
      </c>
    </row>
    <row r="1657" spans="1:22" x14ac:dyDescent="0.25">
      <c r="A1657" s="5" t="s">
        <v>1661</v>
      </c>
      <c r="B1657" s="4" t="s">
        <v>2008</v>
      </c>
      <c r="C1657" s="4" t="s">
        <v>2009</v>
      </c>
      <c r="D1657" s="4" t="s">
        <v>2013</v>
      </c>
      <c r="E1657" s="4" t="s">
        <v>2202</v>
      </c>
      <c r="F1657" s="4" t="s">
        <v>2503</v>
      </c>
      <c r="G1657" s="4">
        <v>2024</v>
      </c>
      <c r="H1657" s="4">
        <v>63.5</v>
      </c>
      <c r="I1657" s="4">
        <v>5</v>
      </c>
      <c r="J1657" s="4">
        <v>0</v>
      </c>
      <c r="K1657" s="4">
        <v>1</v>
      </c>
      <c r="L1657" s="4">
        <v>0</v>
      </c>
      <c r="M1657" s="4">
        <v>1.7</v>
      </c>
      <c r="N1657" s="4" t="s">
        <v>2511</v>
      </c>
      <c r="O1657" s="4" t="s">
        <v>2517</v>
      </c>
      <c r="P1657" s="4" t="s">
        <v>2521</v>
      </c>
      <c r="Q1657" s="4" t="s">
        <v>2524</v>
      </c>
      <c r="R1657" s="4">
        <v>54.69</v>
      </c>
      <c r="S1657" s="4">
        <v>0.03</v>
      </c>
      <c r="T1657" s="4" t="s">
        <v>2529</v>
      </c>
      <c r="U1657" s="4" t="s">
        <v>2534</v>
      </c>
      <c r="V1657" s="4" t="s">
        <v>2536</v>
      </c>
    </row>
    <row r="1658" spans="1:22" x14ac:dyDescent="0.25">
      <c r="A1658" s="5" t="s">
        <v>1662</v>
      </c>
      <c r="B1658" s="4" t="s">
        <v>2007</v>
      </c>
      <c r="C1658" s="4" t="s">
        <v>2009</v>
      </c>
      <c r="D1658" s="4" t="s">
        <v>2012</v>
      </c>
      <c r="E1658" s="4" t="s">
        <v>2241</v>
      </c>
      <c r="F1658" s="4" t="s">
        <v>2505</v>
      </c>
      <c r="G1658" s="4">
        <v>2000</v>
      </c>
      <c r="H1658" s="4">
        <v>156.29</v>
      </c>
      <c r="I1658" s="4">
        <v>5</v>
      </c>
      <c r="J1658" s="4">
        <v>3</v>
      </c>
      <c r="K1658" s="4">
        <v>1</v>
      </c>
      <c r="L1658" s="4">
        <v>0</v>
      </c>
      <c r="M1658" s="4">
        <v>3.1</v>
      </c>
      <c r="N1658" s="4" t="s">
        <v>2514</v>
      </c>
      <c r="O1658" s="4" t="s">
        <v>2515</v>
      </c>
      <c r="P1658" s="4" t="s">
        <v>2520</v>
      </c>
      <c r="Q1658" s="4" t="s">
        <v>2524</v>
      </c>
      <c r="R1658" s="4">
        <v>18.04</v>
      </c>
      <c r="S1658" s="4">
        <v>2.2200000000000002</v>
      </c>
      <c r="T1658" s="4" t="s">
        <v>2529</v>
      </c>
      <c r="U1658" s="4" t="s">
        <v>2530</v>
      </c>
      <c r="V1658" s="4" t="s">
        <v>2535</v>
      </c>
    </row>
    <row r="1659" spans="1:22" x14ac:dyDescent="0.25">
      <c r="A1659" s="5" t="s">
        <v>1663</v>
      </c>
      <c r="B1659" s="4" t="s">
        <v>2001</v>
      </c>
      <c r="C1659" s="4" t="s">
        <v>2011</v>
      </c>
      <c r="D1659" s="4" t="s">
        <v>2012</v>
      </c>
      <c r="E1659" s="4" t="s">
        <v>2073</v>
      </c>
      <c r="F1659" s="4" t="s">
        <v>2505</v>
      </c>
      <c r="G1659" s="4">
        <v>1996</v>
      </c>
      <c r="H1659" s="4">
        <v>86.42</v>
      </c>
      <c r="I1659" s="4">
        <v>4</v>
      </c>
      <c r="J1659" s="4">
        <v>4</v>
      </c>
      <c r="K1659" s="4">
        <v>1</v>
      </c>
      <c r="L1659" s="4">
        <v>0</v>
      </c>
      <c r="M1659" s="4">
        <v>1.2</v>
      </c>
      <c r="N1659" s="4" t="s">
        <v>2513</v>
      </c>
      <c r="O1659" s="4" t="s">
        <v>2518</v>
      </c>
      <c r="P1659" s="4" t="s">
        <v>2523</v>
      </c>
      <c r="Q1659" s="4" t="s">
        <v>2525</v>
      </c>
      <c r="R1659" s="4">
        <v>90.52</v>
      </c>
      <c r="S1659" s="4">
        <v>0.5</v>
      </c>
      <c r="T1659" s="4" t="s">
        <v>2528</v>
      </c>
      <c r="U1659" s="4" t="s">
        <v>2532</v>
      </c>
      <c r="V1659" s="4" t="s">
        <v>2535</v>
      </c>
    </row>
    <row r="1660" spans="1:22" x14ac:dyDescent="0.25">
      <c r="A1660" s="5" t="s">
        <v>1664</v>
      </c>
      <c r="B1660" s="4" t="s">
        <v>2001</v>
      </c>
      <c r="C1660" s="4" t="s">
        <v>2010</v>
      </c>
      <c r="D1660" s="4" t="s">
        <v>2013</v>
      </c>
      <c r="E1660" s="4" t="s">
        <v>2219</v>
      </c>
      <c r="F1660" s="4" t="s">
        <v>2505</v>
      </c>
      <c r="G1660" s="4">
        <v>1993</v>
      </c>
      <c r="H1660" s="4">
        <v>30.88</v>
      </c>
      <c r="I1660" s="4">
        <v>5</v>
      </c>
      <c r="J1660" s="4">
        <v>4</v>
      </c>
      <c r="K1660" s="4">
        <v>0</v>
      </c>
      <c r="L1660" s="4">
        <v>1</v>
      </c>
      <c r="M1660" s="4">
        <v>2.7</v>
      </c>
      <c r="N1660" s="4" t="s">
        <v>2509</v>
      </c>
      <c r="O1660" s="4" t="s">
        <v>2515</v>
      </c>
      <c r="P1660" s="4" t="s">
        <v>2521</v>
      </c>
      <c r="Q1660" s="4" t="s">
        <v>2525</v>
      </c>
      <c r="R1660" s="4">
        <v>12.17</v>
      </c>
      <c r="S1660" s="4">
        <v>2.57</v>
      </c>
      <c r="T1660" s="4" t="s">
        <v>2529</v>
      </c>
      <c r="U1660" s="4" t="s">
        <v>2531</v>
      </c>
      <c r="V1660" s="4" t="s">
        <v>2535</v>
      </c>
    </row>
    <row r="1661" spans="1:22" x14ac:dyDescent="0.25">
      <c r="A1661" s="5" t="s">
        <v>1665</v>
      </c>
      <c r="B1661" s="4" t="s">
        <v>2005</v>
      </c>
      <c r="C1661" s="4" t="s">
        <v>2010</v>
      </c>
      <c r="D1661" s="4" t="s">
        <v>2012</v>
      </c>
      <c r="E1661" s="4" t="s">
        <v>2361</v>
      </c>
      <c r="F1661" s="4" t="s">
        <v>2501</v>
      </c>
      <c r="G1661" s="4">
        <v>2023</v>
      </c>
      <c r="H1661" s="4">
        <v>88.53</v>
      </c>
      <c r="I1661" s="4">
        <v>2</v>
      </c>
      <c r="J1661" s="4">
        <v>2</v>
      </c>
      <c r="K1661" s="4">
        <v>1</v>
      </c>
      <c r="L1661" s="4">
        <v>0</v>
      </c>
      <c r="M1661" s="4">
        <v>4</v>
      </c>
      <c r="N1661" s="4" t="s">
        <v>2514</v>
      </c>
      <c r="O1661" s="4" t="s">
        <v>2517</v>
      </c>
      <c r="P1661" s="4" t="s">
        <v>2521</v>
      </c>
      <c r="Q1661" s="4" t="s">
        <v>2524</v>
      </c>
      <c r="R1661" s="4">
        <v>30.1</v>
      </c>
      <c r="S1661" s="4">
        <v>4.07</v>
      </c>
      <c r="T1661" s="4" t="s">
        <v>2526</v>
      </c>
      <c r="U1661" s="4" t="s">
        <v>2531</v>
      </c>
      <c r="V1661" s="4" t="s">
        <v>2537</v>
      </c>
    </row>
    <row r="1662" spans="1:22" x14ac:dyDescent="0.25">
      <c r="A1662" s="5" t="s">
        <v>1666</v>
      </c>
      <c r="B1662" s="4" t="s">
        <v>2006</v>
      </c>
      <c r="C1662" s="4" t="s">
        <v>2010</v>
      </c>
      <c r="D1662" s="4" t="s">
        <v>2013</v>
      </c>
      <c r="E1662" s="4" t="s">
        <v>2467</v>
      </c>
      <c r="F1662" s="4" t="s">
        <v>2508</v>
      </c>
      <c r="G1662" s="4">
        <v>1999</v>
      </c>
      <c r="H1662" s="4">
        <v>152.77000000000001</v>
      </c>
      <c r="I1662" s="4">
        <v>2</v>
      </c>
      <c r="J1662" s="4">
        <v>4</v>
      </c>
      <c r="K1662" s="4">
        <v>1</v>
      </c>
      <c r="L1662" s="4">
        <v>0</v>
      </c>
      <c r="M1662" s="4">
        <v>4</v>
      </c>
      <c r="N1662" s="4" t="s">
        <v>2511</v>
      </c>
      <c r="O1662" s="4" t="s">
        <v>2519</v>
      </c>
      <c r="P1662" s="4" t="s">
        <v>2520</v>
      </c>
      <c r="Q1662" s="4" t="s">
        <v>2525</v>
      </c>
      <c r="R1662" s="4">
        <v>76.209999999999994</v>
      </c>
      <c r="S1662" s="4">
        <v>1.89</v>
      </c>
      <c r="T1662" s="4" t="s">
        <v>2529</v>
      </c>
      <c r="U1662" s="4" t="s">
        <v>2534</v>
      </c>
      <c r="V1662" s="4" t="s">
        <v>2536</v>
      </c>
    </row>
    <row r="1663" spans="1:22" x14ac:dyDescent="0.25">
      <c r="A1663" s="5" t="s">
        <v>1667</v>
      </c>
      <c r="B1663" s="4" t="s">
        <v>2004</v>
      </c>
      <c r="C1663" s="4" t="s">
        <v>2010</v>
      </c>
      <c r="D1663" s="4" t="s">
        <v>2013</v>
      </c>
      <c r="E1663" s="4" t="s">
        <v>2068</v>
      </c>
      <c r="F1663" s="4" t="s">
        <v>2502</v>
      </c>
      <c r="G1663" s="4">
        <v>1991</v>
      </c>
      <c r="H1663" s="4">
        <v>168.9</v>
      </c>
      <c r="I1663" s="4">
        <v>2</v>
      </c>
      <c r="J1663" s="4">
        <v>4</v>
      </c>
      <c r="K1663" s="4">
        <v>0</v>
      </c>
      <c r="L1663" s="4">
        <v>1</v>
      </c>
      <c r="M1663" s="4">
        <v>2</v>
      </c>
      <c r="N1663" s="4" t="s">
        <v>2509</v>
      </c>
      <c r="O1663" s="4" t="s">
        <v>2517</v>
      </c>
      <c r="P1663" s="4" t="s">
        <v>2521</v>
      </c>
      <c r="Q1663" s="4" t="s">
        <v>2524</v>
      </c>
      <c r="R1663" s="4">
        <v>33.19</v>
      </c>
      <c r="S1663" s="4">
        <v>3.05</v>
      </c>
      <c r="T1663" s="4" t="s">
        <v>2527</v>
      </c>
      <c r="U1663" s="4" t="s">
        <v>2532</v>
      </c>
      <c r="V1663" s="4" t="s">
        <v>2537</v>
      </c>
    </row>
    <row r="1664" spans="1:22" x14ac:dyDescent="0.25">
      <c r="A1664" s="5" t="s">
        <v>1668</v>
      </c>
      <c r="B1664" s="4" t="s">
        <v>2007</v>
      </c>
      <c r="C1664" s="4" t="s">
        <v>2010</v>
      </c>
      <c r="D1664" s="4" t="s">
        <v>2013</v>
      </c>
      <c r="E1664" s="4" t="s">
        <v>2167</v>
      </c>
      <c r="F1664" s="4" t="s">
        <v>2503</v>
      </c>
      <c r="G1664" s="4">
        <v>1991</v>
      </c>
      <c r="H1664" s="4">
        <v>15.15</v>
      </c>
      <c r="I1664" s="4">
        <v>9</v>
      </c>
      <c r="J1664" s="4">
        <v>1</v>
      </c>
      <c r="K1664" s="4">
        <v>0</v>
      </c>
      <c r="L1664" s="4">
        <v>1</v>
      </c>
      <c r="M1664" s="4">
        <v>2.6</v>
      </c>
      <c r="N1664" s="4" t="s">
        <v>2509</v>
      </c>
      <c r="O1664" s="4" t="s">
        <v>2519</v>
      </c>
      <c r="P1664" s="4" t="s">
        <v>2520</v>
      </c>
      <c r="Q1664" s="4" t="s">
        <v>2525</v>
      </c>
      <c r="R1664" s="4">
        <v>35.6</v>
      </c>
      <c r="S1664" s="4">
        <v>4.07</v>
      </c>
      <c r="T1664" s="4" t="s">
        <v>2526</v>
      </c>
      <c r="U1664" s="4" t="s">
        <v>2532</v>
      </c>
      <c r="V1664" s="4" t="s">
        <v>2537</v>
      </c>
    </row>
    <row r="1665" spans="1:22" x14ac:dyDescent="0.25">
      <c r="A1665" s="5" t="s">
        <v>1669</v>
      </c>
      <c r="B1665" s="4" t="s">
        <v>2007</v>
      </c>
      <c r="C1665" s="4" t="s">
        <v>2009</v>
      </c>
      <c r="D1665" s="4" t="s">
        <v>2013</v>
      </c>
      <c r="E1665" s="4" t="s">
        <v>2443</v>
      </c>
      <c r="F1665" s="4" t="s">
        <v>2501</v>
      </c>
      <c r="G1665" s="4">
        <v>1996</v>
      </c>
      <c r="H1665" s="4">
        <v>127.4</v>
      </c>
      <c r="I1665" s="4">
        <v>1</v>
      </c>
      <c r="J1665" s="4">
        <v>5</v>
      </c>
      <c r="K1665" s="4">
        <v>0</v>
      </c>
      <c r="L1665" s="4">
        <v>1</v>
      </c>
      <c r="M1665" s="4">
        <v>1.6</v>
      </c>
      <c r="N1665" s="4" t="s">
        <v>2509</v>
      </c>
      <c r="O1665" s="4" t="s">
        <v>2519</v>
      </c>
      <c r="P1665" s="4" t="s">
        <v>2522</v>
      </c>
      <c r="Q1665" s="4" t="s">
        <v>2524</v>
      </c>
      <c r="R1665" s="4">
        <v>35.26</v>
      </c>
      <c r="S1665" s="4">
        <v>4.84</v>
      </c>
      <c r="T1665" s="4" t="s">
        <v>2526</v>
      </c>
      <c r="U1665" s="4" t="s">
        <v>2533</v>
      </c>
      <c r="V1665" s="4" t="s">
        <v>2535</v>
      </c>
    </row>
    <row r="1666" spans="1:22" x14ac:dyDescent="0.25">
      <c r="A1666" s="5" t="s">
        <v>1670</v>
      </c>
      <c r="B1666" s="4" t="s">
        <v>2007</v>
      </c>
      <c r="C1666" s="4" t="s">
        <v>2010</v>
      </c>
      <c r="D1666" s="4" t="s">
        <v>2012</v>
      </c>
      <c r="E1666" s="4" t="s">
        <v>2082</v>
      </c>
      <c r="F1666" s="4" t="s">
        <v>2501</v>
      </c>
      <c r="G1666" s="4">
        <v>1992</v>
      </c>
      <c r="H1666" s="4">
        <v>149.80000000000001</v>
      </c>
      <c r="I1666" s="4">
        <v>1</v>
      </c>
      <c r="J1666" s="4">
        <v>4</v>
      </c>
      <c r="K1666" s="4">
        <v>1</v>
      </c>
      <c r="L1666" s="4">
        <v>0</v>
      </c>
      <c r="M1666" s="4">
        <v>1.1000000000000001</v>
      </c>
      <c r="N1666" s="4" t="s">
        <v>2513</v>
      </c>
      <c r="O1666" s="4" t="s">
        <v>2519</v>
      </c>
      <c r="P1666" s="4" t="s">
        <v>2522</v>
      </c>
      <c r="Q1666" s="4" t="s">
        <v>2525</v>
      </c>
      <c r="R1666" s="4">
        <v>92.07</v>
      </c>
      <c r="S1666" s="4">
        <v>2.88</v>
      </c>
      <c r="T1666" s="4" t="s">
        <v>2529</v>
      </c>
      <c r="U1666" s="4" t="s">
        <v>2531</v>
      </c>
      <c r="V1666" s="4" t="s">
        <v>2535</v>
      </c>
    </row>
    <row r="1667" spans="1:22" x14ac:dyDescent="0.25">
      <c r="A1667" s="5" t="s">
        <v>1671</v>
      </c>
      <c r="B1667" s="4" t="s">
        <v>2006</v>
      </c>
      <c r="C1667" s="4" t="s">
        <v>2010</v>
      </c>
      <c r="D1667" s="4" t="s">
        <v>2013</v>
      </c>
      <c r="E1667" s="4" t="s">
        <v>2399</v>
      </c>
      <c r="F1667" s="4" t="s">
        <v>2504</v>
      </c>
      <c r="G1667" s="4">
        <v>2000</v>
      </c>
      <c r="H1667" s="4">
        <v>31.02</v>
      </c>
      <c r="I1667" s="4">
        <v>8</v>
      </c>
      <c r="J1667" s="4">
        <v>0</v>
      </c>
      <c r="K1667" s="4">
        <v>1</v>
      </c>
      <c r="L1667" s="4">
        <v>0</v>
      </c>
      <c r="M1667" s="4">
        <v>1.4</v>
      </c>
      <c r="N1667" s="4" t="s">
        <v>2512</v>
      </c>
      <c r="O1667" s="4" t="s">
        <v>2518</v>
      </c>
      <c r="P1667" s="4" t="s">
        <v>2523</v>
      </c>
      <c r="Q1667" s="4" t="s">
        <v>2525</v>
      </c>
      <c r="R1667" s="4">
        <v>76.25</v>
      </c>
      <c r="S1667" s="4">
        <v>0.49</v>
      </c>
      <c r="T1667" s="4" t="s">
        <v>2529</v>
      </c>
      <c r="U1667" s="4" t="s">
        <v>2531</v>
      </c>
      <c r="V1667" s="4" t="s">
        <v>2535</v>
      </c>
    </row>
    <row r="1668" spans="1:22" x14ac:dyDescent="0.25">
      <c r="A1668" s="5" t="s">
        <v>1672</v>
      </c>
      <c r="B1668" s="4" t="s">
        <v>2005</v>
      </c>
      <c r="C1668" s="4" t="s">
        <v>2011</v>
      </c>
      <c r="D1668" s="4" t="s">
        <v>2012</v>
      </c>
      <c r="E1668" s="4" t="s">
        <v>2372</v>
      </c>
      <c r="F1668" s="4" t="s">
        <v>2505</v>
      </c>
      <c r="G1668" s="4">
        <v>2018</v>
      </c>
      <c r="H1668" s="4">
        <v>110.7</v>
      </c>
      <c r="I1668" s="4">
        <v>4</v>
      </c>
      <c r="J1668" s="4">
        <v>0</v>
      </c>
      <c r="K1668" s="4">
        <v>1</v>
      </c>
      <c r="L1668" s="4">
        <v>0</v>
      </c>
      <c r="M1668" s="4">
        <v>3.5</v>
      </c>
      <c r="N1668" s="4" t="s">
        <v>2514</v>
      </c>
      <c r="O1668" s="4" t="s">
        <v>2519</v>
      </c>
      <c r="P1668" s="4" t="s">
        <v>2521</v>
      </c>
      <c r="Q1668" s="4" t="s">
        <v>2525</v>
      </c>
      <c r="R1668" s="4">
        <v>21.93</v>
      </c>
      <c r="S1668" s="4">
        <v>3.73</v>
      </c>
      <c r="T1668" s="4" t="s">
        <v>2529</v>
      </c>
      <c r="U1668" s="4" t="s">
        <v>2531</v>
      </c>
      <c r="V1668" s="4" t="s">
        <v>2535</v>
      </c>
    </row>
    <row r="1669" spans="1:22" x14ac:dyDescent="0.25">
      <c r="A1669" s="5" t="s">
        <v>1673</v>
      </c>
      <c r="B1669" s="4" t="s">
        <v>2006</v>
      </c>
      <c r="C1669" s="4" t="s">
        <v>2011</v>
      </c>
      <c r="D1669" s="4" t="s">
        <v>2012</v>
      </c>
      <c r="E1669" s="4" t="s">
        <v>2382</v>
      </c>
      <c r="F1669" s="4" t="s">
        <v>2505</v>
      </c>
      <c r="G1669" s="4">
        <v>1995</v>
      </c>
      <c r="H1669" s="4">
        <v>107.95</v>
      </c>
      <c r="I1669" s="4">
        <v>7</v>
      </c>
      <c r="J1669" s="4">
        <v>4</v>
      </c>
      <c r="K1669" s="4">
        <v>1</v>
      </c>
      <c r="L1669" s="4">
        <v>0</v>
      </c>
      <c r="M1669" s="4">
        <v>1.5</v>
      </c>
      <c r="N1669" s="4" t="s">
        <v>2514</v>
      </c>
      <c r="O1669" s="4" t="s">
        <v>2516</v>
      </c>
      <c r="P1669" s="4" t="s">
        <v>2520</v>
      </c>
      <c r="Q1669" s="4" t="s">
        <v>2525</v>
      </c>
      <c r="R1669" s="4">
        <v>25.75</v>
      </c>
      <c r="S1669" s="4">
        <v>3.5</v>
      </c>
      <c r="T1669" s="4" t="s">
        <v>2526</v>
      </c>
      <c r="U1669" s="4" t="s">
        <v>2531</v>
      </c>
      <c r="V1669" s="4" t="s">
        <v>2537</v>
      </c>
    </row>
    <row r="1670" spans="1:22" x14ac:dyDescent="0.25">
      <c r="A1670" s="5" t="s">
        <v>1674</v>
      </c>
      <c r="B1670" s="4" t="s">
        <v>2001</v>
      </c>
      <c r="C1670" s="4" t="s">
        <v>2010</v>
      </c>
      <c r="D1670" s="4" t="s">
        <v>2012</v>
      </c>
      <c r="E1670" s="4" t="s">
        <v>2173</v>
      </c>
      <c r="F1670" s="4" t="s">
        <v>2505</v>
      </c>
      <c r="G1670" s="4">
        <v>2009</v>
      </c>
      <c r="H1670" s="4">
        <v>79.41</v>
      </c>
      <c r="I1670" s="4">
        <v>1</v>
      </c>
      <c r="J1670" s="4">
        <v>4</v>
      </c>
      <c r="K1670" s="4">
        <v>0</v>
      </c>
      <c r="L1670" s="4">
        <v>1</v>
      </c>
      <c r="M1670" s="4">
        <v>3</v>
      </c>
      <c r="N1670" s="4" t="s">
        <v>2509</v>
      </c>
      <c r="O1670" s="4" t="s">
        <v>2517</v>
      </c>
      <c r="P1670" s="4" t="s">
        <v>2522</v>
      </c>
      <c r="Q1670" s="4" t="s">
        <v>2524</v>
      </c>
      <c r="R1670" s="4">
        <v>19.16</v>
      </c>
      <c r="S1670" s="4">
        <v>0.01</v>
      </c>
      <c r="T1670" s="4" t="s">
        <v>2528</v>
      </c>
      <c r="U1670" s="4" t="s">
        <v>2531</v>
      </c>
      <c r="V1670" s="4" t="s">
        <v>2537</v>
      </c>
    </row>
    <row r="1671" spans="1:22" x14ac:dyDescent="0.25">
      <c r="A1671" s="5" t="s">
        <v>1675</v>
      </c>
      <c r="B1671" s="4" t="s">
        <v>2007</v>
      </c>
      <c r="C1671" s="4" t="s">
        <v>2010</v>
      </c>
      <c r="D1671" s="4" t="s">
        <v>2013</v>
      </c>
      <c r="E1671" s="4" t="s">
        <v>2311</v>
      </c>
      <c r="F1671" s="4" t="s">
        <v>2505</v>
      </c>
      <c r="G1671" s="4">
        <v>2009</v>
      </c>
      <c r="H1671" s="4">
        <v>70.16</v>
      </c>
      <c r="I1671" s="4">
        <v>3</v>
      </c>
      <c r="J1671" s="4">
        <v>3</v>
      </c>
      <c r="K1671" s="4">
        <v>0</v>
      </c>
      <c r="L1671" s="4">
        <v>1</v>
      </c>
      <c r="M1671" s="4">
        <v>4.8</v>
      </c>
      <c r="N1671" s="4" t="s">
        <v>2509</v>
      </c>
      <c r="O1671" s="4" t="s">
        <v>2518</v>
      </c>
      <c r="P1671" s="4" t="s">
        <v>2522</v>
      </c>
      <c r="Q1671" s="4" t="s">
        <v>2525</v>
      </c>
      <c r="R1671" s="4">
        <v>63.83</v>
      </c>
      <c r="S1671" s="4">
        <v>4.49</v>
      </c>
      <c r="T1671" s="4" t="s">
        <v>2529</v>
      </c>
      <c r="U1671" s="4" t="s">
        <v>2531</v>
      </c>
      <c r="V1671" s="4" t="s">
        <v>2537</v>
      </c>
    </row>
    <row r="1672" spans="1:22" x14ac:dyDescent="0.25">
      <c r="A1672" s="5" t="s">
        <v>1676</v>
      </c>
      <c r="B1672" s="4" t="s">
        <v>2003</v>
      </c>
      <c r="C1672" s="4" t="s">
        <v>2009</v>
      </c>
      <c r="D1672" s="4" t="s">
        <v>2012</v>
      </c>
      <c r="E1672" s="4" t="s">
        <v>2152</v>
      </c>
      <c r="F1672" s="4" t="s">
        <v>2503</v>
      </c>
      <c r="G1672" s="4">
        <v>2012</v>
      </c>
      <c r="H1672" s="4">
        <v>36.090000000000003</v>
      </c>
      <c r="I1672" s="4">
        <v>0</v>
      </c>
      <c r="J1672" s="4">
        <v>1</v>
      </c>
      <c r="K1672" s="4">
        <v>1</v>
      </c>
      <c r="L1672" s="4">
        <v>0</v>
      </c>
      <c r="M1672" s="4">
        <v>2.4</v>
      </c>
      <c r="N1672" s="4" t="s">
        <v>2509</v>
      </c>
      <c r="O1672" s="4" t="s">
        <v>2515</v>
      </c>
      <c r="P1672" s="4" t="s">
        <v>2520</v>
      </c>
      <c r="Q1672" s="4" t="s">
        <v>2524</v>
      </c>
      <c r="R1672" s="4">
        <v>98.36</v>
      </c>
      <c r="S1672" s="4">
        <v>0.01</v>
      </c>
      <c r="T1672" s="4" t="s">
        <v>2529</v>
      </c>
      <c r="U1672" s="4" t="s">
        <v>2533</v>
      </c>
      <c r="V1672" s="4" t="s">
        <v>2537</v>
      </c>
    </row>
    <row r="1673" spans="1:22" x14ac:dyDescent="0.25">
      <c r="A1673" s="5" t="s">
        <v>1677</v>
      </c>
      <c r="B1673" s="4" t="s">
        <v>2004</v>
      </c>
      <c r="C1673" s="4" t="s">
        <v>2011</v>
      </c>
      <c r="D1673" s="4" t="s">
        <v>2013</v>
      </c>
      <c r="E1673" s="4" t="s">
        <v>2334</v>
      </c>
      <c r="F1673" s="4" t="s">
        <v>2502</v>
      </c>
      <c r="G1673" s="4">
        <v>2009</v>
      </c>
      <c r="H1673" s="4">
        <v>14.03</v>
      </c>
      <c r="I1673" s="4">
        <v>2</v>
      </c>
      <c r="J1673" s="4">
        <v>5</v>
      </c>
      <c r="K1673" s="4">
        <v>1</v>
      </c>
      <c r="L1673" s="4">
        <v>0</v>
      </c>
      <c r="M1673" s="4">
        <v>3.4</v>
      </c>
      <c r="N1673" s="4" t="s">
        <v>2512</v>
      </c>
      <c r="O1673" s="4" t="s">
        <v>2517</v>
      </c>
      <c r="P1673" s="4" t="s">
        <v>2523</v>
      </c>
      <c r="Q1673" s="4" t="s">
        <v>2524</v>
      </c>
      <c r="R1673" s="4">
        <v>73.39</v>
      </c>
      <c r="S1673" s="4">
        <v>4.4000000000000004</v>
      </c>
      <c r="T1673" s="4" t="s">
        <v>2529</v>
      </c>
      <c r="U1673" s="4" t="s">
        <v>2530</v>
      </c>
      <c r="V1673" s="4" t="s">
        <v>2536</v>
      </c>
    </row>
    <row r="1674" spans="1:22" x14ac:dyDescent="0.25">
      <c r="A1674" s="5" t="s">
        <v>1678</v>
      </c>
      <c r="B1674" s="4" t="s">
        <v>2006</v>
      </c>
      <c r="C1674" s="4" t="s">
        <v>2009</v>
      </c>
      <c r="D1674" s="4" t="s">
        <v>2012</v>
      </c>
      <c r="E1674" s="4" t="s">
        <v>2488</v>
      </c>
      <c r="F1674" s="4" t="s">
        <v>2501</v>
      </c>
      <c r="G1674" s="4">
        <v>2019</v>
      </c>
      <c r="H1674" s="4">
        <v>100.23</v>
      </c>
      <c r="I1674" s="4">
        <v>10</v>
      </c>
      <c r="J1674" s="4">
        <v>5</v>
      </c>
      <c r="K1674" s="4">
        <v>0</v>
      </c>
      <c r="L1674" s="4">
        <v>1</v>
      </c>
      <c r="M1674" s="4">
        <v>1.2</v>
      </c>
      <c r="N1674" s="4" t="s">
        <v>2509</v>
      </c>
      <c r="O1674" s="4" t="s">
        <v>2519</v>
      </c>
      <c r="P1674" s="4" t="s">
        <v>2521</v>
      </c>
      <c r="Q1674" s="4" t="s">
        <v>2525</v>
      </c>
      <c r="R1674" s="4">
        <v>82.97</v>
      </c>
      <c r="S1674" s="4">
        <v>3.19</v>
      </c>
      <c r="T1674" s="4" t="s">
        <v>2526</v>
      </c>
      <c r="U1674" s="4" t="s">
        <v>2533</v>
      </c>
      <c r="V1674" s="4" t="s">
        <v>2535</v>
      </c>
    </row>
    <row r="1675" spans="1:22" x14ac:dyDescent="0.25">
      <c r="A1675" s="5" t="s">
        <v>1679</v>
      </c>
      <c r="B1675" s="4" t="s">
        <v>2002</v>
      </c>
      <c r="C1675" s="4" t="s">
        <v>2010</v>
      </c>
      <c r="D1675" s="4" t="s">
        <v>2012</v>
      </c>
      <c r="E1675" s="4" t="s">
        <v>2088</v>
      </c>
      <c r="F1675" s="4" t="s">
        <v>2504</v>
      </c>
      <c r="G1675" s="4">
        <v>2024</v>
      </c>
      <c r="H1675" s="4">
        <v>69.099999999999994</v>
      </c>
      <c r="I1675" s="4">
        <v>5</v>
      </c>
      <c r="J1675" s="4">
        <v>1</v>
      </c>
      <c r="K1675" s="4">
        <v>0</v>
      </c>
      <c r="L1675" s="4">
        <v>1</v>
      </c>
      <c r="M1675" s="4">
        <v>3.7</v>
      </c>
      <c r="N1675" s="4" t="s">
        <v>2509</v>
      </c>
      <c r="O1675" s="4" t="s">
        <v>2516</v>
      </c>
      <c r="P1675" s="4" t="s">
        <v>2523</v>
      </c>
      <c r="Q1675" s="4" t="s">
        <v>2525</v>
      </c>
      <c r="R1675" s="4">
        <v>16.73</v>
      </c>
      <c r="S1675" s="4">
        <v>1.99</v>
      </c>
      <c r="T1675" s="4" t="s">
        <v>2528</v>
      </c>
      <c r="U1675" s="4" t="s">
        <v>2530</v>
      </c>
      <c r="V1675" s="4" t="s">
        <v>2537</v>
      </c>
    </row>
    <row r="1676" spans="1:22" x14ac:dyDescent="0.25">
      <c r="A1676" s="5" t="s">
        <v>1680</v>
      </c>
      <c r="B1676" s="4" t="s">
        <v>2002</v>
      </c>
      <c r="C1676" s="4" t="s">
        <v>2011</v>
      </c>
      <c r="D1676" s="4" t="s">
        <v>2013</v>
      </c>
      <c r="E1676" s="4" t="s">
        <v>2385</v>
      </c>
      <c r="F1676" s="4" t="s">
        <v>2506</v>
      </c>
      <c r="G1676" s="4">
        <v>1990</v>
      </c>
      <c r="H1676" s="4">
        <v>149.52000000000001</v>
      </c>
      <c r="I1676" s="4">
        <v>8</v>
      </c>
      <c r="J1676" s="4">
        <v>1</v>
      </c>
      <c r="K1676" s="4">
        <v>1</v>
      </c>
      <c r="L1676" s="4">
        <v>0</v>
      </c>
      <c r="M1676" s="4">
        <v>1.6</v>
      </c>
      <c r="N1676" s="4" t="s">
        <v>2512</v>
      </c>
      <c r="O1676" s="4" t="s">
        <v>2516</v>
      </c>
      <c r="P1676" s="4" t="s">
        <v>2520</v>
      </c>
      <c r="Q1676" s="4" t="s">
        <v>2524</v>
      </c>
      <c r="R1676" s="4">
        <v>86.21</v>
      </c>
      <c r="S1676" s="4">
        <v>4.46</v>
      </c>
      <c r="T1676" s="4" t="s">
        <v>2528</v>
      </c>
      <c r="U1676" s="4" t="s">
        <v>2533</v>
      </c>
      <c r="V1676" s="4" t="s">
        <v>2536</v>
      </c>
    </row>
    <row r="1677" spans="1:22" x14ac:dyDescent="0.25">
      <c r="A1677" s="5" t="s">
        <v>1681</v>
      </c>
      <c r="B1677" s="4" t="s">
        <v>2004</v>
      </c>
      <c r="C1677" s="4" t="s">
        <v>2010</v>
      </c>
      <c r="D1677" s="4" t="s">
        <v>2012</v>
      </c>
      <c r="E1677" s="4" t="s">
        <v>2268</v>
      </c>
      <c r="F1677" s="4" t="s">
        <v>2503</v>
      </c>
      <c r="G1677" s="4">
        <v>1991</v>
      </c>
      <c r="H1677" s="4">
        <v>178.87</v>
      </c>
      <c r="I1677" s="4">
        <v>3</v>
      </c>
      <c r="J1677" s="4">
        <v>1</v>
      </c>
      <c r="K1677" s="4">
        <v>0</v>
      </c>
      <c r="L1677" s="4">
        <v>1</v>
      </c>
      <c r="M1677" s="4">
        <v>5</v>
      </c>
      <c r="N1677" s="4" t="s">
        <v>2509</v>
      </c>
      <c r="O1677" s="4" t="s">
        <v>2517</v>
      </c>
      <c r="P1677" s="4" t="s">
        <v>2522</v>
      </c>
      <c r="Q1677" s="4" t="s">
        <v>2524</v>
      </c>
      <c r="R1677" s="4">
        <v>65.19</v>
      </c>
      <c r="S1677" s="4">
        <v>3.24</v>
      </c>
      <c r="T1677" s="4" t="s">
        <v>2529</v>
      </c>
      <c r="U1677" s="4" t="s">
        <v>2531</v>
      </c>
      <c r="V1677" s="4" t="s">
        <v>2537</v>
      </c>
    </row>
    <row r="1678" spans="1:22" x14ac:dyDescent="0.25">
      <c r="A1678" s="5" t="s">
        <v>1682</v>
      </c>
      <c r="B1678" s="4" t="s">
        <v>2005</v>
      </c>
      <c r="C1678" s="4" t="s">
        <v>2011</v>
      </c>
      <c r="D1678" s="4" t="s">
        <v>2012</v>
      </c>
      <c r="E1678" s="4" t="s">
        <v>2458</v>
      </c>
      <c r="F1678" s="4" t="s">
        <v>2501</v>
      </c>
      <c r="G1678" s="4">
        <v>1993</v>
      </c>
      <c r="H1678" s="4">
        <v>140.13999999999999</v>
      </c>
      <c r="I1678" s="4">
        <v>6</v>
      </c>
      <c r="J1678" s="4">
        <v>3</v>
      </c>
      <c r="K1678" s="4">
        <v>0</v>
      </c>
      <c r="L1678" s="4">
        <v>1</v>
      </c>
      <c r="M1678" s="4">
        <v>1.8</v>
      </c>
      <c r="N1678" s="4" t="s">
        <v>2509</v>
      </c>
      <c r="O1678" s="4" t="s">
        <v>2519</v>
      </c>
      <c r="P1678" s="4" t="s">
        <v>2523</v>
      </c>
      <c r="Q1678" s="4" t="s">
        <v>2525</v>
      </c>
      <c r="R1678" s="4">
        <v>15.84</v>
      </c>
      <c r="S1678" s="4">
        <v>0.63</v>
      </c>
      <c r="T1678" s="4" t="s">
        <v>2529</v>
      </c>
      <c r="U1678" s="4" t="s">
        <v>2533</v>
      </c>
      <c r="V1678" s="4" t="s">
        <v>2535</v>
      </c>
    </row>
    <row r="1679" spans="1:22" x14ac:dyDescent="0.25">
      <c r="A1679" s="5" t="s">
        <v>1683</v>
      </c>
      <c r="B1679" s="4" t="s">
        <v>2007</v>
      </c>
      <c r="C1679" s="4" t="s">
        <v>2009</v>
      </c>
      <c r="D1679" s="4" t="s">
        <v>2012</v>
      </c>
      <c r="E1679" s="4" t="s">
        <v>2489</v>
      </c>
      <c r="F1679" s="4" t="s">
        <v>2501</v>
      </c>
      <c r="G1679" s="4">
        <v>2005</v>
      </c>
      <c r="H1679" s="4">
        <v>168.38</v>
      </c>
      <c r="I1679" s="4">
        <v>5</v>
      </c>
      <c r="J1679" s="4">
        <v>2</v>
      </c>
      <c r="K1679" s="4">
        <v>0</v>
      </c>
      <c r="L1679" s="4">
        <v>1</v>
      </c>
      <c r="M1679" s="4">
        <v>3.9</v>
      </c>
      <c r="N1679" s="4" t="s">
        <v>2509</v>
      </c>
      <c r="O1679" s="4" t="s">
        <v>2516</v>
      </c>
      <c r="P1679" s="4" t="s">
        <v>2522</v>
      </c>
      <c r="Q1679" s="4" t="s">
        <v>2525</v>
      </c>
      <c r="R1679" s="4">
        <v>94.1</v>
      </c>
      <c r="S1679" s="4">
        <v>4.1399999999999997</v>
      </c>
      <c r="T1679" s="4" t="s">
        <v>2529</v>
      </c>
      <c r="U1679" s="4" t="s">
        <v>2530</v>
      </c>
      <c r="V1679" s="4" t="s">
        <v>2537</v>
      </c>
    </row>
    <row r="1680" spans="1:22" x14ac:dyDescent="0.25">
      <c r="A1680" s="5" t="s">
        <v>1684</v>
      </c>
      <c r="B1680" s="4" t="s">
        <v>2006</v>
      </c>
      <c r="C1680" s="4" t="s">
        <v>2010</v>
      </c>
      <c r="D1680" s="4" t="s">
        <v>2013</v>
      </c>
      <c r="E1680" s="4" t="s">
        <v>2450</v>
      </c>
      <c r="F1680" s="4" t="s">
        <v>2508</v>
      </c>
      <c r="G1680" s="4">
        <v>1997</v>
      </c>
      <c r="H1680" s="4">
        <v>55.79</v>
      </c>
      <c r="I1680" s="4">
        <v>9</v>
      </c>
      <c r="J1680" s="4">
        <v>4</v>
      </c>
      <c r="K1680" s="4">
        <v>0</v>
      </c>
      <c r="L1680" s="4">
        <v>1</v>
      </c>
      <c r="M1680" s="4">
        <v>1.1000000000000001</v>
      </c>
      <c r="N1680" s="4" t="s">
        <v>2509</v>
      </c>
      <c r="O1680" s="4" t="s">
        <v>2516</v>
      </c>
      <c r="P1680" s="4" t="s">
        <v>2523</v>
      </c>
      <c r="Q1680" s="4" t="s">
        <v>2525</v>
      </c>
      <c r="R1680" s="4">
        <v>20.04</v>
      </c>
      <c r="S1680" s="4">
        <v>1.42</v>
      </c>
      <c r="T1680" s="4" t="s">
        <v>2529</v>
      </c>
      <c r="U1680" s="4" t="s">
        <v>2531</v>
      </c>
      <c r="V1680" s="4" t="s">
        <v>2536</v>
      </c>
    </row>
    <row r="1681" spans="1:22" x14ac:dyDescent="0.25">
      <c r="A1681" s="5" t="s">
        <v>1685</v>
      </c>
      <c r="B1681" s="4" t="s">
        <v>2004</v>
      </c>
      <c r="C1681" s="4" t="s">
        <v>2009</v>
      </c>
      <c r="D1681" s="4" t="s">
        <v>2013</v>
      </c>
      <c r="E1681" s="4" t="s">
        <v>2278</v>
      </c>
      <c r="F1681" s="4" t="s">
        <v>2504</v>
      </c>
      <c r="G1681" s="4">
        <v>2004</v>
      </c>
      <c r="H1681" s="4">
        <v>95.74</v>
      </c>
      <c r="I1681" s="4">
        <v>6</v>
      </c>
      <c r="J1681" s="4">
        <v>2</v>
      </c>
      <c r="K1681" s="4">
        <v>0</v>
      </c>
      <c r="L1681" s="4">
        <v>1</v>
      </c>
      <c r="M1681" s="4">
        <v>2</v>
      </c>
      <c r="N1681" s="4" t="s">
        <v>2509</v>
      </c>
      <c r="O1681" s="4" t="s">
        <v>2517</v>
      </c>
      <c r="P1681" s="4" t="s">
        <v>2523</v>
      </c>
      <c r="Q1681" s="4" t="s">
        <v>2525</v>
      </c>
      <c r="R1681" s="4">
        <v>24.72</v>
      </c>
      <c r="S1681" s="4">
        <v>4.2699999999999996</v>
      </c>
      <c r="T1681" s="4" t="s">
        <v>2526</v>
      </c>
      <c r="U1681" s="4" t="s">
        <v>2533</v>
      </c>
      <c r="V1681" s="4" t="s">
        <v>2535</v>
      </c>
    </row>
    <row r="1682" spans="1:22" x14ac:dyDescent="0.25">
      <c r="A1682" s="5" t="s">
        <v>1686</v>
      </c>
      <c r="B1682" s="4" t="s">
        <v>2006</v>
      </c>
      <c r="C1682" s="4" t="s">
        <v>2010</v>
      </c>
      <c r="D1682" s="4" t="s">
        <v>2013</v>
      </c>
      <c r="E1682" s="4" t="s">
        <v>2055</v>
      </c>
      <c r="F1682" s="4" t="s">
        <v>2508</v>
      </c>
      <c r="G1682" s="4">
        <v>2009</v>
      </c>
      <c r="H1682" s="4">
        <v>159.28</v>
      </c>
      <c r="I1682" s="4">
        <v>6</v>
      </c>
      <c r="J1682" s="4">
        <v>5</v>
      </c>
      <c r="K1682" s="4">
        <v>0</v>
      </c>
      <c r="L1682" s="4">
        <v>1</v>
      </c>
      <c r="M1682" s="4">
        <v>2.4</v>
      </c>
      <c r="N1682" s="4" t="s">
        <v>2509</v>
      </c>
      <c r="O1682" s="4" t="s">
        <v>2515</v>
      </c>
      <c r="P1682" s="4" t="s">
        <v>2522</v>
      </c>
      <c r="Q1682" s="4" t="s">
        <v>2525</v>
      </c>
      <c r="R1682" s="4">
        <v>54.21</v>
      </c>
      <c r="S1682" s="4">
        <v>4.41</v>
      </c>
      <c r="T1682" s="4" t="s">
        <v>2526</v>
      </c>
      <c r="U1682" s="4" t="s">
        <v>2533</v>
      </c>
      <c r="V1682" s="4" t="s">
        <v>2536</v>
      </c>
    </row>
    <row r="1683" spans="1:22" x14ac:dyDescent="0.25">
      <c r="A1683" s="5" t="s">
        <v>1687</v>
      </c>
      <c r="B1683" s="4" t="s">
        <v>2003</v>
      </c>
      <c r="C1683" s="4" t="s">
        <v>2011</v>
      </c>
      <c r="D1683" s="4" t="s">
        <v>2012</v>
      </c>
      <c r="E1683" s="4" t="s">
        <v>2446</v>
      </c>
      <c r="F1683" s="4" t="s">
        <v>2507</v>
      </c>
      <c r="G1683" s="4">
        <v>1995</v>
      </c>
      <c r="H1683" s="4">
        <v>123.47</v>
      </c>
      <c r="I1683" s="4">
        <v>7</v>
      </c>
      <c r="J1683" s="4">
        <v>1</v>
      </c>
      <c r="K1683" s="4">
        <v>0</v>
      </c>
      <c r="L1683" s="4">
        <v>1</v>
      </c>
      <c r="M1683" s="4">
        <v>2.8</v>
      </c>
      <c r="N1683" s="4" t="s">
        <v>2509</v>
      </c>
      <c r="O1683" s="4" t="s">
        <v>2517</v>
      </c>
      <c r="P1683" s="4" t="s">
        <v>2520</v>
      </c>
      <c r="Q1683" s="4" t="s">
        <v>2525</v>
      </c>
      <c r="R1683" s="4">
        <v>10.76</v>
      </c>
      <c r="S1683" s="4">
        <v>1.86</v>
      </c>
      <c r="T1683" s="4" t="s">
        <v>2526</v>
      </c>
      <c r="U1683" s="4" t="s">
        <v>2531</v>
      </c>
      <c r="V1683" s="4" t="s">
        <v>2536</v>
      </c>
    </row>
    <row r="1684" spans="1:22" x14ac:dyDescent="0.25">
      <c r="A1684" s="5" t="s">
        <v>1688</v>
      </c>
      <c r="B1684" s="4" t="s">
        <v>2001</v>
      </c>
      <c r="C1684" s="4" t="s">
        <v>2011</v>
      </c>
      <c r="D1684" s="4" t="s">
        <v>2013</v>
      </c>
      <c r="E1684" s="4" t="s">
        <v>2244</v>
      </c>
      <c r="F1684" s="4" t="s">
        <v>2503</v>
      </c>
      <c r="G1684" s="4">
        <v>2022</v>
      </c>
      <c r="H1684" s="4">
        <v>71.03</v>
      </c>
      <c r="I1684" s="4">
        <v>2</v>
      </c>
      <c r="J1684" s="4">
        <v>4</v>
      </c>
      <c r="K1684" s="4">
        <v>0</v>
      </c>
      <c r="L1684" s="4">
        <v>1</v>
      </c>
      <c r="M1684" s="4">
        <v>2.2999999999999998</v>
      </c>
      <c r="N1684" s="4" t="s">
        <v>2509</v>
      </c>
      <c r="O1684" s="4" t="s">
        <v>2515</v>
      </c>
      <c r="P1684" s="4" t="s">
        <v>2521</v>
      </c>
      <c r="Q1684" s="4" t="s">
        <v>2524</v>
      </c>
      <c r="R1684" s="4">
        <v>83.8</v>
      </c>
      <c r="S1684" s="4">
        <v>0.08</v>
      </c>
      <c r="T1684" s="4" t="s">
        <v>2529</v>
      </c>
      <c r="U1684" s="4" t="s">
        <v>2533</v>
      </c>
      <c r="V1684" s="4" t="s">
        <v>2537</v>
      </c>
    </row>
    <row r="1685" spans="1:22" x14ac:dyDescent="0.25">
      <c r="A1685" s="5" t="s">
        <v>1689</v>
      </c>
      <c r="B1685" s="4" t="s">
        <v>2007</v>
      </c>
      <c r="C1685" s="4" t="s">
        <v>2009</v>
      </c>
      <c r="D1685" s="4" t="s">
        <v>2013</v>
      </c>
      <c r="E1685" s="4" t="s">
        <v>2227</v>
      </c>
      <c r="F1685" s="4" t="s">
        <v>2505</v>
      </c>
      <c r="G1685" s="4">
        <v>2006</v>
      </c>
      <c r="H1685" s="4">
        <v>78.27</v>
      </c>
      <c r="I1685" s="4">
        <v>10</v>
      </c>
      <c r="J1685" s="4">
        <v>2</v>
      </c>
      <c r="K1685" s="4">
        <v>0</v>
      </c>
      <c r="L1685" s="4">
        <v>1</v>
      </c>
      <c r="M1685" s="4">
        <v>2.2000000000000002</v>
      </c>
      <c r="N1685" s="4" t="s">
        <v>2509</v>
      </c>
      <c r="O1685" s="4" t="s">
        <v>2515</v>
      </c>
      <c r="P1685" s="4" t="s">
        <v>2522</v>
      </c>
      <c r="Q1685" s="4" t="s">
        <v>2525</v>
      </c>
      <c r="R1685" s="4">
        <v>87.93</v>
      </c>
      <c r="S1685" s="4">
        <v>1.34</v>
      </c>
      <c r="T1685" s="4" t="s">
        <v>2528</v>
      </c>
      <c r="U1685" s="4" t="s">
        <v>2534</v>
      </c>
      <c r="V1685" s="4" t="s">
        <v>2536</v>
      </c>
    </row>
    <row r="1686" spans="1:22" x14ac:dyDescent="0.25">
      <c r="A1686" s="5" t="s">
        <v>1690</v>
      </c>
      <c r="B1686" s="4" t="s">
        <v>2004</v>
      </c>
      <c r="C1686" s="4" t="s">
        <v>2009</v>
      </c>
      <c r="D1686" s="4" t="s">
        <v>2012</v>
      </c>
      <c r="E1686" s="4" t="s">
        <v>2434</v>
      </c>
      <c r="F1686" s="4" t="s">
        <v>2504</v>
      </c>
      <c r="G1686" s="4">
        <v>2017</v>
      </c>
      <c r="H1686" s="4">
        <v>159.94</v>
      </c>
      <c r="I1686" s="4">
        <v>4</v>
      </c>
      <c r="J1686" s="4">
        <v>2</v>
      </c>
      <c r="K1686" s="4">
        <v>1</v>
      </c>
      <c r="L1686" s="4">
        <v>0</v>
      </c>
      <c r="M1686" s="4">
        <v>2.8</v>
      </c>
      <c r="N1686" s="4" t="s">
        <v>2512</v>
      </c>
      <c r="O1686" s="4" t="s">
        <v>2515</v>
      </c>
      <c r="P1686" s="4" t="s">
        <v>2523</v>
      </c>
      <c r="Q1686" s="4" t="s">
        <v>2524</v>
      </c>
      <c r="R1686" s="4">
        <v>9.23</v>
      </c>
      <c r="S1686" s="4">
        <v>1.84</v>
      </c>
      <c r="T1686" s="4" t="s">
        <v>2528</v>
      </c>
      <c r="U1686" s="4" t="s">
        <v>2530</v>
      </c>
      <c r="V1686" s="4" t="s">
        <v>2536</v>
      </c>
    </row>
    <row r="1687" spans="1:22" x14ac:dyDescent="0.25">
      <c r="A1687" s="5" t="s">
        <v>1691</v>
      </c>
      <c r="B1687" s="4" t="s">
        <v>2004</v>
      </c>
      <c r="C1687" s="4" t="s">
        <v>2009</v>
      </c>
      <c r="D1687" s="4" t="s">
        <v>2012</v>
      </c>
      <c r="E1687" s="4" t="s">
        <v>2185</v>
      </c>
      <c r="F1687" s="4" t="s">
        <v>2503</v>
      </c>
      <c r="G1687" s="4">
        <v>2017</v>
      </c>
      <c r="H1687" s="4">
        <v>38.729999999999997</v>
      </c>
      <c r="I1687" s="4">
        <v>4</v>
      </c>
      <c r="J1687" s="4">
        <v>2</v>
      </c>
      <c r="K1687" s="4">
        <v>0</v>
      </c>
      <c r="L1687" s="4">
        <v>1</v>
      </c>
      <c r="M1687" s="4">
        <v>4.5999999999999996</v>
      </c>
      <c r="N1687" s="4" t="s">
        <v>2509</v>
      </c>
      <c r="O1687" s="4" t="s">
        <v>2518</v>
      </c>
      <c r="P1687" s="4" t="s">
        <v>2522</v>
      </c>
      <c r="Q1687" s="4" t="s">
        <v>2524</v>
      </c>
      <c r="R1687" s="4">
        <v>90.78</v>
      </c>
      <c r="S1687" s="4">
        <v>3.89</v>
      </c>
      <c r="T1687" s="4" t="s">
        <v>2527</v>
      </c>
      <c r="U1687" s="4" t="s">
        <v>2533</v>
      </c>
      <c r="V1687" s="4" t="s">
        <v>2535</v>
      </c>
    </row>
    <row r="1688" spans="1:22" x14ac:dyDescent="0.25">
      <c r="A1688" s="5" t="s">
        <v>1692</v>
      </c>
      <c r="B1688" s="4" t="s">
        <v>2004</v>
      </c>
      <c r="C1688" s="4" t="s">
        <v>2011</v>
      </c>
      <c r="D1688" s="4" t="s">
        <v>2012</v>
      </c>
      <c r="E1688" s="4" t="s">
        <v>2238</v>
      </c>
      <c r="F1688" s="4" t="s">
        <v>2508</v>
      </c>
      <c r="G1688" s="4">
        <v>2024</v>
      </c>
      <c r="H1688" s="4">
        <v>89.11</v>
      </c>
      <c r="I1688" s="4">
        <v>5</v>
      </c>
      <c r="J1688" s="4">
        <v>2</v>
      </c>
      <c r="K1688" s="4">
        <v>0</v>
      </c>
      <c r="L1688" s="4">
        <v>1</v>
      </c>
      <c r="M1688" s="4">
        <v>3.2</v>
      </c>
      <c r="N1688" s="4" t="s">
        <v>2509</v>
      </c>
      <c r="O1688" s="4" t="s">
        <v>2515</v>
      </c>
      <c r="P1688" s="4" t="s">
        <v>2522</v>
      </c>
      <c r="Q1688" s="4" t="s">
        <v>2525</v>
      </c>
      <c r="R1688" s="4">
        <v>88.77</v>
      </c>
      <c r="S1688" s="4">
        <v>2.4700000000000002</v>
      </c>
      <c r="T1688" s="4" t="s">
        <v>2527</v>
      </c>
      <c r="U1688" s="4" t="s">
        <v>2531</v>
      </c>
      <c r="V1688" s="4" t="s">
        <v>2536</v>
      </c>
    </row>
    <row r="1689" spans="1:22" x14ac:dyDescent="0.25">
      <c r="A1689" s="5" t="s">
        <v>1693</v>
      </c>
      <c r="B1689" s="4" t="s">
        <v>2003</v>
      </c>
      <c r="C1689" s="4" t="s">
        <v>2010</v>
      </c>
      <c r="D1689" s="4" t="s">
        <v>2012</v>
      </c>
      <c r="E1689" s="4" t="s">
        <v>2080</v>
      </c>
      <c r="F1689" s="4" t="s">
        <v>2501</v>
      </c>
      <c r="G1689" s="4">
        <v>2017</v>
      </c>
      <c r="H1689" s="4">
        <v>144.28</v>
      </c>
      <c r="I1689" s="4">
        <v>8</v>
      </c>
      <c r="J1689" s="4">
        <v>2</v>
      </c>
      <c r="K1689" s="4">
        <v>0</v>
      </c>
      <c r="L1689" s="4">
        <v>1</v>
      </c>
      <c r="M1689" s="4">
        <v>2.4</v>
      </c>
      <c r="N1689" s="4" t="s">
        <v>2509</v>
      </c>
      <c r="O1689" s="4" t="s">
        <v>2519</v>
      </c>
      <c r="P1689" s="4" t="s">
        <v>2521</v>
      </c>
      <c r="Q1689" s="4" t="s">
        <v>2524</v>
      </c>
      <c r="R1689" s="4">
        <v>80.040000000000006</v>
      </c>
      <c r="S1689" s="4">
        <v>4.92</v>
      </c>
      <c r="T1689" s="4" t="s">
        <v>2529</v>
      </c>
      <c r="U1689" s="4" t="s">
        <v>2530</v>
      </c>
      <c r="V1689" s="4" t="s">
        <v>2537</v>
      </c>
    </row>
    <row r="1690" spans="1:22" x14ac:dyDescent="0.25">
      <c r="A1690" s="5" t="s">
        <v>1694</v>
      </c>
      <c r="B1690" s="4" t="s">
        <v>2004</v>
      </c>
      <c r="C1690" s="4" t="s">
        <v>2010</v>
      </c>
      <c r="D1690" s="4" t="s">
        <v>2013</v>
      </c>
      <c r="E1690" s="4" t="s">
        <v>2376</v>
      </c>
      <c r="F1690" s="4" t="s">
        <v>2503</v>
      </c>
      <c r="G1690" s="4">
        <v>2012</v>
      </c>
      <c r="H1690" s="4">
        <v>123.77</v>
      </c>
      <c r="I1690" s="4">
        <v>0</v>
      </c>
      <c r="J1690" s="4">
        <v>0</v>
      </c>
      <c r="K1690" s="4">
        <v>0</v>
      </c>
      <c r="L1690" s="4">
        <v>1</v>
      </c>
      <c r="M1690" s="4">
        <v>2.7</v>
      </c>
      <c r="N1690" s="4" t="s">
        <v>2509</v>
      </c>
      <c r="O1690" s="4" t="s">
        <v>2515</v>
      </c>
      <c r="P1690" s="4" t="s">
        <v>2520</v>
      </c>
      <c r="Q1690" s="4" t="s">
        <v>2525</v>
      </c>
      <c r="R1690" s="4">
        <v>29.49</v>
      </c>
      <c r="S1690" s="4">
        <v>3.69</v>
      </c>
      <c r="T1690" s="4" t="s">
        <v>2528</v>
      </c>
      <c r="U1690" s="4" t="s">
        <v>2533</v>
      </c>
      <c r="V1690" s="4" t="s">
        <v>2537</v>
      </c>
    </row>
    <row r="1691" spans="1:22" x14ac:dyDescent="0.25">
      <c r="A1691" s="5" t="s">
        <v>1695</v>
      </c>
      <c r="B1691" s="4" t="s">
        <v>2006</v>
      </c>
      <c r="C1691" s="4" t="s">
        <v>2011</v>
      </c>
      <c r="D1691" s="4" t="s">
        <v>2013</v>
      </c>
      <c r="E1691" s="4" t="s">
        <v>2063</v>
      </c>
      <c r="F1691" s="4" t="s">
        <v>2505</v>
      </c>
      <c r="G1691" s="4">
        <v>2017</v>
      </c>
      <c r="H1691" s="4">
        <v>49.6</v>
      </c>
      <c r="I1691" s="4">
        <v>9</v>
      </c>
      <c r="J1691" s="4">
        <v>3</v>
      </c>
      <c r="K1691" s="4">
        <v>0</v>
      </c>
      <c r="L1691" s="4">
        <v>1</v>
      </c>
      <c r="M1691" s="4">
        <v>4.4000000000000004</v>
      </c>
      <c r="N1691" s="4" t="s">
        <v>2509</v>
      </c>
      <c r="O1691" s="4" t="s">
        <v>2516</v>
      </c>
      <c r="P1691" s="4" t="s">
        <v>2521</v>
      </c>
      <c r="Q1691" s="4" t="s">
        <v>2524</v>
      </c>
      <c r="R1691" s="4">
        <v>24.48</v>
      </c>
      <c r="S1691" s="4">
        <v>2.75</v>
      </c>
      <c r="T1691" s="4" t="s">
        <v>2529</v>
      </c>
      <c r="U1691" s="4" t="s">
        <v>2532</v>
      </c>
      <c r="V1691" s="4" t="s">
        <v>2535</v>
      </c>
    </row>
    <row r="1692" spans="1:22" x14ac:dyDescent="0.25">
      <c r="A1692" s="5" t="s">
        <v>1696</v>
      </c>
      <c r="B1692" s="4" t="s">
        <v>2006</v>
      </c>
      <c r="C1692" s="4" t="s">
        <v>2011</v>
      </c>
      <c r="D1692" s="4" t="s">
        <v>2012</v>
      </c>
      <c r="E1692" s="4" t="s">
        <v>2475</v>
      </c>
      <c r="F1692" s="4" t="s">
        <v>2503</v>
      </c>
      <c r="G1692" s="4">
        <v>2010</v>
      </c>
      <c r="H1692" s="4">
        <v>98.8</v>
      </c>
      <c r="I1692" s="4">
        <v>1</v>
      </c>
      <c r="J1692" s="4">
        <v>0</v>
      </c>
      <c r="K1692" s="4">
        <v>0</v>
      </c>
      <c r="L1692" s="4">
        <v>1</v>
      </c>
      <c r="M1692" s="4">
        <v>2.6</v>
      </c>
      <c r="N1692" s="4" t="s">
        <v>2509</v>
      </c>
      <c r="O1692" s="4" t="s">
        <v>2518</v>
      </c>
      <c r="P1692" s="4" t="s">
        <v>2522</v>
      </c>
      <c r="Q1692" s="4" t="s">
        <v>2525</v>
      </c>
      <c r="R1692" s="4">
        <v>60.68</v>
      </c>
      <c r="S1692" s="4">
        <v>2.0499999999999998</v>
      </c>
      <c r="T1692" s="4" t="s">
        <v>2527</v>
      </c>
      <c r="U1692" s="4" t="s">
        <v>2533</v>
      </c>
      <c r="V1692" s="4" t="s">
        <v>2537</v>
      </c>
    </row>
    <row r="1693" spans="1:22" x14ac:dyDescent="0.25">
      <c r="A1693" s="5" t="s">
        <v>1697</v>
      </c>
      <c r="B1693" s="4" t="s">
        <v>2007</v>
      </c>
      <c r="C1693" s="4" t="s">
        <v>2009</v>
      </c>
      <c r="D1693" s="4" t="s">
        <v>2012</v>
      </c>
      <c r="E1693" s="4" t="s">
        <v>2326</v>
      </c>
      <c r="F1693" s="4" t="s">
        <v>2501</v>
      </c>
      <c r="G1693" s="4">
        <v>1998</v>
      </c>
      <c r="H1693" s="4">
        <v>22.53</v>
      </c>
      <c r="I1693" s="4">
        <v>0</v>
      </c>
      <c r="J1693" s="4">
        <v>3</v>
      </c>
      <c r="K1693" s="4">
        <v>1</v>
      </c>
      <c r="L1693" s="4">
        <v>0</v>
      </c>
      <c r="M1693" s="4">
        <v>2.2000000000000002</v>
      </c>
      <c r="N1693" s="4" t="s">
        <v>2514</v>
      </c>
      <c r="O1693" s="4" t="s">
        <v>2516</v>
      </c>
      <c r="P1693" s="4" t="s">
        <v>2521</v>
      </c>
      <c r="Q1693" s="4" t="s">
        <v>2524</v>
      </c>
      <c r="R1693" s="4">
        <v>63.93</v>
      </c>
      <c r="S1693" s="4">
        <v>0.51</v>
      </c>
      <c r="T1693" s="4" t="s">
        <v>2529</v>
      </c>
      <c r="U1693" s="4" t="s">
        <v>2532</v>
      </c>
      <c r="V1693" s="4" t="s">
        <v>2537</v>
      </c>
    </row>
    <row r="1694" spans="1:22" x14ac:dyDescent="0.25">
      <c r="A1694" s="5" t="s">
        <v>1698</v>
      </c>
      <c r="B1694" s="4" t="s">
        <v>2003</v>
      </c>
      <c r="C1694" s="4" t="s">
        <v>2010</v>
      </c>
      <c r="D1694" s="4" t="s">
        <v>2012</v>
      </c>
      <c r="E1694" s="4" t="s">
        <v>2298</v>
      </c>
      <c r="F1694" s="4" t="s">
        <v>2504</v>
      </c>
      <c r="G1694" s="4">
        <v>2012</v>
      </c>
      <c r="H1694" s="4">
        <v>75.16</v>
      </c>
      <c r="I1694" s="4">
        <v>8</v>
      </c>
      <c r="J1694" s="4">
        <v>3</v>
      </c>
      <c r="K1694" s="4">
        <v>1</v>
      </c>
      <c r="L1694" s="4">
        <v>0</v>
      </c>
      <c r="M1694" s="4">
        <v>1.7</v>
      </c>
      <c r="N1694" s="4" t="s">
        <v>2509</v>
      </c>
      <c r="O1694" s="4" t="s">
        <v>2518</v>
      </c>
      <c r="P1694" s="4" t="s">
        <v>2520</v>
      </c>
      <c r="Q1694" s="4" t="s">
        <v>2524</v>
      </c>
      <c r="R1694" s="4">
        <v>36.68</v>
      </c>
      <c r="S1694" s="4">
        <v>1.39</v>
      </c>
      <c r="T1694" s="4" t="s">
        <v>2529</v>
      </c>
      <c r="U1694" s="4" t="s">
        <v>2533</v>
      </c>
      <c r="V1694" s="4" t="s">
        <v>2537</v>
      </c>
    </row>
    <row r="1695" spans="1:22" x14ac:dyDescent="0.25">
      <c r="A1695" s="5" t="s">
        <v>1699</v>
      </c>
      <c r="B1695" s="4" t="s">
        <v>2005</v>
      </c>
      <c r="C1695" s="4" t="s">
        <v>2010</v>
      </c>
      <c r="D1695" s="4" t="s">
        <v>2013</v>
      </c>
      <c r="E1695" s="4" t="s">
        <v>2380</v>
      </c>
      <c r="F1695" s="4" t="s">
        <v>2504</v>
      </c>
      <c r="G1695" s="4">
        <v>2002</v>
      </c>
      <c r="H1695" s="4">
        <v>34.18</v>
      </c>
      <c r="I1695" s="4">
        <v>3</v>
      </c>
      <c r="J1695" s="4">
        <v>1</v>
      </c>
      <c r="K1695" s="4">
        <v>0</v>
      </c>
      <c r="L1695" s="4">
        <v>1</v>
      </c>
      <c r="M1695" s="4">
        <v>1</v>
      </c>
      <c r="N1695" s="4" t="s">
        <v>2509</v>
      </c>
      <c r="O1695" s="4" t="s">
        <v>2516</v>
      </c>
      <c r="P1695" s="4" t="s">
        <v>2523</v>
      </c>
      <c r="Q1695" s="4" t="s">
        <v>2525</v>
      </c>
      <c r="R1695" s="4">
        <v>47.2</v>
      </c>
      <c r="S1695" s="4">
        <v>3.25</v>
      </c>
      <c r="T1695" s="4" t="s">
        <v>2527</v>
      </c>
      <c r="U1695" s="4" t="s">
        <v>2531</v>
      </c>
      <c r="V1695" s="4" t="s">
        <v>2536</v>
      </c>
    </row>
    <row r="1696" spans="1:22" x14ac:dyDescent="0.25">
      <c r="A1696" s="5" t="s">
        <v>1700</v>
      </c>
      <c r="B1696" s="4" t="s">
        <v>2008</v>
      </c>
      <c r="C1696" s="4" t="s">
        <v>2011</v>
      </c>
      <c r="D1696" s="4" t="s">
        <v>2012</v>
      </c>
      <c r="E1696" s="4" t="s">
        <v>2368</v>
      </c>
      <c r="F1696" s="4" t="s">
        <v>2503</v>
      </c>
      <c r="G1696" s="4">
        <v>2012</v>
      </c>
      <c r="H1696" s="4">
        <v>159.84</v>
      </c>
      <c r="I1696" s="4">
        <v>6</v>
      </c>
      <c r="J1696" s="4">
        <v>4</v>
      </c>
      <c r="K1696" s="4">
        <v>1</v>
      </c>
      <c r="L1696" s="4">
        <v>0</v>
      </c>
      <c r="M1696" s="4">
        <v>2.2999999999999998</v>
      </c>
      <c r="N1696" s="4" t="s">
        <v>2513</v>
      </c>
      <c r="O1696" s="4" t="s">
        <v>2515</v>
      </c>
      <c r="P1696" s="4" t="s">
        <v>2520</v>
      </c>
      <c r="Q1696" s="4" t="s">
        <v>2525</v>
      </c>
      <c r="R1696" s="4">
        <v>44.98</v>
      </c>
      <c r="S1696" s="4">
        <v>2.4900000000000002</v>
      </c>
      <c r="T1696" s="4" t="s">
        <v>2529</v>
      </c>
      <c r="U1696" s="4" t="s">
        <v>2530</v>
      </c>
      <c r="V1696" s="4" t="s">
        <v>2536</v>
      </c>
    </row>
    <row r="1697" spans="1:22" x14ac:dyDescent="0.25">
      <c r="A1697" s="5" t="s">
        <v>1701</v>
      </c>
      <c r="B1697" s="4" t="s">
        <v>2007</v>
      </c>
      <c r="C1697" s="4" t="s">
        <v>2009</v>
      </c>
      <c r="D1697" s="4" t="s">
        <v>2013</v>
      </c>
      <c r="E1697" s="4" t="s">
        <v>2373</v>
      </c>
      <c r="F1697" s="4" t="s">
        <v>2507</v>
      </c>
      <c r="G1697" s="4">
        <v>1991</v>
      </c>
      <c r="H1697" s="4">
        <v>42.92</v>
      </c>
      <c r="I1697" s="4">
        <v>7</v>
      </c>
      <c r="J1697" s="4">
        <v>3</v>
      </c>
      <c r="K1697" s="4">
        <v>1</v>
      </c>
      <c r="L1697" s="4">
        <v>0</v>
      </c>
      <c r="M1697" s="4">
        <v>4.8</v>
      </c>
      <c r="N1697" s="4" t="s">
        <v>2514</v>
      </c>
      <c r="O1697" s="4" t="s">
        <v>2516</v>
      </c>
      <c r="P1697" s="4" t="s">
        <v>2523</v>
      </c>
      <c r="Q1697" s="4" t="s">
        <v>2525</v>
      </c>
      <c r="R1697" s="4">
        <v>39.07</v>
      </c>
      <c r="S1697" s="4">
        <v>4.97</v>
      </c>
      <c r="T1697" s="4" t="s">
        <v>2526</v>
      </c>
      <c r="U1697" s="4" t="s">
        <v>2534</v>
      </c>
      <c r="V1697" s="4" t="s">
        <v>2536</v>
      </c>
    </row>
    <row r="1698" spans="1:22" x14ac:dyDescent="0.25">
      <c r="A1698" s="5" t="s">
        <v>1702</v>
      </c>
      <c r="B1698" s="4" t="s">
        <v>2007</v>
      </c>
      <c r="C1698" s="4" t="s">
        <v>2011</v>
      </c>
      <c r="D1698" s="4" t="s">
        <v>2012</v>
      </c>
      <c r="E1698" s="4" t="s">
        <v>2315</v>
      </c>
      <c r="F1698" s="4" t="s">
        <v>2507</v>
      </c>
      <c r="G1698" s="4">
        <v>2000</v>
      </c>
      <c r="H1698" s="4">
        <v>81.98</v>
      </c>
      <c r="I1698" s="4">
        <v>9</v>
      </c>
      <c r="J1698" s="4">
        <v>5</v>
      </c>
      <c r="K1698" s="4">
        <v>1</v>
      </c>
      <c r="L1698" s="4">
        <v>0</v>
      </c>
      <c r="M1698" s="4">
        <v>2</v>
      </c>
      <c r="N1698" s="4" t="s">
        <v>2512</v>
      </c>
      <c r="O1698" s="4" t="s">
        <v>2517</v>
      </c>
      <c r="P1698" s="4" t="s">
        <v>2523</v>
      </c>
      <c r="Q1698" s="4" t="s">
        <v>2525</v>
      </c>
      <c r="R1698" s="4">
        <v>30.84</v>
      </c>
      <c r="S1698" s="4">
        <v>1.97</v>
      </c>
      <c r="T1698" s="4" t="s">
        <v>2527</v>
      </c>
      <c r="U1698" s="4" t="s">
        <v>2534</v>
      </c>
      <c r="V1698" s="4" t="s">
        <v>2535</v>
      </c>
    </row>
    <row r="1699" spans="1:22" x14ac:dyDescent="0.25">
      <c r="A1699" s="5" t="s">
        <v>1703</v>
      </c>
      <c r="B1699" s="4" t="s">
        <v>2002</v>
      </c>
      <c r="C1699" s="4" t="s">
        <v>2011</v>
      </c>
      <c r="D1699" s="4" t="s">
        <v>2012</v>
      </c>
      <c r="E1699" s="4" t="s">
        <v>2477</v>
      </c>
      <c r="F1699" s="4" t="s">
        <v>2507</v>
      </c>
      <c r="G1699" s="4">
        <v>2009</v>
      </c>
      <c r="H1699" s="4">
        <v>115.21</v>
      </c>
      <c r="I1699" s="4">
        <v>8</v>
      </c>
      <c r="J1699" s="4">
        <v>0</v>
      </c>
      <c r="K1699" s="4">
        <v>1</v>
      </c>
      <c r="L1699" s="4">
        <v>0</v>
      </c>
      <c r="M1699" s="4">
        <v>4.3</v>
      </c>
      <c r="N1699" s="4" t="s">
        <v>2513</v>
      </c>
      <c r="O1699" s="4" t="s">
        <v>2518</v>
      </c>
      <c r="P1699" s="4" t="s">
        <v>2523</v>
      </c>
      <c r="Q1699" s="4" t="s">
        <v>2524</v>
      </c>
      <c r="R1699" s="4">
        <v>52.4</v>
      </c>
      <c r="S1699" s="4">
        <v>4.9000000000000004</v>
      </c>
      <c r="T1699" s="4" t="s">
        <v>2527</v>
      </c>
      <c r="U1699" s="4" t="s">
        <v>2530</v>
      </c>
      <c r="V1699" s="4" t="s">
        <v>2535</v>
      </c>
    </row>
    <row r="1700" spans="1:22" x14ac:dyDescent="0.25">
      <c r="A1700" s="5" t="s">
        <v>1704</v>
      </c>
      <c r="B1700" s="4" t="s">
        <v>2008</v>
      </c>
      <c r="C1700" s="4" t="s">
        <v>2011</v>
      </c>
      <c r="D1700" s="4" t="s">
        <v>2012</v>
      </c>
      <c r="E1700" s="4" t="s">
        <v>2293</v>
      </c>
      <c r="F1700" s="4" t="s">
        <v>2501</v>
      </c>
      <c r="G1700" s="4">
        <v>2019</v>
      </c>
      <c r="H1700" s="4">
        <v>78.400000000000006</v>
      </c>
      <c r="I1700" s="4">
        <v>3</v>
      </c>
      <c r="J1700" s="4">
        <v>3</v>
      </c>
      <c r="K1700" s="4">
        <v>0</v>
      </c>
      <c r="L1700" s="4">
        <v>1</v>
      </c>
      <c r="M1700" s="4">
        <v>3.3</v>
      </c>
      <c r="N1700" s="4" t="s">
        <v>2509</v>
      </c>
      <c r="O1700" s="4" t="s">
        <v>2517</v>
      </c>
      <c r="P1700" s="4" t="s">
        <v>2521</v>
      </c>
      <c r="Q1700" s="4" t="s">
        <v>2525</v>
      </c>
      <c r="R1700" s="4">
        <v>87.67</v>
      </c>
      <c r="S1700" s="4">
        <v>0.83</v>
      </c>
      <c r="T1700" s="4" t="s">
        <v>2529</v>
      </c>
      <c r="U1700" s="4" t="s">
        <v>2532</v>
      </c>
      <c r="V1700" s="4" t="s">
        <v>2537</v>
      </c>
    </row>
    <row r="1701" spans="1:22" x14ac:dyDescent="0.25">
      <c r="A1701" s="5" t="s">
        <v>1705</v>
      </c>
      <c r="B1701" s="4" t="s">
        <v>2006</v>
      </c>
      <c r="C1701" s="4" t="s">
        <v>2010</v>
      </c>
      <c r="D1701" s="4" t="s">
        <v>2012</v>
      </c>
      <c r="E1701" s="4" t="s">
        <v>2328</v>
      </c>
      <c r="F1701" s="4" t="s">
        <v>2502</v>
      </c>
      <c r="G1701" s="4">
        <v>1992</v>
      </c>
      <c r="H1701" s="4">
        <v>47.54</v>
      </c>
      <c r="I1701" s="4">
        <v>9</v>
      </c>
      <c r="J1701" s="4">
        <v>4</v>
      </c>
      <c r="K1701" s="4">
        <v>0</v>
      </c>
      <c r="L1701" s="4">
        <v>1</v>
      </c>
      <c r="M1701" s="4">
        <v>3.3</v>
      </c>
      <c r="N1701" s="4" t="s">
        <v>2509</v>
      </c>
      <c r="O1701" s="4" t="s">
        <v>2518</v>
      </c>
      <c r="P1701" s="4" t="s">
        <v>2523</v>
      </c>
      <c r="Q1701" s="4" t="s">
        <v>2524</v>
      </c>
      <c r="R1701" s="4">
        <v>70.83</v>
      </c>
      <c r="S1701" s="4">
        <v>0.46</v>
      </c>
      <c r="T1701" s="4" t="s">
        <v>2528</v>
      </c>
      <c r="U1701" s="4" t="s">
        <v>2531</v>
      </c>
      <c r="V1701" s="4" t="s">
        <v>2537</v>
      </c>
    </row>
    <row r="1702" spans="1:22" x14ac:dyDescent="0.25">
      <c r="A1702" s="5" t="s">
        <v>1706</v>
      </c>
      <c r="B1702" s="4" t="s">
        <v>2001</v>
      </c>
      <c r="C1702" s="4" t="s">
        <v>2009</v>
      </c>
      <c r="D1702" s="4" t="s">
        <v>2012</v>
      </c>
      <c r="E1702" s="4" t="s">
        <v>2164</v>
      </c>
      <c r="F1702" s="4" t="s">
        <v>2506</v>
      </c>
      <c r="G1702" s="4">
        <v>2020</v>
      </c>
      <c r="H1702" s="4">
        <v>151.1</v>
      </c>
      <c r="I1702" s="4">
        <v>7</v>
      </c>
      <c r="J1702" s="4">
        <v>5</v>
      </c>
      <c r="K1702" s="4">
        <v>1</v>
      </c>
      <c r="L1702" s="4">
        <v>0</v>
      </c>
      <c r="M1702" s="4">
        <v>3.5</v>
      </c>
      <c r="N1702" s="4" t="s">
        <v>2509</v>
      </c>
      <c r="O1702" s="4" t="s">
        <v>2519</v>
      </c>
      <c r="P1702" s="4" t="s">
        <v>2520</v>
      </c>
      <c r="Q1702" s="4" t="s">
        <v>2524</v>
      </c>
      <c r="R1702" s="4">
        <v>58.45</v>
      </c>
      <c r="S1702" s="4">
        <v>3.3</v>
      </c>
      <c r="T1702" s="4" t="s">
        <v>2527</v>
      </c>
      <c r="U1702" s="4" t="s">
        <v>2530</v>
      </c>
      <c r="V1702" s="4" t="s">
        <v>2536</v>
      </c>
    </row>
    <row r="1703" spans="1:22" x14ac:dyDescent="0.25">
      <c r="A1703" s="5" t="s">
        <v>1369</v>
      </c>
      <c r="B1703" s="4" t="s">
        <v>2004</v>
      </c>
      <c r="C1703" s="4" t="s">
        <v>2011</v>
      </c>
      <c r="D1703" s="4" t="s">
        <v>2013</v>
      </c>
      <c r="E1703" s="4" t="s">
        <v>2253</v>
      </c>
      <c r="F1703" s="4" t="s">
        <v>2504</v>
      </c>
      <c r="G1703" s="4">
        <v>2019</v>
      </c>
      <c r="H1703" s="4">
        <v>79.900000000000006</v>
      </c>
      <c r="I1703" s="4">
        <v>7</v>
      </c>
      <c r="J1703" s="4">
        <v>3</v>
      </c>
      <c r="K1703" s="4">
        <v>1</v>
      </c>
      <c r="L1703" s="4">
        <v>0</v>
      </c>
      <c r="M1703" s="4">
        <v>2.4</v>
      </c>
      <c r="N1703" s="4" t="s">
        <v>2509</v>
      </c>
      <c r="O1703" s="4" t="s">
        <v>2516</v>
      </c>
      <c r="P1703" s="4" t="s">
        <v>2523</v>
      </c>
      <c r="Q1703" s="4" t="s">
        <v>2524</v>
      </c>
      <c r="R1703" s="4">
        <v>8.3699999999999992</v>
      </c>
      <c r="S1703" s="4">
        <v>3.73</v>
      </c>
      <c r="T1703" s="4" t="s">
        <v>2526</v>
      </c>
      <c r="U1703" s="4" t="s">
        <v>2534</v>
      </c>
      <c r="V1703" s="4" t="s">
        <v>2535</v>
      </c>
    </row>
    <row r="1704" spans="1:22" x14ac:dyDescent="0.25">
      <c r="A1704" s="5" t="s">
        <v>1707</v>
      </c>
      <c r="B1704" s="4" t="s">
        <v>2008</v>
      </c>
      <c r="C1704" s="4" t="s">
        <v>2009</v>
      </c>
      <c r="D1704" s="4" t="s">
        <v>2012</v>
      </c>
      <c r="E1704" s="4" t="s">
        <v>2260</v>
      </c>
      <c r="F1704" s="4" t="s">
        <v>2507</v>
      </c>
      <c r="G1704" s="4">
        <v>1997</v>
      </c>
      <c r="H1704" s="4">
        <v>173.23</v>
      </c>
      <c r="I1704" s="4">
        <v>1</v>
      </c>
      <c r="J1704" s="4">
        <v>1</v>
      </c>
      <c r="K1704" s="4">
        <v>1</v>
      </c>
      <c r="L1704" s="4">
        <v>0</v>
      </c>
      <c r="M1704" s="4">
        <v>1.1000000000000001</v>
      </c>
      <c r="N1704" s="4" t="s">
        <v>2512</v>
      </c>
      <c r="O1704" s="4" t="s">
        <v>2516</v>
      </c>
      <c r="P1704" s="4" t="s">
        <v>2521</v>
      </c>
      <c r="Q1704" s="4" t="s">
        <v>2525</v>
      </c>
      <c r="R1704" s="4">
        <v>89.29</v>
      </c>
      <c r="S1704" s="4">
        <v>0.5</v>
      </c>
      <c r="T1704" s="4" t="s">
        <v>2529</v>
      </c>
      <c r="U1704" s="4" t="s">
        <v>2532</v>
      </c>
      <c r="V1704" s="4" t="s">
        <v>2535</v>
      </c>
    </row>
    <row r="1705" spans="1:22" x14ac:dyDescent="0.25">
      <c r="A1705" s="5" t="s">
        <v>1708</v>
      </c>
      <c r="B1705" s="4" t="s">
        <v>2007</v>
      </c>
      <c r="C1705" s="4" t="s">
        <v>2010</v>
      </c>
      <c r="D1705" s="4" t="s">
        <v>2012</v>
      </c>
      <c r="E1705" s="4" t="s">
        <v>2249</v>
      </c>
      <c r="F1705" s="4" t="s">
        <v>2508</v>
      </c>
      <c r="G1705" s="4">
        <v>2009</v>
      </c>
      <c r="H1705" s="4">
        <v>5.15</v>
      </c>
      <c r="I1705" s="4">
        <v>10</v>
      </c>
      <c r="J1705" s="4">
        <v>5</v>
      </c>
      <c r="K1705" s="4">
        <v>0</v>
      </c>
      <c r="L1705" s="4">
        <v>1</v>
      </c>
      <c r="M1705" s="4">
        <v>3</v>
      </c>
      <c r="N1705" s="4" t="s">
        <v>2509</v>
      </c>
      <c r="O1705" s="4" t="s">
        <v>2518</v>
      </c>
      <c r="P1705" s="4" t="s">
        <v>2520</v>
      </c>
      <c r="Q1705" s="4" t="s">
        <v>2525</v>
      </c>
      <c r="R1705" s="4">
        <v>41.27</v>
      </c>
      <c r="S1705" s="4">
        <v>2.46</v>
      </c>
      <c r="T1705" s="4" t="s">
        <v>2527</v>
      </c>
      <c r="U1705" s="4" t="s">
        <v>2530</v>
      </c>
      <c r="V1705" s="4" t="s">
        <v>2537</v>
      </c>
    </row>
    <row r="1706" spans="1:22" x14ac:dyDescent="0.25">
      <c r="A1706" s="5" t="s">
        <v>1709</v>
      </c>
      <c r="B1706" s="4" t="s">
        <v>2008</v>
      </c>
      <c r="C1706" s="4" t="s">
        <v>2009</v>
      </c>
      <c r="D1706" s="4" t="s">
        <v>2013</v>
      </c>
      <c r="E1706" s="4" t="s">
        <v>2360</v>
      </c>
      <c r="F1706" s="4" t="s">
        <v>2508</v>
      </c>
      <c r="G1706" s="4">
        <v>2001</v>
      </c>
      <c r="H1706" s="4">
        <v>79.61</v>
      </c>
      <c r="I1706" s="4">
        <v>6</v>
      </c>
      <c r="J1706" s="4">
        <v>3</v>
      </c>
      <c r="K1706" s="4">
        <v>0</v>
      </c>
      <c r="L1706" s="4">
        <v>1</v>
      </c>
      <c r="M1706" s="4">
        <v>1.3</v>
      </c>
      <c r="N1706" s="4" t="s">
        <v>2509</v>
      </c>
      <c r="O1706" s="4" t="s">
        <v>2519</v>
      </c>
      <c r="P1706" s="4" t="s">
        <v>2520</v>
      </c>
      <c r="Q1706" s="4" t="s">
        <v>2524</v>
      </c>
      <c r="R1706" s="4">
        <v>9.2100000000000009</v>
      </c>
      <c r="S1706" s="4">
        <v>3.28</v>
      </c>
      <c r="T1706" s="4" t="s">
        <v>2526</v>
      </c>
      <c r="U1706" s="4" t="s">
        <v>2531</v>
      </c>
      <c r="V1706" s="4" t="s">
        <v>2535</v>
      </c>
    </row>
    <row r="1707" spans="1:22" x14ac:dyDescent="0.25">
      <c r="A1707" s="5" t="s">
        <v>1710</v>
      </c>
      <c r="B1707" s="4" t="s">
        <v>2002</v>
      </c>
      <c r="C1707" s="4" t="s">
        <v>2009</v>
      </c>
      <c r="D1707" s="4" t="s">
        <v>2013</v>
      </c>
      <c r="E1707" s="4" t="s">
        <v>2055</v>
      </c>
      <c r="F1707" s="4" t="s">
        <v>2503</v>
      </c>
      <c r="G1707" s="4">
        <v>2009</v>
      </c>
      <c r="H1707" s="4">
        <v>118.39</v>
      </c>
      <c r="I1707" s="4">
        <v>7</v>
      </c>
      <c r="J1707" s="4">
        <v>3</v>
      </c>
      <c r="K1707" s="4">
        <v>0</v>
      </c>
      <c r="L1707" s="4">
        <v>1</v>
      </c>
      <c r="M1707" s="4">
        <v>4.5999999999999996</v>
      </c>
      <c r="N1707" s="4" t="s">
        <v>2509</v>
      </c>
      <c r="O1707" s="4" t="s">
        <v>2517</v>
      </c>
      <c r="P1707" s="4" t="s">
        <v>2520</v>
      </c>
      <c r="Q1707" s="4" t="s">
        <v>2524</v>
      </c>
      <c r="R1707" s="4">
        <v>32.24</v>
      </c>
      <c r="S1707" s="4">
        <v>3.08</v>
      </c>
      <c r="T1707" s="4" t="s">
        <v>2526</v>
      </c>
      <c r="U1707" s="4" t="s">
        <v>2534</v>
      </c>
      <c r="V1707" s="4" t="s">
        <v>2535</v>
      </c>
    </row>
    <row r="1708" spans="1:22" x14ac:dyDescent="0.25">
      <c r="A1708" s="5" t="s">
        <v>1711</v>
      </c>
      <c r="B1708" s="4" t="s">
        <v>2008</v>
      </c>
      <c r="C1708" s="4" t="s">
        <v>2009</v>
      </c>
      <c r="D1708" s="4" t="s">
        <v>2012</v>
      </c>
      <c r="E1708" s="4" t="s">
        <v>2208</v>
      </c>
      <c r="F1708" s="4" t="s">
        <v>2501</v>
      </c>
      <c r="G1708" s="4">
        <v>1990</v>
      </c>
      <c r="H1708" s="4">
        <v>89.54</v>
      </c>
      <c r="I1708" s="4">
        <v>6</v>
      </c>
      <c r="J1708" s="4">
        <v>0</v>
      </c>
      <c r="K1708" s="4">
        <v>1</v>
      </c>
      <c r="L1708" s="4">
        <v>0</v>
      </c>
      <c r="M1708" s="4">
        <v>3.1</v>
      </c>
      <c r="N1708" s="4" t="s">
        <v>2512</v>
      </c>
      <c r="O1708" s="4" t="s">
        <v>2515</v>
      </c>
      <c r="P1708" s="4" t="s">
        <v>2520</v>
      </c>
      <c r="Q1708" s="4" t="s">
        <v>2524</v>
      </c>
      <c r="R1708" s="4">
        <v>47.88</v>
      </c>
      <c r="S1708" s="4">
        <v>0.18</v>
      </c>
      <c r="T1708" s="4" t="s">
        <v>2527</v>
      </c>
      <c r="U1708" s="4" t="s">
        <v>2530</v>
      </c>
      <c r="V1708" s="4" t="s">
        <v>2535</v>
      </c>
    </row>
    <row r="1709" spans="1:22" x14ac:dyDescent="0.25">
      <c r="A1709" s="5" t="s">
        <v>1712</v>
      </c>
      <c r="B1709" s="4" t="s">
        <v>2003</v>
      </c>
      <c r="C1709" s="4" t="s">
        <v>2009</v>
      </c>
      <c r="D1709" s="4" t="s">
        <v>2012</v>
      </c>
      <c r="E1709" s="4" t="s">
        <v>2387</v>
      </c>
      <c r="F1709" s="4" t="s">
        <v>2508</v>
      </c>
      <c r="G1709" s="4">
        <v>2017</v>
      </c>
      <c r="H1709" s="4">
        <v>163.34</v>
      </c>
      <c r="I1709" s="4">
        <v>2</v>
      </c>
      <c r="J1709" s="4">
        <v>4</v>
      </c>
      <c r="K1709" s="4">
        <v>0</v>
      </c>
      <c r="L1709" s="4">
        <v>1</v>
      </c>
      <c r="M1709" s="4">
        <v>2.7</v>
      </c>
      <c r="N1709" s="4" t="s">
        <v>2509</v>
      </c>
      <c r="O1709" s="4" t="s">
        <v>2519</v>
      </c>
      <c r="P1709" s="4" t="s">
        <v>2521</v>
      </c>
      <c r="Q1709" s="4" t="s">
        <v>2524</v>
      </c>
      <c r="R1709" s="4">
        <v>92.75</v>
      </c>
      <c r="S1709" s="4">
        <v>4.13</v>
      </c>
      <c r="T1709" s="4" t="s">
        <v>2528</v>
      </c>
      <c r="U1709" s="4" t="s">
        <v>2531</v>
      </c>
      <c r="V1709" s="4" t="s">
        <v>2536</v>
      </c>
    </row>
    <row r="1710" spans="1:22" x14ac:dyDescent="0.25">
      <c r="A1710" s="5" t="s">
        <v>1713</v>
      </c>
      <c r="B1710" s="4" t="s">
        <v>2007</v>
      </c>
      <c r="C1710" s="4" t="s">
        <v>2011</v>
      </c>
      <c r="D1710" s="4" t="s">
        <v>2012</v>
      </c>
      <c r="E1710" s="4" t="s">
        <v>2224</v>
      </c>
      <c r="F1710" s="4" t="s">
        <v>2503</v>
      </c>
      <c r="G1710" s="4">
        <v>1991</v>
      </c>
      <c r="H1710" s="4">
        <v>100.06</v>
      </c>
      <c r="I1710" s="4">
        <v>1</v>
      </c>
      <c r="J1710" s="4">
        <v>5</v>
      </c>
      <c r="K1710" s="4">
        <v>0</v>
      </c>
      <c r="L1710" s="4">
        <v>1</v>
      </c>
      <c r="M1710" s="4">
        <v>1.4</v>
      </c>
      <c r="N1710" s="4" t="s">
        <v>2509</v>
      </c>
      <c r="O1710" s="4" t="s">
        <v>2515</v>
      </c>
      <c r="P1710" s="4" t="s">
        <v>2521</v>
      </c>
      <c r="Q1710" s="4" t="s">
        <v>2525</v>
      </c>
      <c r="R1710" s="4">
        <v>35.799999999999997</v>
      </c>
      <c r="S1710" s="4">
        <v>4.75</v>
      </c>
      <c r="T1710" s="4" t="s">
        <v>2528</v>
      </c>
      <c r="U1710" s="4" t="s">
        <v>2533</v>
      </c>
      <c r="V1710" s="4" t="s">
        <v>2536</v>
      </c>
    </row>
    <row r="1711" spans="1:22" x14ac:dyDescent="0.25">
      <c r="A1711" s="5" t="s">
        <v>1714</v>
      </c>
      <c r="B1711" s="4" t="s">
        <v>2005</v>
      </c>
      <c r="C1711" s="4" t="s">
        <v>2009</v>
      </c>
      <c r="D1711" s="4" t="s">
        <v>2013</v>
      </c>
      <c r="E1711" s="4" t="s">
        <v>2325</v>
      </c>
      <c r="F1711" s="4" t="s">
        <v>2507</v>
      </c>
      <c r="G1711" s="4">
        <v>1995</v>
      </c>
      <c r="H1711" s="4">
        <v>73.47</v>
      </c>
      <c r="I1711" s="4">
        <v>9</v>
      </c>
      <c r="J1711" s="4">
        <v>2</v>
      </c>
      <c r="K1711" s="4">
        <v>0</v>
      </c>
      <c r="L1711" s="4">
        <v>1</v>
      </c>
      <c r="M1711" s="4">
        <v>3</v>
      </c>
      <c r="N1711" s="4" t="s">
        <v>2509</v>
      </c>
      <c r="O1711" s="4" t="s">
        <v>2517</v>
      </c>
      <c r="P1711" s="4" t="s">
        <v>2523</v>
      </c>
      <c r="Q1711" s="4" t="s">
        <v>2525</v>
      </c>
      <c r="R1711" s="4">
        <v>29.29</v>
      </c>
      <c r="S1711" s="4">
        <v>3.48</v>
      </c>
      <c r="T1711" s="4" t="s">
        <v>2527</v>
      </c>
      <c r="U1711" s="4" t="s">
        <v>2532</v>
      </c>
      <c r="V1711" s="4" t="s">
        <v>2536</v>
      </c>
    </row>
    <row r="1712" spans="1:22" x14ac:dyDescent="0.25">
      <c r="A1712" s="5" t="s">
        <v>1715</v>
      </c>
      <c r="B1712" s="4" t="s">
        <v>2001</v>
      </c>
      <c r="C1712" s="4" t="s">
        <v>2010</v>
      </c>
      <c r="D1712" s="4" t="s">
        <v>2013</v>
      </c>
      <c r="E1712" s="4" t="s">
        <v>2453</v>
      </c>
      <c r="F1712" s="4" t="s">
        <v>2505</v>
      </c>
      <c r="G1712" s="4">
        <v>2004</v>
      </c>
      <c r="H1712" s="4">
        <v>154.51</v>
      </c>
      <c r="I1712" s="4">
        <v>2</v>
      </c>
      <c r="J1712" s="4">
        <v>5</v>
      </c>
      <c r="K1712" s="4">
        <v>0</v>
      </c>
      <c r="L1712" s="4">
        <v>1</v>
      </c>
      <c r="M1712" s="4">
        <v>3.3</v>
      </c>
      <c r="N1712" s="4" t="s">
        <v>2509</v>
      </c>
      <c r="O1712" s="4" t="s">
        <v>2518</v>
      </c>
      <c r="P1712" s="4" t="s">
        <v>2522</v>
      </c>
      <c r="Q1712" s="4" t="s">
        <v>2525</v>
      </c>
      <c r="R1712" s="4">
        <v>83.53</v>
      </c>
      <c r="S1712" s="4">
        <v>3.55</v>
      </c>
      <c r="T1712" s="4" t="s">
        <v>2527</v>
      </c>
      <c r="U1712" s="4" t="s">
        <v>2534</v>
      </c>
      <c r="V1712" s="4" t="s">
        <v>2535</v>
      </c>
    </row>
    <row r="1713" spans="1:22" x14ac:dyDescent="0.25">
      <c r="A1713" s="5" t="s">
        <v>1716</v>
      </c>
      <c r="B1713" s="4" t="s">
        <v>2003</v>
      </c>
      <c r="C1713" s="4" t="s">
        <v>2010</v>
      </c>
      <c r="D1713" s="4" t="s">
        <v>2012</v>
      </c>
      <c r="E1713" s="4" t="s">
        <v>2387</v>
      </c>
      <c r="F1713" s="4" t="s">
        <v>2508</v>
      </c>
      <c r="G1713" s="4">
        <v>1997</v>
      </c>
      <c r="H1713" s="4">
        <v>176.18</v>
      </c>
      <c r="I1713" s="4">
        <v>0</v>
      </c>
      <c r="J1713" s="4">
        <v>5</v>
      </c>
      <c r="K1713" s="4">
        <v>1</v>
      </c>
      <c r="L1713" s="4">
        <v>0</v>
      </c>
      <c r="M1713" s="4">
        <v>3.3</v>
      </c>
      <c r="N1713" s="4" t="s">
        <v>2509</v>
      </c>
      <c r="O1713" s="4" t="s">
        <v>2519</v>
      </c>
      <c r="P1713" s="4" t="s">
        <v>2523</v>
      </c>
      <c r="Q1713" s="4" t="s">
        <v>2525</v>
      </c>
      <c r="R1713" s="4">
        <v>53.84</v>
      </c>
      <c r="S1713" s="4">
        <v>4.99</v>
      </c>
      <c r="T1713" s="4" t="s">
        <v>2528</v>
      </c>
      <c r="U1713" s="4" t="s">
        <v>2533</v>
      </c>
      <c r="V1713" s="4" t="s">
        <v>2537</v>
      </c>
    </row>
    <row r="1714" spans="1:22" x14ac:dyDescent="0.25">
      <c r="A1714" s="5" t="s">
        <v>1717</v>
      </c>
      <c r="B1714" s="4" t="s">
        <v>2007</v>
      </c>
      <c r="C1714" s="4" t="s">
        <v>2010</v>
      </c>
      <c r="D1714" s="4" t="s">
        <v>2012</v>
      </c>
      <c r="E1714" s="4" t="s">
        <v>2115</v>
      </c>
      <c r="F1714" s="4" t="s">
        <v>2508</v>
      </c>
      <c r="G1714" s="4">
        <v>2018</v>
      </c>
      <c r="H1714" s="4">
        <v>27.7</v>
      </c>
      <c r="I1714" s="4">
        <v>8</v>
      </c>
      <c r="J1714" s="4">
        <v>3</v>
      </c>
      <c r="K1714" s="4">
        <v>1</v>
      </c>
      <c r="L1714" s="4">
        <v>0</v>
      </c>
      <c r="M1714" s="4">
        <v>3.9</v>
      </c>
      <c r="N1714" s="4" t="s">
        <v>2513</v>
      </c>
      <c r="O1714" s="4" t="s">
        <v>2518</v>
      </c>
      <c r="P1714" s="4" t="s">
        <v>2522</v>
      </c>
      <c r="Q1714" s="4" t="s">
        <v>2525</v>
      </c>
      <c r="R1714" s="4">
        <v>8.4499999999999993</v>
      </c>
      <c r="S1714" s="4">
        <v>4.3499999999999996</v>
      </c>
      <c r="T1714" s="4" t="s">
        <v>2528</v>
      </c>
      <c r="U1714" s="4" t="s">
        <v>2534</v>
      </c>
      <c r="V1714" s="4" t="s">
        <v>2537</v>
      </c>
    </row>
    <row r="1715" spans="1:22" x14ac:dyDescent="0.25">
      <c r="A1715" s="5" t="s">
        <v>1718</v>
      </c>
      <c r="B1715" s="4" t="s">
        <v>2002</v>
      </c>
      <c r="C1715" s="4" t="s">
        <v>2011</v>
      </c>
      <c r="D1715" s="4" t="s">
        <v>2013</v>
      </c>
      <c r="E1715" s="4" t="s">
        <v>2258</v>
      </c>
      <c r="F1715" s="4" t="s">
        <v>2506</v>
      </c>
      <c r="G1715" s="4">
        <v>2019</v>
      </c>
      <c r="H1715" s="4">
        <v>53.1</v>
      </c>
      <c r="I1715" s="4">
        <v>6</v>
      </c>
      <c r="J1715" s="4">
        <v>3</v>
      </c>
      <c r="K1715" s="4">
        <v>1</v>
      </c>
      <c r="L1715" s="4">
        <v>0</v>
      </c>
      <c r="M1715" s="4">
        <v>1.2</v>
      </c>
      <c r="N1715" s="4" t="s">
        <v>2509</v>
      </c>
      <c r="O1715" s="4" t="s">
        <v>2517</v>
      </c>
      <c r="P1715" s="4" t="s">
        <v>2521</v>
      </c>
      <c r="Q1715" s="4" t="s">
        <v>2524</v>
      </c>
      <c r="R1715" s="4">
        <v>88.31</v>
      </c>
      <c r="S1715" s="4">
        <v>1.45</v>
      </c>
      <c r="T1715" s="4" t="s">
        <v>2527</v>
      </c>
      <c r="U1715" s="4" t="s">
        <v>2532</v>
      </c>
      <c r="V1715" s="4" t="s">
        <v>2536</v>
      </c>
    </row>
    <row r="1716" spans="1:22" x14ac:dyDescent="0.25">
      <c r="A1716" s="5" t="s">
        <v>1719</v>
      </c>
      <c r="B1716" s="4" t="s">
        <v>2005</v>
      </c>
      <c r="C1716" s="4" t="s">
        <v>2011</v>
      </c>
      <c r="D1716" s="4" t="s">
        <v>2012</v>
      </c>
      <c r="E1716" s="4" t="s">
        <v>2142</v>
      </c>
      <c r="F1716" s="4" t="s">
        <v>2502</v>
      </c>
      <c r="G1716" s="4">
        <v>2010</v>
      </c>
      <c r="H1716" s="4">
        <v>28.21</v>
      </c>
      <c r="I1716" s="4">
        <v>6</v>
      </c>
      <c r="J1716" s="4">
        <v>0</v>
      </c>
      <c r="K1716" s="4">
        <v>1</v>
      </c>
      <c r="L1716" s="4">
        <v>0</v>
      </c>
      <c r="M1716" s="4">
        <v>1.5</v>
      </c>
      <c r="N1716" s="4" t="s">
        <v>2513</v>
      </c>
      <c r="O1716" s="4" t="s">
        <v>2515</v>
      </c>
      <c r="P1716" s="4" t="s">
        <v>2520</v>
      </c>
      <c r="Q1716" s="4" t="s">
        <v>2525</v>
      </c>
      <c r="R1716" s="4">
        <v>27.79</v>
      </c>
      <c r="S1716" s="4">
        <v>1.59</v>
      </c>
      <c r="T1716" s="4" t="s">
        <v>2528</v>
      </c>
      <c r="U1716" s="4" t="s">
        <v>2531</v>
      </c>
      <c r="V1716" s="4" t="s">
        <v>2535</v>
      </c>
    </row>
    <row r="1717" spans="1:22" x14ac:dyDescent="0.25">
      <c r="A1717" s="5" t="s">
        <v>1720</v>
      </c>
      <c r="B1717" s="4" t="s">
        <v>2003</v>
      </c>
      <c r="C1717" s="4" t="s">
        <v>2011</v>
      </c>
      <c r="D1717" s="4" t="s">
        <v>2013</v>
      </c>
      <c r="E1717" s="4" t="s">
        <v>2348</v>
      </c>
      <c r="F1717" s="4" t="s">
        <v>2503</v>
      </c>
      <c r="G1717" s="4">
        <v>1998</v>
      </c>
      <c r="H1717" s="4">
        <v>39.369999999999997</v>
      </c>
      <c r="I1717" s="4">
        <v>7</v>
      </c>
      <c r="J1717" s="4">
        <v>4</v>
      </c>
      <c r="K1717" s="4">
        <v>0</v>
      </c>
      <c r="L1717" s="4">
        <v>1</v>
      </c>
      <c r="M1717" s="4">
        <v>2.1</v>
      </c>
      <c r="N1717" s="4" t="s">
        <v>2509</v>
      </c>
      <c r="O1717" s="4" t="s">
        <v>2518</v>
      </c>
      <c r="P1717" s="4" t="s">
        <v>2520</v>
      </c>
      <c r="Q1717" s="4" t="s">
        <v>2525</v>
      </c>
      <c r="R1717" s="4">
        <v>39.25</v>
      </c>
      <c r="S1717" s="4">
        <v>4.34</v>
      </c>
      <c r="T1717" s="4" t="s">
        <v>2527</v>
      </c>
      <c r="U1717" s="4" t="s">
        <v>2533</v>
      </c>
      <c r="V1717" s="4" t="s">
        <v>2535</v>
      </c>
    </row>
    <row r="1718" spans="1:22" x14ac:dyDescent="0.25">
      <c r="A1718" s="5" t="s">
        <v>1721</v>
      </c>
      <c r="B1718" s="4" t="s">
        <v>2005</v>
      </c>
      <c r="C1718" s="4" t="s">
        <v>2010</v>
      </c>
      <c r="D1718" s="4" t="s">
        <v>2012</v>
      </c>
      <c r="E1718" s="4" t="s">
        <v>2366</v>
      </c>
      <c r="F1718" s="4" t="s">
        <v>2503</v>
      </c>
      <c r="G1718" s="4">
        <v>2011</v>
      </c>
      <c r="H1718" s="4">
        <v>110.43</v>
      </c>
      <c r="I1718" s="4">
        <v>5</v>
      </c>
      <c r="J1718" s="4">
        <v>4</v>
      </c>
      <c r="K1718" s="4">
        <v>0</v>
      </c>
      <c r="L1718" s="4">
        <v>1</v>
      </c>
      <c r="M1718" s="4">
        <v>3.5</v>
      </c>
      <c r="N1718" s="4" t="s">
        <v>2509</v>
      </c>
      <c r="O1718" s="4" t="s">
        <v>2519</v>
      </c>
      <c r="P1718" s="4" t="s">
        <v>2520</v>
      </c>
      <c r="Q1718" s="4" t="s">
        <v>2525</v>
      </c>
      <c r="R1718" s="4">
        <v>86.12</v>
      </c>
      <c r="S1718" s="4">
        <v>1.28</v>
      </c>
      <c r="T1718" s="4" t="s">
        <v>2529</v>
      </c>
      <c r="U1718" s="4" t="s">
        <v>2532</v>
      </c>
      <c r="V1718" s="4" t="s">
        <v>2536</v>
      </c>
    </row>
    <row r="1719" spans="1:22" x14ac:dyDescent="0.25">
      <c r="A1719" s="5" t="s">
        <v>1722</v>
      </c>
      <c r="B1719" s="4" t="s">
        <v>2006</v>
      </c>
      <c r="C1719" s="4" t="s">
        <v>2009</v>
      </c>
      <c r="D1719" s="4" t="s">
        <v>2013</v>
      </c>
      <c r="E1719" s="4" t="s">
        <v>2419</v>
      </c>
      <c r="F1719" s="4" t="s">
        <v>2508</v>
      </c>
      <c r="G1719" s="4">
        <v>2005</v>
      </c>
      <c r="H1719" s="4">
        <v>163.21</v>
      </c>
      <c r="I1719" s="4">
        <v>10</v>
      </c>
      <c r="J1719" s="4">
        <v>4</v>
      </c>
      <c r="K1719" s="4">
        <v>0</v>
      </c>
      <c r="L1719" s="4">
        <v>1</v>
      </c>
      <c r="M1719" s="4">
        <v>4.8</v>
      </c>
      <c r="N1719" s="4" t="s">
        <v>2509</v>
      </c>
      <c r="O1719" s="4" t="s">
        <v>2517</v>
      </c>
      <c r="P1719" s="4" t="s">
        <v>2522</v>
      </c>
      <c r="Q1719" s="4" t="s">
        <v>2525</v>
      </c>
      <c r="R1719" s="4">
        <v>63.26</v>
      </c>
      <c r="S1719" s="4">
        <v>0.39</v>
      </c>
      <c r="T1719" s="4" t="s">
        <v>2526</v>
      </c>
      <c r="U1719" s="4" t="s">
        <v>2531</v>
      </c>
      <c r="V1719" s="4" t="s">
        <v>2537</v>
      </c>
    </row>
    <row r="1720" spans="1:22" x14ac:dyDescent="0.25">
      <c r="A1720" s="5" t="s">
        <v>1723</v>
      </c>
      <c r="B1720" s="4" t="s">
        <v>2008</v>
      </c>
      <c r="C1720" s="4" t="s">
        <v>2011</v>
      </c>
      <c r="D1720" s="4" t="s">
        <v>2012</v>
      </c>
      <c r="E1720" s="4" t="s">
        <v>2463</v>
      </c>
      <c r="F1720" s="4" t="s">
        <v>2507</v>
      </c>
      <c r="G1720" s="4">
        <v>2000</v>
      </c>
      <c r="H1720" s="4">
        <v>110.1</v>
      </c>
      <c r="I1720" s="4">
        <v>5</v>
      </c>
      <c r="J1720" s="4">
        <v>1</v>
      </c>
      <c r="K1720" s="4">
        <v>0</v>
      </c>
      <c r="L1720" s="4">
        <v>1</v>
      </c>
      <c r="M1720" s="4">
        <v>1.7</v>
      </c>
      <c r="N1720" s="4" t="s">
        <v>2509</v>
      </c>
      <c r="O1720" s="4" t="s">
        <v>2518</v>
      </c>
      <c r="P1720" s="4" t="s">
        <v>2521</v>
      </c>
      <c r="Q1720" s="4" t="s">
        <v>2525</v>
      </c>
      <c r="R1720" s="4">
        <v>49.65</v>
      </c>
      <c r="S1720" s="4">
        <v>3.57</v>
      </c>
      <c r="T1720" s="4" t="s">
        <v>2526</v>
      </c>
      <c r="U1720" s="4" t="s">
        <v>2531</v>
      </c>
      <c r="V1720" s="4" t="s">
        <v>2537</v>
      </c>
    </row>
    <row r="1721" spans="1:22" x14ac:dyDescent="0.25">
      <c r="A1721" s="5" t="s">
        <v>1724</v>
      </c>
      <c r="B1721" s="4" t="s">
        <v>2007</v>
      </c>
      <c r="C1721" s="4" t="s">
        <v>2010</v>
      </c>
      <c r="D1721" s="4" t="s">
        <v>2012</v>
      </c>
      <c r="E1721" s="4" t="s">
        <v>2018</v>
      </c>
      <c r="F1721" s="4" t="s">
        <v>2506</v>
      </c>
      <c r="G1721" s="4">
        <v>2006</v>
      </c>
      <c r="H1721" s="4">
        <v>67.09</v>
      </c>
      <c r="I1721" s="4">
        <v>3</v>
      </c>
      <c r="J1721" s="4">
        <v>0</v>
      </c>
      <c r="K1721" s="4">
        <v>1</v>
      </c>
      <c r="L1721" s="4">
        <v>0</v>
      </c>
      <c r="M1721" s="4">
        <v>1.8</v>
      </c>
      <c r="N1721" s="4" t="s">
        <v>2509</v>
      </c>
      <c r="O1721" s="4" t="s">
        <v>2516</v>
      </c>
      <c r="P1721" s="4" t="s">
        <v>2522</v>
      </c>
      <c r="Q1721" s="4" t="s">
        <v>2524</v>
      </c>
      <c r="R1721" s="4">
        <v>56.87</v>
      </c>
      <c r="S1721" s="4">
        <v>4.5999999999999996</v>
      </c>
      <c r="T1721" s="4" t="s">
        <v>2529</v>
      </c>
      <c r="U1721" s="4" t="s">
        <v>2533</v>
      </c>
      <c r="V1721" s="4" t="s">
        <v>2536</v>
      </c>
    </row>
    <row r="1722" spans="1:22" x14ac:dyDescent="0.25">
      <c r="A1722" s="5" t="s">
        <v>1725</v>
      </c>
      <c r="B1722" s="4" t="s">
        <v>2005</v>
      </c>
      <c r="C1722" s="4" t="s">
        <v>2010</v>
      </c>
      <c r="D1722" s="4" t="s">
        <v>2012</v>
      </c>
      <c r="E1722" s="4" t="s">
        <v>2043</v>
      </c>
      <c r="F1722" s="4" t="s">
        <v>2502</v>
      </c>
      <c r="G1722" s="4">
        <v>2022</v>
      </c>
      <c r="H1722" s="4">
        <v>174.91</v>
      </c>
      <c r="I1722" s="4">
        <v>6</v>
      </c>
      <c r="J1722" s="4">
        <v>1</v>
      </c>
      <c r="K1722" s="4">
        <v>0</v>
      </c>
      <c r="L1722" s="4">
        <v>1</v>
      </c>
      <c r="M1722" s="4">
        <v>3.9</v>
      </c>
      <c r="N1722" s="4" t="s">
        <v>2509</v>
      </c>
      <c r="O1722" s="4" t="s">
        <v>2517</v>
      </c>
      <c r="P1722" s="4" t="s">
        <v>2521</v>
      </c>
      <c r="Q1722" s="4" t="s">
        <v>2524</v>
      </c>
      <c r="R1722" s="4">
        <v>83.92</v>
      </c>
      <c r="S1722" s="4">
        <v>2.5499999999999998</v>
      </c>
      <c r="T1722" s="4" t="s">
        <v>2527</v>
      </c>
      <c r="U1722" s="4" t="s">
        <v>2533</v>
      </c>
      <c r="V1722" s="4" t="s">
        <v>2536</v>
      </c>
    </row>
    <row r="1723" spans="1:22" x14ac:dyDescent="0.25">
      <c r="A1723" s="5" t="s">
        <v>1726</v>
      </c>
      <c r="B1723" s="4" t="s">
        <v>2004</v>
      </c>
      <c r="C1723" s="4" t="s">
        <v>2010</v>
      </c>
      <c r="D1723" s="4" t="s">
        <v>2012</v>
      </c>
      <c r="E1723" s="4" t="s">
        <v>2253</v>
      </c>
      <c r="F1723" s="4" t="s">
        <v>2508</v>
      </c>
      <c r="G1723" s="4">
        <v>1996</v>
      </c>
      <c r="H1723" s="4">
        <v>173.28</v>
      </c>
      <c r="I1723" s="4">
        <v>1</v>
      </c>
      <c r="J1723" s="4">
        <v>0</v>
      </c>
      <c r="K1723" s="4">
        <v>0</v>
      </c>
      <c r="L1723" s="4">
        <v>1</v>
      </c>
      <c r="M1723" s="4">
        <v>4.0999999999999996</v>
      </c>
      <c r="N1723" s="4" t="s">
        <v>2509</v>
      </c>
      <c r="O1723" s="4" t="s">
        <v>2516</v>
      </c>
      <c r="P1723" s="4" t="s">
        <v>2523</v>
      </c>
      <c r="Q1723" s="4" t="s">
        <v>2524</v>
      </c>
      <c r="R1723" s="4">
        <v>65.7</v>
      </c>
      <c r="S1723" s="4">
        <v>4.1900000000000004</v>
      </c>
      <c r="T1723" s="4" t="s">
        <v>2528</v>
      </c>
      <c r="U1723" s="4" t="s">
        <v>2534</v>
      </c>
      <c r="V1723" s="4" t="s">
        <v>2536</v>
      </c>
    </row>
    <row r="1724" spans="1:22" x14ac:dyDescent="0.25">
      <c r="A1724" s="5" t="s">
        <v>1727</v>
      </c>
      <c r="B1724" s="4" t="s">
        <v>2003</v>
      </c>
      <c r="C1724" s="4" t="s">
        <v>2009</v>
      </c>
      <c r="D1724" s="4" t="s">
        <v>2013</v>
      </c>
      <c r="E1724" s="4" t="s">
        <v>2043</v>
      </c>
      <c r="F1724" s="4" t="s">
        <v>2504</v>
      </c>
      <c r="G1724" s="4">
        <v>2002</v>
      </c>
      <c r="H1724" s="4">
        <v>21.32</v>
      </c>
      <c r="I1724" s="4">
        <v>6</v>
      </c>
      <c r="J1724" s="4">
        <v>5</v>
      </c>
      <c r="K1724" s="4">
        <v>1</v>
      </c>
      <c r="L1724" s="4">
        <v>0</v>
      </c>
      <c r="M1724" s="4">
        <v>2.9</v>
      </c>
      <c r="N1724" s="4" t="s">
        <v>2510</v>
      </c>
      <c r="O1724" s="4" t="s">
        <v>2515</v>
      </c>
      <c r="P1724" s="4" t="s">
        <v>2522</v>
      </c>
      <c r="Q1724" s="4" t="s">
        <v>2525</v>
      </c>
      <c r="R1724" s="4">
        <v>28.82</v>
      </c>
      <c r="S1724" s="4">
        <v>4.8499999999999996</v>
      </c>
      <c r="T1724" s="4" t="s">
        <v>2528</v>
      </c>
      <c r="U1724" s="4" t="s">
        <v>2534</v>
      </c>
      <c r="V1724" s="4" t="s">
        <v>2535</v>
      </c>
    </row>
    <row r="1725" spans="1:22" x14ac:dyDescent="0.25">
      <c r="A1725" s="5" t="s">
        <v>1728</v>
      </c>
      <c r="B1725" s="4" t="s">
        <v>2005</v>
      </c>
      <c r="C1725" s="4" t="s">
        <v>2011</v>
      </c>
      <c r="D1725" s="4" t="s">
        <v>2012</v>
      </c>
      <c r="E1725" s="4" t="s">
        <v>2132</v>
      </c>
      <c r="F1725" s="4" t="s">
        <v>2505</v>
      </c>
      <c r="G1725" s="4">
        <v>2011</v>
      </c>
      <c r="H1725" s="4">
        <v>59.38</v>
      </c>
      <c r="I1725" s="4">
        <v>8</v>
      </c>
      <c r="J1725" s="4">
        <v>3</v>
      </c>
      <c r="K1725" s="4">
        <v>1</v>
      </c>
      <c r="L1725" s="4">
        <v>0</v>
      </c>
      <c r="M1725" s="4">
        <v>4.9000000000000004</v>
      </c>
      <c r="N1725" s="4" t="s">
        <v>2514</v>
      </c>
      <c r="O1725" s="4" t="s">
        <v>2516</v>
      </c>
      <c r="P1725" s="4" t="s">
        <v>2523</v>
      </c>
      <c r="Q1725" s="4" t="s">
        <v>2525</v>
      </c>
      <c r="R1725" s="4">
        <v>68.38</v>
      </c>
      <c r="S1725" s="4">
        <v>4.3</v>
      </c>
      <c r="T1725" s="4" t="s">
        <v>2528</v>
      </c>
      <c r="U1725" s="4" t="s">
        <v>2532</v>
      </c>
      <c r="V1725" s="4" t="s">
        <v>2537</v>
      </c>
    </row>
    <row r="1726" spans="1:22" x14ac:dyDescent="0.25">
      <c r="A1726" s="5" t="s">
        <v>1729</v>
      </c>
      <c r="B1726" s="4" t="s">
        <v>2003</v>
      </c>
      <c r="C1726" s="4" t="s">
        <v>2009</v>
      </c>
      <c r="D1726" s="4" t="s">
        <v>2012</v>
      </c>
      <c r="E1726" s="4" t="s">
        <v>2462</v>
      </c>
      <c r="F1726" s="4" t="s">
        <v>2505</v>
      </c>
      <c r="G1726" s="4">
        <v>1990</v>
      </c>
      <c r="H1726" s="4">
        <v>161.77000000000001</v>
      </c>
      <c r="I1726" s="4">
        <v>1</v>
      </c>
      <c r="J1726" s="4">
        <v>5</v>
      </c>
      <c r="K1726" s="4">
        <v>0</v>
      </c>
      <c r="L1726" s="4">
        <v>1</v>
      </c>
      <c r="M1726" s="4">
        <v>2.5</v>
      </c>
      <c r="N1726" s="4" t="s">
        <v>2509</v>
      </c>
      <c r="O1726" s="4" t="s">
        <v>2519</v>
      </c>
      <c r="P1726" s="4" t="s">
        <v>2522</v>
      </c>
      <c r="Q1726" s="4" t="s">
        <v>2524</v>
      </c>
      <c r="R1726" s="4">
        <v>73.069999999999993</v>
      </c>
      <c r="S1726" s="4">
        <v>1.1499999999999999</v>
      </c>
      <c r="T1726" s="4" t="s">
        <v>2528</v>
      </c>
      <c r="U1726" s="4" t="s">
        <v>2530</v>
      </c>
      <c r="V1726" s="4" t="s">
        <v>2536</v>
      </c>
    </row>
    <row r="1727" spans="1:22" x14ac:dyDescent="0.25">
      <c r="A1727" s="5" t="s">
        <v>1730</v>
      </c>
      <c r="B1727" s="4" t="s">
        <v>2008</v>
      </c>
      <c r="C1727" s="4" t="s">
        <v>2009</v>
      </c>
      <c r="D1727" s="4" t="s">
        <v>2012</v>
      </c>
      <c r="E1727" s="4" t="s">
        <v>2446</v>
      </c>
      <c r="F1727" s="4" t="s">
        <v>2505</v>
      </c>
      <c r="G1727" s="4">
        <v>2007</v>
      </c>
      <c r="H1727" s="4">
        <v>89.78</v>
      </c>
      <c r="I1727" s="4">
        <v>6</v>
      </c>
      <c r="J1727" s="4">
        <v>4</v>
      </c>
      <c r="K1727" s="4">
        <v>1</v>
      </c>
      <c r="L1727" s="4">
        <v>0</v>
      </c>
      <c r="M1727" s="4">
        <v>3.7</v>
      </c>
      <c r="N1727" s="4" t="s">
        <v>2511</v>
      </c>
      <c r="O1727" s="4" t="s">
        <v>2516</v>
      </c>
      <c r="P1727" s="4" t="s">
        <v>2522</v>
      </c>
      <c r="Q1727" s="4" t="s">
        <v>2525</v>
      </c>
      <c r="R1727" s="4">
        <v>71.150000000000006</v>
      </c>
      <c r="S1727" s="4">
        <v>2.72</v>
      </c>
      <c r="T1727" s="4" t="s">
        <v>2526</v>
      </c>
      <c r="U1727" s="4" t="s">
        <v>2532</v>
      </c>
      <c r="V1727" s="4" t="s">
        <v>2536</v>
      </c>
    </row>
    <row r="1728" spans="1:22" x14ac:dyDescent="0.25">
      <c r="A1728" s="5" t="s">
        <v>1731</v>
      </c>
      <c r="B1728" s="4" t="s">
        <v>2005</v>
      </c>
      <c r="C1728" s="4" t="s">
        <v>2010</v>
      </c>
      <c r="D1728" s="4" t="s">
        <v>2013</v>
      </c>
      <c r="E1728" s="4" t="s">
        <v>2244</v>
      </c>
      <c r="F1728" s="4" t="s">
        <v>2506</v>
      </c>
      <c r="G1728" s="4">
        <v>2004</v>
      </c>
      <c r="H1728" s="4">
        <v>109.47</v>
      </c>
      <c r="I1728" s="4">
        <v>2</v>
      </c>
      <c r="J1728" s="4">
        <v>1</v>
      </c>
      <c r="K1728" s="4">
        <v>1</v>
      </c>
      <c r="L1728" s="4">
        <v>0</v>
      </c>
      <c r="M1728" s="4">
        <v>4.8</v>
      </c>
      <c r="N1728" s="4" t="s">
        <v>2511</v>
      </c>
      <c r="O1728" s="4" t="s">
        <v>2517</v>
      </c>
      <c r="P1728" s="4" t="s">
        <v>2523</v>
      </c>
      <c r="Q1728" s="4" t="s">
        <v>2524</v>
      </c>
      <c r="R1728" s="4">
        <v>44.76</v>
      </c>
      <c r="S1728" s="4">
        <v>0.56000000000000005</v>
      </c>
      <c r="T1728" s="4" t="s">
        <v>2529</v>
      </c>
      <c r="U1728" s="4" t="s">
        <v>2532</v>
      </c>
      <c r="V1728" s="4" t="s">
        <v>2537</v>
      </c>
    </row>
    <row r="1729" spans="1:22" x14ac:dyDescent="0.25">
      <c r="A1729" s="5" t="s">
        <v>1732</v>
      </c>
      <c r="B1729" s="4" t="s">
        <v>2008</v>
      </c>
      <c r="C1729" s="4" t="s">
        <v>2009</v>
      </c>
      <c r="D1729" s="4" t="s">
        <v>2012</v>
      </c>
      <c r="E1729" s="4" t="s">
        <v>2490</v>
      </c>
      <c r="F1729" s="4" t="s">
        <v>2507</v>
      </c>
      <c r="G1729" s="4">
        <v>2016</v>
      </c>
      <c r="H1729" s="4">
        <v>164.76</v>
      </c>
      <c r="I1729" s="4">
        <v>4</v>
      </c>
      <c r="J1729" s="4">
        <v>4</v>
      </c>
      <c r="K1729" s="4">
        <v>1</v>
      </c>
      <c r="L1729" s="4">
        <v>0</v>
      </c>
      <c r="M1729" s="4">
        <v>3.7</v>
      </c>
      <c r="N1729" s="4" t="s">
        <v>2509</v>
      </c>
      <c r="O1729" s="4" t="s">
        <v>2518</v>
      </c>
      <c r="P1729" s="4" t="s">
        <v>2522</v>
      </c>
      <c r="Q1729" s="4" t="s">
        <v>2524</v>
      </c>
      <c r="R1729" s="4">
        <v>29.69</v>
      </c>
      <c r="S1729" s="4">
        <v>2</v>
      </c>
      <c r="T1729" s="4" t="s">
        <v>2528</v>
      </c>
      <c r="U1729" s="4" t="s">
        <v>2532</v>
      </c>
      <c r="V1729" s="4" t="s">
        <v>2535</v>
      </c>
    </row>
    <row r="1730" spans="1:22" x14ac:dyDescent="0.25">
      <c r="A1730" s="5" t="s">
        <v>1733</v>
      </c>
      <c r="B1730" s="4" t="s">
        <v>2007</v>
      </c>
      <c r="C1730" s="4" t="s">
        <v>2010</v>
      </c>
      <c r="D1730" s="4" t="s">
        <v>2012</v>
      </c>
      <c r="E1730" s="4" t="s">
        <v>2262</v>
      </c>
      <c r="F1730" s="4" t="s">
        <v>2503</v>
      </c>
      <c r="G1730" s="4">
        <v>2009</v>
      </c>
      <c r="H1730" s="4">
        <v>36.82</v>
      </c>
      <c r="I1730" s="4">
        <v>9</v>
      </c>
      <c r="J1730" s="4">
        <v>0</v>
      </c>
      <c r="K1730" s="4">
        <v>1</v>
      </c>
      <c r="L1730" s="4">
        <v>0</v>
      </c>
      <c r="M1730" s="4">
        <v>1.8</v>
      </c>
      <c r="N1730" s="4" t="s">
        <v>2514</v>
      </c>
      <c r="O1730" s="4" t="s">
        <v>2515</v>
      </c>
      <c r="P1730" s="4" t="s">
        <v>2521</v>
      </c>
      <c r="Q1730" s="4" t="s">
        <v>2524</v>
      </c>
      <c r="R1730" s="4">
        <v>28.7</v>
      </c>
      <c r="S1730" s="4">
        <v>3.25</v>
      </c>
      <c r="T1730" s="4" t="s">
        <v>2529</v>
      </c>
      <c r="U1730" s="4" t="s">
        <v>2532</v>
      </c>
      <c r="V1730" s="4" t="s">
        <v>2535</v>
      </c>
    </row>
    <row r="1731" spans="1:22" x14ac:dyDescent="0.25">
      <c r="A1731" s="5" t="s">
        <v>1734</v>
      </c>
      <c r="B1731" s="4" t="s">
        <v>2006</v>
      </c>
      <c r="C1731" s="4" t="s">
        <v>2011</v>
      </c>
      <c r="D1731" s="4" t="s">
        <v>2012</v>
      </c>
      <c r="E1731" s="4" t="s">
        <v>2399</v>
      </c>
      <c r="F1731" s="4" t="s">
        <v>2507</v>
      </c>
      <c r="G1731" s="4">
        <v>2010</v>
      </c>
      <c r="H1731" s="4">
        <v>106.82</v>
      </c>
      <c r="I1731" s="4">
        <v>2</v>
      </c>
      <c r="J1731" s="4">
        <v>1</v>
      </c>
      <c r="K1731" s="4">
        <v>1</v>
      </c>
      <c r="L1731" s="4">
        <v>0</v>
      </c>
      <c r="M1731" s="4">
        <v>3.7</v>
      </c>
      <c r="N1731" s="4" t="s">
        <v>2510</v>
      </c>
      <c r="O1731" s="4" t="s">
        <v>2516</v>
      </c>
      <c r="P1731" s="4" t="s">
        <v>2522</v>
      </c>
      <c r="Q1731" s="4" t="s">
        <v>2524</v>
      </c>
      <c r="R1731" s="4">
        <v>10.84</v>
      </c>
      <c r="S1731" s="4">
        <v>2.0499999999999998</v>
      </c>
      <c r="T1731" s="4" t="s">
        <v>2526</v>
      </c>
      <c r="U1731" s="4" t="s">
        <v>2531</v>
      </c>
      <c r="V1731" s="4" t="s">
        <v>2535</v>
      </c>
    </row>
    <row r="1732" spans="1:22" x14ac:dyDescent="0.25">
      <c r="A1732" s="5" t="s">
        <v>1735</v>
      </c>
      <c r="B1732" s="4" t="s">
        <v>2004</v>
      </c>
      <c r="C1732" s="4" t="s">
        <v>2009</v>
      </c>
      <c r="D1732" s="4" t="s">
        <v>2012</v>
      </c>
      <c r="E1732" s="4" t="s">
        <v>2190</v>
      </c>
      <c r="F1732" s="4" t="s">
        <v>2508</v>
      </c>
      <c r="G1732" s="4">
        <v>2003</v>
      </c>
      <c r="H1732" s="4">
        <v>65.87</v>
      </c>
      <c r="I1732" s="4">
        <v>1</v>
      </c>
      <c r="J1732" s="4">
        <v>3</v>
      </c>
      <c r="K1732" s="4">
        <v>0</v>
      </c>
      <c r="L1732" s="4">
        <v>1</v>
      </c>
      <c r="M1732" s="4">
        <v>4.0999999999999996</v>
      </c>
      <c r="N1732" s="4" t="s">
        <v>2509</v>
      </c>
      <c r="O1732" s="4" t="s">
        <v>2519</v>
      </c>
      <c r="P1732" s="4" t="s">
        <v>2521</v>
      </c>
      <c r="Q1732" s="4" t="s">
        <v>2525</v>
      </c>
      <c r="R1732" s="4">
        <v>74.599999999999994</v>
      </c>
      <c r="S1732" s="4">
        <v>3.07</v>
      </c>
      <c r="T1732" s="4" t="s">
        <v>2526</v>
      </c>
      <c r="U1732" s="4" t="s">
        <v>2530</v>
      </c>
      <c r="V1732" s="4" t="s">
        <v>2536</v>
      </c>
    </row>
    <row r="1733" spans="1:22" x14ac:dyDescent="0.25">
      <c r="A1733" s="5" t="s">
        <v>1736</v>
      </c>
      <c r="B1733" s="4" t="s">
        <v>2005</v>
      </c>
      <c r="C1733" s="4" t="s">
        <v>2009</v>
      </c>
      <c r="D1733" s="4" t="s">
        <v>2012</v>
      </c>
      <c r="E1733" s="4" t="s">
        <v>2204</v>
      </c>
      <c r="F1733" s="4" t="s">
        <v>2508</v>
      </c>
      <c r="G1733" s="4">
        <v>2009</v>
      </c>
      <c r="H1733" s="4">
        <v>40.35</v>
      </c>
      <c r="I1733" s="4">
        <v>5</v>
      </c>
      <c r="J1733" s="4">
        <v>4</v>
      </c>
      <c r="K1733" s="4">
        <v>0</v>
      </c>
      <c r="L1733" s="4">
        <v>1</v>
      </c>
      <c r="M1733" s="4">
        <v>1.4</v>
      </c>
      <c r="N1733" s="4" t="s">
        <v>2509</v>
      </c>
      <c r="O1733" s="4" t="s">
        <v>2517</v>
      </c>
      <c r="P1733" s="4" t="s">
        <v>2523</v>
      </c>
      <c r="Q1733" s="4" t="s">
        <v>2525</v>
      </c>
      <c r="R1733" s="4">
        <v>21.51</v>
      </c>
      <c r="S1733" s="4">
        <v>2.27</v>
      </c>
      <c r="T1733" s="4" t="s">
        <v>2528</v>
      </c>
      <c r="U1733" s="4" t="s">
        <v>2532</v>
      </c>
      <c r="V1733" s="4" t="s">
        <v>2537</v>
      </c>
    </row>
    <row r="1734" spans="1:22" x14ac:dyDescent="0.25">
      <c r="A1734" s="5" t="s">
        <v>121</v>
      </c>
      <c r="B1734" s="4" t="s">
        <v>2006</v>
      </c>
      <c r="C1734" s="4" t="s">
        <v>2009</v>
      </c>
      <c r="D1734" s="4" t="s">
        <v>2012</v>
      </c>
      <c r="E1734" s="4" t="s">
        <v>2422</v>
      </c>
      <c r="F1734" s="4" t="s">
        <v>2505</v>
      </c>
      <c r="G1734" s="4">
        <v>2000</v>
      </c>
      <c r="H1734" s="4">
        <v>166.46</v>
      </c>
      <c r="I1734" s="4">
        <v>6</v>
      </c>
      <c r="J1734" s="4">
        <v>3</v>
      </c>
      <c r="K1734" s="4">
        <v>1</v>
      </c>
      <c r="L1734" s="4">
        <v>0</v>
      </c>
      <c r="M1734" s="4">
        <v>3.6</v>
      </c>
      <c r="N1734" s="4" t="s">
        <v>2514</v>
      </c>
      <c r="O1734" s="4" t="s">
        <v>2516</v>
      </c>
      <c r="P1734" s="4" t="s">
        <v>2521</v>
      </c>
      <c r="Q1734" s="4" t="s">
        <v>2524</v>
      </c>
      <c r="R1734" s="4">
        <v>5.07</v>
      </c>
      <c r="S1734" s="4">
        <v>4.6900000000000004</v>
      </c>
      <c r="T1734" s="4" t="s">
        <v>2529</v>
      </c>
      <c r="U1734" s="4" t="s">
        <v>2531</v>
      </c>
      <c r="V1734" s="4" t="s">
        <v>2535</v>
      </c>
    </row>
    <row r="1735" spans="1:22" x14ac:dyDescent="0.25">
      <c r="A1735" s="5" t="s">
        <v>1737</v>
      </c>
      <c r="B1735" s="4" t="s">
        <v>2003</v>
      </c>
      <c r="C1735" s="4" t="s">
        <v>2010</v>
      </c>
      <c r="D1735" s="4" t="s">
        <v>2013</v>
      </c>
      <c r="E1735" s="4" t="s">
        <v>2119</v>
      </c>
      <c r="F1735" s="4" t="s">
        <v>2508</v>
      </c>
      <c r="G1735" s="4">
        <v>2007</v>
      </c>
      <c r="H1735" s="4">
        <v>152.97999999999999</v>
      </c>
      <c r="I1735" s="4">
        <v>7</v>
      </c>
      <c r="J1735" s="4">
        <v>2</v>
      </c>
      <c r="K1735" s="4">
        <v>0</v>
      </c>
      <c r="L1735" s="4">
        <v>1</v>
      </c>
      <c r="M1735" s="4">
        <v>3.9</v>
      </c>
      <c r="N1735" s="4" t="s">
        <v>2509</v>
      </c>
      <c r="O1735" s="4" t="s">
        <v>2516</v>
      </c>
      <c r="P1735" s="4" t="s">
        <v>2520</v>
      </c>
      <c r="Q1735" s="4" t="s">
        <v>2524</v>
      </c>
      <c r="R1735" s="4">
        <v>96.85</v>
      </c>
      <c r="S1735" s="4">
        <v>4.68</v>
      </c>
      <c r="T1735" s="4" t="s">
        <v>2527</v>
      </c>
      <c r="U1735" s="4" t="s">
        <v>2533</v>
      </c>
      <c r="V1735" s="4" t="s">
        <v>2535</v>
      </c>
    </row>
    <row r="1736" spans="1:22" x14ac:dyDescent="0.25">
      <c r="A1736" s="5" t="s">
        <v>1738</v>
      </c>
      <c r="B1736" s="4" t="s">
        <v>2002</v>
      </c>
      <c r="C1736" s="4" t="s">
        <v>2011</v>
      </c>
      <c r="D1736" s="4" t="s">
        <v>2013</v>
      </c>
      <c r="E1736" s="4" t="s">
        <v>2491</v>
      </c>
      <c r="F1736" s="4" t="s">
        <v>2507</v>
      </c>
      <c r="G1736" s="4">
        <v>2023</v>
      </c>
      <c r="H1736" s="4">
        <v>56.83</v>
      </c>
      <c r="I1736" s="4">
        <v>2</v>
      </c>
      <c r="J1736" s="4">
        <v>0</v>
      </c>
      <c r="K1736" s="4">
        <v>0</v>
      </c>
      <c r="L1736" s="4">
        <v>1</v>
      </c>
      <c r="M1736" s="4">
        <v>2</v>
      </c>
      <c r="N1736" s="4" t="s">
        <v>2509</v>
      </c>
      <c r="O1736" s="4" t="s">
        <v>2515</v>
      </c>
      <c r="P1736" s="4" t="s">
        <v>2523</v>
      </c>
      <c r="Q1736" s="4" t="s">
        <v>2524</v>
      </c>
      <c r="R1736" s="4">
        <v>81.25</v>
      </c>
      <c r="S1736" s="4">
        <v>4.4400000000000004</v>
      </c>
      <c r="T1736" s="4" t="s">
        <v>2526</v>
      </c>
      <c r="U1736" s="4" t="s">
        <v>2532</v>
      </c>
      <c r="V1736" s="4" t="s">
        <v>2535</v>
      </c>
    </row>
    <row r="1737" spans="1:22" x14ac:dyDescent="0.25">
      <c r="A1737" s="5" t="s">
        <v>1739</v>
      </c>
      <c r="B1737" s="4" t="s">
        <v>2001</v>
      </c>
      <c r="C1737" s="4" t="s">
        <v>2009</v>
      </c>
      <c r="D1737" s="4" t="s">
        <v>2012</v>
      </c>
      <c r="E1737" s="4" t="s">
        <v>2420</v>
      </c>
      <c r="F1737" s="4" t="s">
        <v>2506</v>
      </c>
      <c r="G1737" s="4">
        <v>1993</v>
      </c>
      <c r="H1737" s="4">
        <v>81.25</v>
      </c>
      <c r="I1737" s="4">
        <v>2</v>
      </c>
      <c r="J1737" s="4">
        <v>2</v>
      </c>
      <c r="K1737" s="4">
        <v>0</v>
      </c>
      <c r="L1737" s="4">
        <v>1</v>
      </c>
      <c r="M1737" s="4">
        <v>1.4</v>
      </c>
      <c r="N1737" s="4" t="s">
        <v>2509</v>
      </c>
      <c r="O1737" s="4" t="s">
        <v>2519</v>
      </c>
      <c r="P1737" s="4" t="s">
        <v>2522</v>
      </c>
      <c r="Q1737" s="4" t="s">
        <v>2525</v>
      </c>
      <c r="R1737" s="4">
        <v>58.62</v>
      </c>
      <c r="S1737" s="4">
        <v>2.72</v>
      </c>
      <c r="T1737" s="4" t="s">
        <v>2526</v>
      </c>
      <c r="U1737" s="4" t="s">
        <v>2534</v>
      </c>
      <c r="V1737" s="4" t="s">
        <v>2535</v>
      </c>
    </row>
    <row r="1738" spans="1:22" x14ac:dyDescent="0.25">
      <c r="A1738" s="5" t="s">
        <v>1740</v>
      </c>
      <c r="B1738" s="4" t="s">
        <v>2008</v>
      </c>
      <c r="C1738" s="4" t="s">
        <v>2009</v>
      </c>
      <c r="D1738" s="4" t="s">
        <v>2012</v>
      </c>
      <c r="E1738" s="4" t="s">
        <v>2095</v>
      </c>
      <c r="F1738" s="4" t="s">
        <v>2504</v>
      </c>
      <c r="G1738" s="4">
        <v>2004</v>
      </c>
      <c r="H1738" s="4">
        <v>75.12</v>
      </c>
      <c r="I1738" s="4">
        <v>8</v>
      </c>
      <c r="J1738" s="4">
        <v>4</v>
      </c>
      <c r="K1738" s="4">
        <v>1</v>
      </c>
      <c r="L1738" s="4">
        <v>0</v>
      </c>
      <c r="M1738" s="4">
        <v>2.9</v>
      </c>
      <c r="N1738" s="4" t="s">
        <v>2512</v>
      </c>
      <c r="O1738" s="4" t="s">
        <v>2518</v>
      </c>
      <c r="P1738" s="4" t="s">
        <v>2522</v>
      </c>
      <c r="Q1738" s="4" t="s">
        <v>2525</v>
      </c>
      <c r="R1738" s="4">
        <v>79.08</v>
      </c>
      <c r="S1738" s="4">
        <v>0.75</v>
      </c>
      <c r="T1738" s="4" t="s">
        <v>2528</v>
      </c>
      <c r="U1738" s="4" t="s">
        <v>2530</v>
      </c>
      <c r="V1738" s="4" t="s">
        <v>2535</v>
      </c>
    </row>
    <row r="1739" spans="1:22" x14ac:dyDescent="0.25">
      <c r="A1739" s="5" t="s">
        <v>1741</v>
      </c>
      <c r="B1739" s="4" t="s">
        <v>2004</v>
      </c>
      <c r="C1739" s="4" t="s">
        <v>2010</v>
      </c>
      <c r="D1739" s="4" t="s">
        <v>2013</v>
      </c>
      <c r="E1739" s="4" t="s">
        <v>2264</v>
      </c>
      <c r="F1739" s="4" t="s">
        <v>2508</v>
      </c>
      <c r="G1739" s="4">
        <v>2000</v>
      </c>
      <c r="H1739" s="4">
        <v>179.46</v>
      </c>
      <c r="I1739" s="4">
        <v>0</v>
      </c>
      <c r="J1739" s="4">
        <v>0</v>
      </c>
      <c r="K1739" s="4">
        <v>1</v>
      </c>
      <c r="L1739" s="4">
        <v>0</v>
      </c>
      <c r="M1739" s="4">
        <v>4.7</v>
      </c>
      <c r="N1739" s="4" t="s">
        <v>2509</v>
      </c>
      <c r="O1739" s="4" t="s">
        <v>2516</v>
      </c>
      <c r="P1739" s="4" t="s">
        <v>2522</v>
      </c>
      <c r="Q1739" s="4" t="s">
        <v>2524</v>
      </c>
      <c r="R1739" s="4">
        <v>15.6</v>
      </c>
      <c r="S1739" s="4">
        <v>0.3</v>
      </c>
      <c r="T1739" s="4" t="s">
        <v>2527</v>
      </c>
      <c r="U1739" s="4" t="s">
        <v>2531</v>
      </c>
      <c r="V1739" s="4" t="s">
        <v>2535</v>
      </c>
    </row>
    <row r="1740" spans="1:22" x14ac:dyDescent="0.25">
      <c r="A1740" s="5" t="s">
        <v>1742</v>
      </c>
      <c r="B1740" s="4" t="s">
        <v>2002</v>
      </c>
      <c r="C1740" s="4" t="s">
        <v>2009</v>
      </c>
      <c r="D1740" s="4" t="s">
        <v>2013</v>
      </c>
      <c r="E1740" s="4" t="s">
        <v>2382</v>
      </c>
      <c r="F1740" s="4" t="s">
        <v>2504</v>
      </c>
      <c r="G1740" s="4">
        <v>2017</v>
      </c>
      <c r="H1740" s="4">
        <v>110.77</v>
      </c>
      <c r="I1740" s="4">
        <v>6</v>
      </c>
      <c r="J1740" s="4">
        <v>4</v>
      </c>
      <c r="K1740" s="4">
        <v>1</v>
      </c>
      <c r="L1740" s="4">
        <v>0</v>
      </c>
      <c r="M1740" s="4">
        <v>4.3</v>
      </c>
      <c r="N1740" s="4" t="s">
        <v>2511</v>
      </c>
      <c r="O1740" s="4" t="s">
        <v>2519</v>
      </c>
      <c r="P1740" s="4" t="s">
        <v>2522</v>
      </c>
      <c r="Q1740" s="4" t="s">
        <v>2524</v>
      </c>
      <c r="R1740" s="4">
        <v>21.84</v>
      </c>
      <c r="S1740" s="4">
        <v>0.43</v>
      </c>
      <c r="T1740" s="4" t="s">
        <v>2526</v>
      </c>
      <c r="U1740" s="4" t="s">
        <v>2530</v>
      </c>
      <c r="V1740" s="4" t="s">
        <v>2535</v>
      </c>
    </row>
    <row r="1741" spans="1:22" x14ac:dyDescent="0.25">
      <c r="A1741" s="5" t="s">
        <v>1743</v>
      </c>
      <c r="B1741" s="4" t="s">
        <v>2001</v>
      </c>
      <c r="C1741" s="4" t="s">
        <v>2011</v>
      </c>
      <c r="D1741" s="4" t="s">
        <v>2012</v>
      </c>
      <c r="E1741" s="4" t="s">
        <v>2386</v>
      </c>
      <c r="F1741" s="4" t="s">
        <v>2506</v>
      </c>
      <c r="G1741" s="4">
        <v>2002</v>
      </c>
      <c r="H1741" s="4">
        <v>76.28</v>
      </c>
      <c r="I1741" s="4">
        <v>2</v>
      </c>
      <c r="J1741" s="4">
        <v>1</v>
      </c>
      <c r="K1741" s="4">
        <v>1</v>
      </c>
      <c r="L1741" s="4">
        <v>0</v>
      </c>
      <c r="M1741" s="4">
        <v>4.7</v>
      </c>
      <c r="N1741" s="4" t="s">
        <v>2512</v>
      </c>
      <c r="O1741" s="4" t="s">
        <v>2517</v>
      </c>
      <c r="P1741" s="4" t="s">
        <v>2522</v>
      </c>
      <c r="Q1741" s="4" t="s">
        <v>2525</v>
      </c>
      <c r="R1741" s="4">
        <v>46.88</v>
      </c>
      <c r="S1741" s="4">
        <v>4.99</v>
      </c>
      <c r="T1741" s="4" t="s">
        <v>2527</v>
      </c>
      <c r="U1741" s="4" t="s">
        <v>2530</v>
      </c>
      <c r="V1741" s="4" t="s">
        <v>2536</v>
      </c>
    </row>
    <row r="1742" spans="1:22" x14ac:dyDescent="0.25">
      <c r="A1742" s="5" t="s">
        <v>1744</v>
      </c>
      <c r="B1742" s="4" t="s">
        <v>2005</v>
      </c>
      <c r="C1742" s="4" t="s">
        <v>2011</v>
      </c>
      <c r="D1742" s="4" t="s">
        <v>2013</v>
      </c>
      <c r="E1742" s="4" t="s">
        <v>2382</v>
      </c>
      <c r="F1742" s="4" t="s">
        <v>2506</v>
      </c>
      <c r="G1742" s="4">
        <v>2006</v>
      </c>
      <c r="H1742" s="4">
        <v>78.3</v>
      </c>
      <c r="I1742" s="4">
        <v>2</v>
      </c>
      <c r="J1742" s="4">
        <v>1</v>
      </c>
      <c r="K1742" s="4">
        <v>0</v>
      </c>
      <c r="L1742" s="4">
        <v>1</v>
      </c>
      <c r="M1742" s="4">
        <v>4.5999999999999996</v>
      </c>
      <c r="N1742" s="4" t="s">
        <v>2509</v>
      </c>
      <c r="O1742" s="4" t="s">
        <v>2516</v>
      </c>
      <c r="P1742" s="4" t="s">
        <v>2520</v>
      </c>
      <c r="Q1742" s="4" t="s">
        <v>2525</v>
      </c>
      <c r="R1742" s="4">
        <v>17.440000000000001</v>
      </c>
      <c r="S1742" s="4">
        <v>3.58</v>
      </c>
      <c r="T1742" s="4" t="s">
        <v>2529</v>
      </c>
      <c r="U1742" s="4" t="s">
        <v>2531</v>
      </c>
      <c r="V1742" s="4" t="s">
        <v>2537</v>
      </c>
    </row>
    <row r="1743" spans="1:22" x14ac:dyDescent="0.25">
      <c r="A1743" s="5" t="s">
        <v>1745</v>
      </c>
      <c r="B1743" s="4" t="s">
        <v>2008</v>
      </c>
      <c r="C1743" s="4" t="s">
        <v>2011</v>
      </c>
      <c r="D1743" s="4" t="s">
        <v>2013</v>
      </c>
      <c r="E1743" s="4" t="s">
        <v>2287</v>
      </c>
      <c r="F1743" s="4" t="s">
        <v>2502</v>
      </c>
      <c r="G1743" s="4">
        <v>2018</v>
      </c>
      <c r="H1743" s="4">
        <v>165.8</v>
      </c>
      <c r="I1743" s="4">
        <v>1</v>
      </c>
      <c r="J1743" s="4">
        <v>4</v>
      </c>
      <c r="K1743" s="4">
        <v>1</v>
      </c>
      <c r="L1743" s="4">
        <v>0</v>
      </c>
      <c r="M1743" s="4">
        <v>1.5</v>
      </c>
      <c r="N1743" s="4" t="s">
        <v>2510</v>
      </c>
      <c r="O1743" s="4" t="s">
        <v>2516</v>
      </c>
      <c r="P1743" s="4" t="s">
        <v>2522</v>
      </c>
      <c r="Q1743" s="4" t="s">
        <v>2525</v>
      </c>
      <c r="R1743" s="4">
        <v>97.42</v>
      </c>
      <c r="S1743" s="4">
        <v>4.32</v>
      </c>
      <c r="T1743" s="4" t="s">
        <v>2526</v>
      </c>
      <c r="U1743" s="4" t="s">
        <v>2534</v>
      </c>
      <c r="V1743" s="4" t="s">
        <v>2535</v>
      </c>
    </row>
    <row r="1744" spans="1:22" x14ac:dyDescent="0.25">
      <c r="A1744" s="5" t="s">
        <v>1746</v>
      </c>
      <c r="B1744" s="4" t="s">
        <v>2001</v>
      </c>
      <c r="C1744" s="4" t="s">
        <v>2009</v>
      </c>
      <c r="D1744" s="4" t="s">
        <v>2013</v>
      </c>
      <c r="E1744" s="4" t="s">
        <v>2053</v>
      </c>
      <c r="F1744" s="4" t="s">
        <v>2503</v>
      </c>
      <c r="G1744" s="4">
        <v>2003</v>
      </c>
      <c r="H1744" s="4">
        <v>32.61</v>
      </c>
      <c r="I1744" s="4">
        <v>9</v>
      </c>
      <c r="J1744" s="4">
        <v>1</v>
      </c>
      <c r="K1744" s="4">
        <v>1</v>
      </c>
      <c r="L1744" s="4">
        <v>0</v>
      </c>
      <c r="M1744" s="4">
        <v>5</v>
      </c>
      <c r="N1744" s="4" t="s">
        <v>2512</v>
      </c>
      <c r="O1744" s="4" t="s">
        <v>2517</v>
      </c>
      <c r="P1744" s="4" t="s">
        <v>2522</v>
      </c>
      <c r="Q1744" s="4" t="s">
        <v>2525</v>
      </c>
      <c r="R1744" s="4">
        <v>63.24</v>
      </c>
      <c r="S1744" s="4">
        <v>1.89</v>
      </c>
      <c r="T1744" s="4" t="s">
        <v>2529</v>
      </c>
      <c r="U1744" s="4" t="s">
        <v>2534</v>
      </c>
      <c r="V1744" s="4" t="s">
        <v>2535</v>
      </c>
    </row>
    <row r="1745" spans="1:22" x14ac:dyDescent="0.25">
      <c r="A1745" s="5" t="s">
        <v>1747</v>
      </c>
      <c r="B1745" s="4" t="s">
        <v>2006</v>
      </c>
      <c r="C1745" s="4" t="s">
        <v>2011</v>
      </c>
      <c r="D1745" s="4" t="s">
        <v>2013</v>
      </c>
      <c r="E1745" s="4" t="s">
        <v>2173</v>
      </c>
      <c r="F1745" s="4" t="s">
        <v>2503</v>
      </c>
      <c r="G1745" s="4">
        <v>1993</v>
      </c>
      <c r="H1745" s="4">
        <v>140.37</v>
      </c>
      <c r="I1745" s="4">
        <v>4</v>
      </c>
      <c r="J1745" s="4">
        <v>3</v>
      </c>
      <c r="K1745" s="4">
        <v>1</v>
      </c>
      <c r="L1745" s="4">
        <v>0</v>
      </c>
      <c r="M1745" s="4">
        <v>4.5999999999999996</v>
      </c>
      <c r="N1745" s="4" t="s">
        <v>2510</v>
      </c>
      <c r="O1745" s="4" t="s">
        <v>2515</v>
      </c>
      <c r="P1745" s="4" t="s">
        <v>2522</v>
      </c>
      <c r="Q1745" s="4" t="s">
        <v>2524</v>
      </c>
      <c r="R1745" s="4">
        <v>38.18</v>
      </c>
      <c r="S1745" s="4">
        <v>3.47</v>
      </c>
      <c r="T1745" s="4" t="s">
        <v>2528</v>
      </c>
      <c r="U1745" s="4" t="s">
        <v>2530</v>
      </c>
      <c r="V1745" s="4" t="s">
        <v>2536</v>
      </c>
    </row>
    <row r="1746" spans="1:22" x14ac:dyDescent="0.25">
      <c r="A1746" s="5" t="s">
        <v>1748</v>
      </c>
      <c r="B1746" s="4" t="s">
        <v>2001</v>
      </c>
      <c r="C1746" s="4" t="s">
        <v>2011</v>
      </c>
      <c r="D1746" s="4" t="s">
        <v>2012</v>
      </c>
      <c r="E1746" s="4" t="s">
        <v>2394</v>
      </c>
      <c r="F1746" s="4" t="s">
        <v>2505</v>
      </c>
      <c r="G1746" s="4">
        <v>2000</v>
      </c>
      <c r="H1746" s="4">
        <v>77.72</v>
      </c>
      <c r="I1746" s="4">
        <v>0</v>
      </c>
      <c r="J1746" s="4">
        <v>3</v>
      </c>
      <c r="K1746" s="4">
        <v>1</v>
      </c>
      <c r="L1746" s="4">
        <v>0</v>
      </c>
      <c r="M1746" s="4">
        <v>4.5</v>
      </c>
      <c r="N1746" s="4" t="s">
        <v>2510</v>
      </c>
      <c r="O1746" s="4" t="s">
        <v>2518</v>
      </c>
      <c r="P1746" s="4" t="s">
        <v>2523</v>
      </c>
      <c r="Q1746" s="4" t="s">
        <v>2525</v>
      </c>
      <c r="R1746" s="4">
        <v>39.549999999999997</v>
      </c>
      <c r="S1746" s="4">
        <v>2.16</v>
      </c>
      <c r="T1746" s="4" t="s">
        <v>2527</v>
      </c>
      <c r="U1746" s="4" t="s">
        <v>2530</v>
      </c>
      <c r="V1746" s="4" t="s">
        <v>2537</v>
      </c>
    </row>
    <row r="1747" spans="1:22" x14ac:dyDescent="0.25">
      <c r="A1747" s="5" t="s">
        <v>1749</v>
      </c>
      <c r="B1747" s="4" t="s">
        <v>2005</v>
      </c>
      <c r="C1747" s="4" t="s">
        <v>2010</v>
      </c>
      <c r="D1747" s="4" t="s">
        <v>2013</v>
      </c>
      <c r="E1747" s="4" t="s">
        <v>2020</v>
      </c>
      <c r="F1747" s="4" t="s">
        <v>2506</v>
      </c>
      <c r="G1747" s="4">
        <v>2005</v>
      </c>
      <c r="H1747" s="4">
        <v>113.74</v>
      </c>
      <c r="I1747" s="4">
        <v>6</v>
      </c>
      <c r="J1747" s="4">
        <v>2</v>
      </c>
      <c r="K1747" s="4">
        <v>0</v>
      </c>
      <c r="L1747" s="4">
        <v>1</v>
      </c>
      <c r="M1747" s="4">
        <v>1.2</v>
      </c>
      <c r="N1747" s="4" t="s">
        <v>2509</v>
      </c>
      <c r="O1747" s="4" t="s">
        <v>2516</v>
      </c>
      <c r="P1747" s="4" t="s">
        <v>2522</v>
      </c>
      <c r="Q1747" s="4" t="s">
        <v>2524</v>
      </c>
      <c r="R1747" s="4">
        <v>80.900000000000006</v>
      </c>
      <c r="S1747" s="4">
        <v>0.99</v>
      </c>
      <c r="T1747" s="4" t="s">
        <v>2527</v>
      </c>
      <c r="U1747" s="4" t="s">
        <v>2531</v>
      </c>
      <c r="V1747" s="4" t="s">
        <v>2536</v>
      </c>
    </row>
    <row r="1748" spans="1:22" x14ac:dyDescent="0.25">
      <c r="A1748" s="5" t="s">
        <v>1750</v>
      </c>
      <c r="B1748" s="4" t="s">
        <v>2006</v>
      </c>
      <c r="C1748" s="4" t="s">
        <v>2010</v>
      </c>
      <c r="D1748" s="4" t="s">
        <v>2013</v>
      </c>
      <c r="E1748" s="4" t="s">
        <v>2425</v>
      </c>
      <c r="F1748" s="4" t="s">
        <v>2508</v>
      </c>
      <c r="G1748" s="4">
        <v>1990</v>
      </c>
      <c r="H1748" s="4">
        <v>13.61</v>
      </c>
      <c r="I1748" s="4">
        <v>0</v>
      </c>
      <c r="J1748" s="4">
        <v>0</v>
      </c>
      <c r="K1748" s="4">
        <v>0</v>
      </c>
      <c r="L1748" s="4">
        <v>1</v>
      </c>
      <c r="M1748" s="4">
        <v>3.5</v>
      </c>
      <c r="N1748" s="4" t="s">
        <v>2509</v>
      </c>
      <c r="O1748" s="4" t="s">
        <v>2516</v>
      </c>
      <c r="P1748" s="4" t="s">
        <v>2523</v>
      </c>
      <c r="Q1748" s="4" t="s">
        <v>2524</v>
      </c>
      <c r="R1748" s="4">
        <v>55.99</v>
      </c>
      <c r="S1748" s="4">
        <v>1.26</v>
      </c>
      <c r="T1748" s="4" t="s">
        <v>2529</v>
      </c>
      <c r="U1748" s="4" t="s">
        <v>2533</v>
      </c>
      <c r="V1748" s="4" t="s">
        <v>2536</v>
      </c>
    </row>
    <row r="1749" spans="1:22" x14ac:dyDescent="0.25">
      <c r="A1749" s="5" t="s">
        <v>1751</v>
      </c>
      <c r="B1749" s="4" t="s">
        <v>2007</v>
      </c>
      <c r="C1749" s="4" t="s">
        <v>2010</v>
      </c>
      <c r="D1749" s="4" t="s">
        <v>2013</v>
      </c>
      <c r="E1749" s="4" t="s">
        <v>2270</v>
      </c>
      <c r="F1749" s="4" t="s">
        <v>2508</v>
      </c>
      <c r="G1749" s="4">
        <v>1992</v>
      </c>
      <c r="H1749" s="4">
        <v>113.86</v>
      </c>
      <c r="I1749" s="4">
        <v>10</v>
      </c>
      <c r="J1749" s="4">
        <v>3</v>
      </c>
      <c r="K1749" s="4">
        <v>0</v>
      </c>
      <c r="L1749" s="4">
        <v>1</v>
      </c>
      <c r="M1749" s="4">
        <v>4.5</v>
      </c>
      <c r="N1749" s="4" t="s">
        <v>2509</v>
      </c>
      <c r="O1749" s="4" t="s">
        <v>2518</v>
      </c>
      <c r="P1749" s="4" t="s">
        <v>2520</v>
      </c>
      <c r="Q1749" s="4" t="s">
        <v>2524</v>
      </c>
      <c r="R1749" s="4">
        <v>65.78</v>
      </c>
      <c r="S1749" s="4">
        <v>1.5</v>
      </c>
      <c r="T1749" s="4" t="s">
        <v>2527</v>
      </c>
      <c r="U1749" s="4" t="s">
        <v>2530</v>
      </c>
      <c r="V1749" s="4" t="s">
        <v>2535</v>
      </c>
    </row>
    <row r="1750" spans="1:22" x14ac:dyDescent="0.25">
      <c r="A1750" s="5" t="s">
        <v>1133</v>
      </c>
      <c r="B1750" s="4" t="s">
        <v>2002</v>
      </c>
      <c r="C1750" s="4" t="s">
        <v>2009</v>
      </c>
      <c r="D1750" s="4" t="s">
        <v>2013</v>
      </c>
      <c r="E1750" s="4" t="s">
        <v>2434</v>
      </c>
      <c r="F1750" s="4" t="s">
        <v>2506</v>
      </c>
      <c r="G1750" s="4">
        <v>2006</v>
      </c>
      <c r="H1750" s="4">
        <v>169.58</v>
      </c>
      <c r="I1750" s="4">
        <v>6</v>
      </c>
      <c r="J1750" s="4">
        <v>3</v>
      </c>
      <c r="K1750" s="4">
        <v>0</v>
      </c>
      <c r="L1750" s="4">
        <v>1</v>
      </c>
      <c r="M1750" s="4">
        <v>3.2</v>
      </c>
      <c r="N1750" s="4" t="s">
        <v>2509</v>
      </c>
      <c r="O1750" s="4" t="s">
        <v>2519</v>
      </c>
      <c r="P1750" s="4" t="s">
        <v>2523</v>
      </c>
      <c r="Q1750" s="4" t="s">
        <v>2525</v>
      </c>
      <c r="R1750" s="4">
        <v>7.54</v>
      </c>
      <c r="S1750" s="4">
        <v>2.7</v>
      </c>
      <c r="T1750" s="4" t="s">
        <v>2528</v>
      </c>
      <c r="U1750" s="4" t="s">
        <v>2531</v>
      </c>
      <c r="V1750" s="4" t="s">
        <v>2536</v>
      </c>
    </row>
    <row r="1751" spans="1:22" x14ac:dyDescent="0.25">
      <c r="A1751" s="5" t="s">
        <v>1752</v>
      </c>
      <c r="B1751" s="4" t="s">
        <v>2005</v>
      </c>
      <c r="C1751" s="4" t="s">
        <v>2009</v>
      </c>
      <c r="D1751" s="4" t="s">
        <v>2012</v>
      </c>
      <c r="E1751" s="4" t="s">
        <v>2045</v>
      </c>
      <c r="F1751" s="4" t="s">
        <v>2504</v>
      </c>
      <c r="G1751" s="4">
        <v>2003</v>
      </c>
      <c r="H1751" s="4">
        <v>81.99</v>
      </c>
      <c r="I1751" s="4">
        <v>6</v>
      </c>
      <c r="J1751" s="4">
        <v>4</v>
      </c>
      <c r="K1751" s="4">
        <v>1</v>
      </c>
      <c r="L1751" s="4">
        <v>0</v>
      </c>
      <c r="M1751" s="4">
        <v>1.1000000000000001</v>
      </c>
      <c r="N1751" s="4" t="s">
        <v>2512</v>
      </c>
      <c r="O1751" s="4" t="s">
        <v>2519</v>
      </c>
      <c r="P1751" s="4" t="s">
        <v>2522</v>
      </c>
      <c r="Q1751" s="4" t="s">
        <v>2525</v>
      </c>
      <c r="R1751" s="4">
        <v>76.78</v>
      </c>
      <c r="S1751" s="4">
        <v>3.85</v>
      </c>
      <c r="T1751" s="4" t="s">
        <v>2528</v>
      </c>
      <c r="U1751" s="4" t="s">
        <v>2533</v>
      </c>
      <c r="V1751" s="4" t="s">
        <v>2535</v>
      </c>
    </row>
    <row r="1752" spans="1:22" x14ac:dyDescent="0.25">
      <c r="A1752" s="5" t="s">
        <v>1753</v>
      </c>
      <c r="B1752" s="4" t="s">
        <v>2007</v>
      </c>
      <c r="C1752" s="4" t="s">
        <v>2010</v>
      </c>
      <c r="D1752" s="4" t="s">
        <v>2012</v>
      </c>
      <c r="E1752" s="4" t="s">
        <v>2428</v>
      </c>
      <c r="F1752" s="4" t="s">
        <v>2508</v>
      </c>
      <c r="G1752" s="4">
        <v>1998</v>
      </c>
      <c r="H1752" s="4">
        <v>121.11</v>
      </c>
      <c r="I1752" s="4">
        <v>6</v>
      </c>
      <c r="J1752" s="4">
        <v>2</v>
      </c>
      <c r="K1752" s="4">
        <v>0</v>
      </c>
      <c r="L1752" s="4">
        <v>1</v>
      </c>
      <c r="M1752" s="4">
        <v>4.8</v>
      </c>
      <c r="N1752" s="4" t="s">
        <v>2509</v>
      </c>
      <c r="O1752" s="4" t="s">
        <v>2515</v>
      </c>
      <c r="P1752" s="4" t="s">
        <v>2523</v>
      </c>
      <c r="Q1752" s="4" t="s">
        <v>2525</v>
      </c>
      <c r="R1752" s="4">
        <v>36.71</v>
      </c>
      <c r="S1752" s="4">
        <v>3.72</v>
      </c>
      <c r="T1752" s="4" t="s">
        <v>2527</v>
      </c>
      <c r="U1752" s="4" t="s">
        <v>2534</v>
      </c>
      <c r="V1752" s="4" t="s">
        <v>2537</v>
      </c>
    </row>
    <row r="1753" spans="1:22" x14ac:dyDescent="0.25">
      <c r="A1753" s="5" t="s">
        <v>1754</v>
      </c>
      <c r="B1753" s="4" t="s">
        <v>2007</v>
      </c>
      <c r="C1753" s="4" t="s">
        <v>2009</v>
      </c>
      <c r="D1753" s="4" t="s">
        <v>2012</v>
      </c>
      <c r="E1753" s="4" t="s">
        <v>2133</v>
      </c>
      <c r="F1753" s="4" t="s">
        <v>2505</v>
      </c>
      <c r="G1753" s="4">
        <v>2006</v>
      </c>
      <c r="H1753" s="4">
        <v>179.19</v>
      </c>
      <c r="I1753" s="4">
        <v>0</v>
      </c>
      <c r="J1753" s="4">
        <v>4</v>
      </c>
      <c r="K1753" s="4">
        <v>0</v>
      </c>
      <c r="L1753" s="4">
        <v>1</v>
      </c>
      <c r="M1753" s="4">
        <v>4.7</v>
      </c>
      <c r="N1753" s="4" t="s">
        <v>2509</v>
      </c>
      <c r="O1753" s="4" t="s">
        <v>2515</v>
      </c>
      <c r="P1753" s="4" t="s">
        <v>2521</v>
      </c>
      <c r="Q1753" s="4" t="s">
        <v>2525</v>
      </c>
      <c r="R1753" s="4">
        <v>26.94</v>
      </c>
      <c r="S1753" s="4">
        <v>3.56</v>
      </c>
      <c r="T1753" s="4" t="s">
        <v>2528</v>
      </c>
      <c r="U1753" s="4" t="s">
        <v>2534</v>
      </c>
      <c r="V1753" s="4" t="s">
        <v>2537</v>
      </c>
    </row>
    <row r="1754" spans="1:22" x14ac:dyDescent="0.25">
      <c r="A1754" s="5" t="s">
        <v>1755</v>
      </c>
      <c r="B1754" s="4" t="s">
        <v>2004</v>
      </c>
      <c r="C1754" s="4" t="s">
        <v>2011</v>
      </c>
      <c r="D1754" s="4" t="s">
        <v>2013</v>
      </c>
      <c r="E1754" s="4" t="s">
        <v>2459</v>
      </c>
      <c r="F1754" s="4" t="s">
        <v>2501</v>
      </c>
      <c r="G1754" s="4">
        <v>2011</v>
      </c>
      <c r="H1754" s="4">
        <v>137.63999999999999</v>
      </c>
      <c r="I1754" s="4">
        <v>9</v>
      </c>
      <c r="J1754" s="4">
        <v>1</v>
      </c>
      <c r="K1754" s="4">
        <v>0</v>
      </c>
      <c r="L1754" s="4">
        <v>1</v>
      </c>
      <c r="M1754" s="4">
        <v>4.4000000000000004</v>
      </c>
      <c r="N1754" s="4" t="s">
        <v>2509</v>
      </c>
      <c r="O1754" s="4" t="s">
        <v>2517</v>
      </c>
      <c r="P1754" s="4" t="s">
        <v>2522</v>
      </c>
      <c r="Q1754" s="4" t="s">
        <v>2525</v>
      </c>
      <c r="R1754" s="4">
        <v>33.61</v>
      </c>
      <c r="S1754" s="4">
        <v>3.01</v>
      </c>
      <c r="T1754" s="4" t="s">
        <v>2528</v>
      </c>
      <c r="U1754" s="4" t="s">
        <v>2534</v>
      </c>
      <c r="V1754" s="4" t="s">
        <v>2535</v>
      </c>
    </row>
    <row r="1755" spans="1:22" x14ac:dyDescent="0.25">
      <c r="A1755" s="5" t="s">
        <v>1756</v>
      </c>
      <c r="B1755" s="4" t="s">
        <v>2004</v>
      </c>
      <c r="C1755" s="4" t="s">
        <v>2011</v>
      </c>
      <c r="D1755" s="4" t="s">
        <v>2012</v>
      </c>
      <c r="E1755" s="4" t="s">
        <v>2255</v>
      </c>
      <c r="F1755" s="4" t="s">
        <v>2503</v>
      </c>
      <c r="G1755" s="4">
        <v>2020</v>
      </c>
      <c r="H1755" s="4">
        <v>94.29</v>
      </c>
      <c r="I1755" s="4">
        <v>7</v>
      </c>
      <c r="J1755" s="4">
        <v>3</v>
      </c>
      <c r="K1755" s="4">
        <v>0</v>
      </c>
      <c r="L1755" s="4">
        <v>1</v>
      </c>
      <c r="M1755" s="4">
        <v>2.7</v>
      </c>
      <c r="N1755" s="4" t="s">
        <v>2509</v>
      </c>
      <c r="O1755" s="4" t="s">
        <v>2515</v>
      </c>
      <c r="P1755" s="4" t="s">
        <v>2520</v>
      </c>
      <c r="Q1755" s="4" t="s">
        <v>2524</v>
      </c>
      <c r="R1755" s="4">
        <v>73.930000000000007</v>
      </c>
      <c r="S1755" s="4">
        <v>4.3899999999999997</v>
      </c>
      <c r="T1755" s="4" t="s">
        <v>2527</v>
      </c>
      <c r="U1755" s="4" t="s">
        <v>2534</v>
      </c>
      <c r="V1755" s="4" t="s">
        <v>2535</v>
      </c>
    </row>
    <row r="1756" spans="1:22" x14ac:dyDescent="0.25">
      <c r="A1756" s="5" t="s">
        <v>1757</v>
      </c>
      <c r="B1756" s="4" t="s">
        <v>2008</v>
      </c>
      <c r="C1756" s="4" t="s">
        <v>2011</v>
      </c>
      <c r="D1756" s="4" t="s">
        <v>2012</v>
      </c>
      <c r="E1756" s="4" t="s">
        <v>2347</v>
      </c>
      <c r="F1756" s="4" t="s">
        <v>2502</v>
      </c>
      <c r="G1756" s="4">
        <v>2019</v>
      </c>
      <c r="H1756" s="4">
        <v>137.82</v>
      </c>
      <c r="I1756" s="4">
        <v>1</v>
      </c>
      <c r="J1756" s="4">
        <v>5</v>
      </c>
      <c r="K1756" s="4">
        <v>1</v>
      </c>
      <c r="L1756" s="4">
        <v>0</v>
      </c>
      <c r="M1756" s="4">
        <v>2.4</v>
      </c>
      <c r="N1756" s="4" t="s">
        <v>2509</v>
      </c>
      <c r="O1756" s="4" t="s">
        <v>2518</v>
      </c>
      <c r="P1756" s="4" t="s">
        <v>2520</v>
      </c>
      <c r="Q1756" s="4" t="s">
        <v>2524</v>
      </c>
      <c r="R1756" s="4">
        <v>35.020000000000003</v>
      </c>
      <c r="S1756" s="4">
        <v>0.53</v>
      </c>
      <c r="T1756" s="4" t="s">
        <v>2528</v>
      </c>
      <c r="U1756" s="4" t="s">
        <v>2534</v>
      </c>
      <c r="V1756" s="4" t="s">
        <v>2537</v>
      </c>
    </row>
    <row r="1757" spans="1:22" x14ac:dyDescent="0.25">
      <c r="A1757" s="5" t="s">
        <v>1758</v>
      </c>
      <c r="B1757" s="4" t="s">
        <v>2007</v>
      </c>
      <c r="C1757" s="4" t="s">
        <v>2010</v>
      </c>
      <c r="D1757" s="4" t="s">
        <v>2013</v>
      </c>
      <c r="E1757" s="4" t="s">
        <v>2491</v>
      </c>
      <c r="F1757" s="4" t="s">
        <v>2503</v>
      </c>
      <c r="G1757" s="4">
        <v>2014</v>
      </c>
      <c r="H1757" s="4">
        <v>97.17</v>
      </c>
      <c r="I1757" s="4">
        <v>4</v>
      </c>
      <c r="J1757" s="4">
        <v>2</v>
      </c>
      <c r="K1757" s="4">
        <v>0</v>
      </c>
      <c r="L1757" s="4">
        <v>1</v>
      </c>
      <c r="M1757" s="4">
        <v>1.4</v>
      </c>
      <c r="N1757" s="4" t="s">
        <v>2509</v>
      </c>
      <c r="O1757" s="4" t="s">
        <v>2516</v>
      </c>
      <c r="P1757" s="4" t="s">
        <v>2520</v>
      </c>
      <c r="Q1757" s="4" t="s">
        <v>2524</v>
      </c>
      <c r="R1757" s="4">
        <v>13.94</v>
      </c>
      <c r="S1757" s="4">
        <v>3.36</v>
      </c>
      <c r="T1757" s="4" t="s">
        <v>2527</v>
      </c>
      <c r="U1757" s="4" t="s">
        <v>2531</v>
      </c>
      <c r="V1757" s="4" t="s">
        <v>2537</v>
      </c>
    </row>
    <row r="1758" spans="1:22" x14ac:dyDescent="0.25">
      <c r="A1758" s="5" t="s">
        <v>1759</v>
      </c>
      <c r="B1758" s="4" t="s">
        <v>2004</v>
      </c>
      <c r="C1758" s="4" t="s">
        <v>2009</v>
      </c>
      <c r="D1758" s="4" t="s">
        <v>2012</v>
      </c>
      <c r="E1758" s="4" t="s">
        <v>2403</v>
      </c>
      <c r="F1758" s="4" t="s">
        <v>2501</v>
      </c>
      <c r="G1758" s="4">
        <v>1996</v>
      </c>
      <c r="H1758" s="4">
        <v>178.36</v>
      </c>
      <c r="I1758" s="4">
        <v>8</v>
      </c>
      <c r="J1758" s="4">
        <v>5</v>
      </c>
      <c r="K1758" s="4">
        <v>0</v>
      </c>
      <c r="L1758" s="4">
        <v>1</v>
      </c>
      <c r="M1758" s="4">
        <v>2</v>
      </c>
      <c r="N1758" s="4" t="s">
        <v>2509</v>
      </c>
      <c r="O1758" s="4" t="s">
        <v>2516</v>
      </c>
      <c r="P1758" s="4" t="s">
        <v>2521</v>
      </c>
      <c r="Q1758" s="4" t="s">
        <v>2524</v>
      </c>
      <c r="R1758" s="4">
        <v>89.73</v>
      </c>
      <c r="S1758" s="4">
        <v>1.78</v>
      </c>
      <c r="T1758" s="4" t="s">
        <v>2526</v>
      </c>
      <c r="U1758" s="4" t="s">
        <v>2532</v>
      </c>
      <c r="V1758" s="4" t="s">
        <v>2537</v>
      </c>
    </row>
    <row r="1759" spans="1:22" x14ac:dyDescent="0.25">
      <c r="A1759" s="5" t="s">
        <v>1760</v>
      </c>
      <c r="B1759" s="4" t="s">
        <v>2004</v>
      </c>
      <c r="C1759" s="4" t="s">
        <v>2009</v>
      </c>
      <c r="D1759" s="4" t="s">
        <v>2013</v>
      </c>
      <c r="E1759" s="4" t="s">
        <v>2431</v>
      </c>
      <c r="F1759" s="4" t="s">
        <v>2502</v>
      </c>
      <c r="G1759" s="4">
        <v>1995</v>
      </c>
      <c r="H1759" s="4">
        <v>133.69</v>
      </c>
      <c r="I1759" s="4">
        <v>5</v>
      </c>
      <c r="J1759" s="4">
        <v>5</v>
      </c>
      <c r="K1759" s="4">
        <v>0</v>
      </c>
      <c r="L1759" s="4">
        <v>1</v>
      </c>
      <c r="M1759" s="4">
        <v>2.2000000000000002</v>
      </c>
      <c r="N1759" s="4" t="s">
        <v>2509</v>
      </c>
      <c r="O1759" s="4" t="s">
        <v>2518</v>
      </c>
      <c r="P1759" s="4" t="s">
        <v>2521</v>
      </c>
      <c r="Q1759" s="4" t="s">
        <v>2524</v>
      </c>
      <c r="R1759" s="4">
        <v>14.72</v>
      </c>
      <c r="S1759" s="4">
        <v>0.5</v>
      </c>
      <c r="T1759" s="4" t="s">
        <v>2527</v>
      </c>
      <c r="U1759" s="4" t="s">
        <v>2531</v>
      </c>
      <c r="V1759" s="4" t="s">
        <v>2537</v>
      </c>
    </row>
    <row r="1760" spans="1:22" x14ac:dyDescent="0.25">
      <c r="A1760" s="5" t="s">
        <v>1761</v>
      </c>
      <c r="B1760" s="4" t="s">
        <v>2004</v>
      </c>
      <c r="C1760" s="4" t="s">
        <v>2010</v>
      </c>
      <c r="D1760" s="4" t="s">
        <v>2013</v>
      </c>
      <c r="E1760" s="4" t="s">
        <v>2445</v>
      </c>
      <c r="F1760" s="4" t="s">
        <v>2508</v>
      </c>
      <c r="G1760" s="4">
        <v>1995</v>
      </c>
      <c r="H1760" s="4">
        <v>124.92</v>
      </c>
      <c r="I1760" s="4">
        <v>9</v>
      </c>
      <c r="J1760" s="4">
        <v>2</v>
      </c>
      <c r="K1760" s="4">
        <v>0</v>
      </c>
      <c r="L1760" s="4">
        <v>1</v>
      </c>
      <c r="M1760" s="4">
        <v>2.2000000000000002</v>
      </c>
      <c r="N1760" s="4" t="s">
        <v>2509</v>
      </c>
      <c r="O1760" s="4" t="s">
        <v>2518</v>
      </c>
      <c r="P1760" s="4" t="s">
        <v>2521</v>
      </c>
      <c r="Q1760" s="4" t="s">
        <v>2525</v>
      </c>
      <c r="R1760" s="4">
        <v>9.42</v>
      </c>
      <c r="S1760" s="4">
        <v>2.2799999999999998</v>
      </c>
      <c r="T1760" s="4" t="s">
        <v>2527</v>
      </c>
      <c r="U1760" s="4" t="s">
        <v>2533</v>
      </c>
      <c r="V1760" s="4" t="s">
        <v>2535</v>
      </c>
    </row>
    <row r="1761" spans="1:22" x14ac:dyDescent="0.25">
      <c r="A1761" s="5" t="s">
        <v>1762</v>
      </c>
      <c r="B1761" s="4" t="s">
        <v>2001</v>
      </c>
      <c r="C1761" s="4" t="s">
        <v>2010</v>
      </c>
      <c r="D1761" s="4" t="s">
        <v>2013</v>
      </c>
      <c r="E1761" s="4" t="s">
        <v>2208</v>
      </c>
      <c r="F1761" s="4" t="s">
        <v>2504</v>
      </c>
      <c r="G1761" s="4">
        <v>2005</v>
      </c>
      <c r="H1761" s="4">
        <v>11.7</v>
      </c>
      <c r="I1761" s="4">
        <v>7</v>
      </c>
      <c r="J1761" s="4">
        <v>3</v>
      </c>
      <c r="K1761" s="4">
        <v>0</v>
      </c>
      <c r="L1761" s="4">
        <v>1</v>
      </c>
      <c r="M1761" s="4">
        <v>4.5999999999999996</v>
      </c>
      <c r="N1761" s="4" t="s">
        <v>2509</v>
      </c>
      <c r="O1761" s="4" t="s">
        <v>2518</v>
      </c>
      <c r="P1761" s="4" t="s">
        <v>2520</v>
      </c>
      <c r="Q1761" s="4" t="s">
        <v>2525</v>
      </c>
      <c r="R1761" s="4">
        <v>66.34</v>
      </c>
      <c r="S1761" s="4">
        <v>2.4500000000000002</v>
      </c>
      <c r="T1761" s="4" t="s">
        <v>2528</v>
      </c>
      <c r="U1761" s="4" t="s">
        <v>2533</v>
      </c>
      <c r="V1761" s="4" t="s">
        <v>2535</v>
      </c>
    </row>
    <row r="1762" spans="1:22" x14ac:dyDescent="0.25">
      <c r="A1762" s="5" t="s">
        <v>1763</v>
      </c>
      <c r="B1762" s="4" t="s">
        <v>2002</v>
      </c>
      <c r="C1762" s="4" t="s">
        <v>2009</v>
      </c>
      <c r="D1762" s="4" t="s">
        <v>2012</v>
      </c>
      <c r="E1762" s="4" t="s">
        <v>2366</v>
      </c>
      <c r="F1762" s="4" t="s">
        <v>2503</v>
      </c>
      <c r="G1762" s="4">
        <v>1999</v>
      </c>
      <c r="H1762" s="4">
        <v>65.37</v>
      </c>
      <c r="I1762" s="4">
        <v>0</v>
      </c>
      <c r="J1762" s="4">
        <v>1</v>
      </c>
      <c r="K1762" s="4">
        <v>1</v>
      </c>
      <c r="L1762" s="4">
        <v>0</v>
      </c>
      <c r="M1762" s="4">
        <v>4.2</v>
      </c>
      <c r="N1762" s="4" t="s">
        <v>2512</v>
      </c>
      <c r="O1762" s="4" t="s">
        <v>2515</v>
      </c>
      <c r="P1762" s="4" t="s">
        <v>2522</v>
      </c>
      <c r="Q1762" s="4" t="s">
        <v>2524</v>
      </c>
      <c r="R1762" s="4">
        <v>65.5</v>
      </c>
      <c r="S1762" s="4">
        <v>0.28999999999999998</v>
      </c>
      <c r="T1762" s="4" t="s">
        <v>2529</v>
      </c>
      <c r="U1762" s="4" t="s">
        <v>2533</v>
      </c>
      <c r="V1762" s="4" t="s">
        <v>2535</v>
      </c>
    </row>
    <row r="1763" spans="1:22" x14ac:dyDescent="0.25">
      <c r="A1763" s="5" t="s">
        <v>1764</v>
      </c>
      <c r="B1763" s="4" t="s">
        <v>2001</v>
      </c>
      <c r="C1763" s="4" t="s">
        <v>2010</v>
      </c>
      <c r="D1763" s="4" t="s">
        <v>2012</v>
      </c>
      <c r="E1763" s="4" t="s">
        <v>2110</v>
      </c>
      <c r="F1763" s="4" t="s">
        <v>2503</v>
      </c>
      <c r="G1763" s="4">
        <v>1996</v>
      </c>
      <c r="H1763" s="4">
        <v>142.84</v>
      </c>
      <c r="I1763" s="4">
        <v>2</v>
      </c>
      <c r="J1763" s="4">
        <v>1</v>
      </c>
      <c r="K1763" s="4">
        <v>0</v>
      </c>
      <c r="L1763" s="4">
        <v>1</v>
      </c>
      <c r="M1763" s="4">
        <v>4</v>
      </c>
      <c r="N1763" s="4" t="s">
        <v>2509</v>
      </c>
      <c r="O1763" s="4" t="s">
        <v>2516</v>
      </c>
      <c r="P1763" s="4" t="s">
        <v>2520</v>
      </c>
      <c r="Q1763" s="4" t="s">
        <v>2525</v>
      </c>
      <c r="R1763" s="4">
        <v>55.79</v>
      </c>
      <c r="S1763" s="4">
        <v>1.38</v>
      </c>
      <c r="T1763" s="4" t="s">
        <v>2528</v>
      </c>
      <c r="U1763" s="4" t="s">
        <v>2534</v>
      </c>
      <c r="V1763" s="4" t="s">
        <v>2536</v>
      </c>
    </row>
    <row r="1764" spans="1:22" x14ac:dyDescent="0.25">
      <c r="A1764" s="5" t="s">
        <v>1765</v>
      </c>
      <c r="B1764" s="4" t="s">
        <v>2002</v>
      </c>
      <c r="C1764" s="4" t="s">
        <v>2009</v>
      </c>
      <c r="D1764" s="4" t="s">
        <v>2013</v>
      </c>
      <c r="E1764" s="4" t="s">
        <v>2219</v>
      </c>
      <c r="F1764" s="4" t="s">
        <v>2505</v>
      </c>
      <c r="G1764" s="4">
        <v>2012</v>
      </c>
      <c r="H1764" s="4">
        <v>25.3</v>
      </c>
      <c r="I1764" s="4">
        <v>2</v>
      </c>
      <c r="J1764" s="4">
        <v>0</v>
      </c>
      <c r="K1764" s="4">
        <v>0</v>
      </c>
      <c r="L1764" s="4">
        <v>1</v>
      </c>
      <c r="M1764" s="4">
        <v>3.9</v>
      </c>
      <c r="N1764" s="4" t="s">
        <v>2509</v>
      </c>
      <c r="O1764" s="4" t="s">
        <v>2517</v>
      </c>
      <c r="P1764" s="4" t="s">
        <v>2521</v>
      </c>
      <c r="Q1764" s="4" t="s">
        <v>2525</v>
      </c>
      <c r="R1764" s="4">
        <v>75.73</v>
      </c>
      <c r="S1764" s="4">
        <v>1.74</v>
      </c>
      <c r="T1764" s="4" t="s">
        <v>2528</v>
      </c>
      <c r="U1764" s="4" t="s">
        <v>2533</v>
      </c>
      <c r="V1764" s="4" t="s">
        <v>2537</v>
      </c>
    </row>
    <row r="1765" spans="1:22" x14ac:dyDescent="0.25">
      <c r="A1765" s="5" t="s">
        <v>1766</v>
      </c>
      <c r="B1765" s="4" t="s">
        <v>2004</v>
      </c>
      <c r="C1765" s="4" t="s">
        <v>2011</v>
      </c>
      <c r="D1765" s="4" t="s">
        <v>2012</v>
      </c>
      <c r="E1765" s="4" t="s">
        <v>2312</v>
      </c>
      <c r="F1765" s="4" t="s">
        <v>2504</v>
      </c>
      <c r="G1765" s="4">
        <v>2016</v>
      </c>
      <c r="H1765" s="4">
        <v>94.26</v>
      </c>
      <c r="I1765" s="4">
        <v>1</v>
      </c>
      <c r="J1765" s="4">
        <v>0</v>
      </c>
      <c r="K1765" s="4">
        <v>0</v>
      </c>
      <c r="L1765" s="4">
        <v>1</v>
      </c>
      <c r="M1765" s="4">
        <v>4.5</v>
      </c>
      <c r="N1765" s="4" t="s">
        <v>2509</v>
      </c>
      <c r="O1765" s="4" t="s">
        <v>2517</v>
      </c>
      <c r="P1765" s="4" t="s">
        <v>2522</v>
      </c>
      <c r="Q1765" s="4" t="s">
        <v>2524</v>
      </c>
      <c r="R1765" s="4">
        <v>10.85</v>
      </c>
      <c r="S1765" s="4">
        <v>3.72</v>
      </c>
      <c r="T1765" s="4" t="s">
        <v>2527</v>
      </c>
      <c r="U1765" s="4" t="s">
        <v>2533</v>
      </c>
      <c r="V1765" s="4" t="s">
        <v>2537</v>
      </c>
    </row>
    <row r="1766" spans="1:22" x14ac:dyDescent="0.25">
      <c r="A1766" s="5" t="s">
        <v>1767</v>
      </c>
      <c r="B1766" s="4" t="s">
        <v>2007</v>
      </c>
      <c r="C1766" s="4" t="s">
        <v>2011</v>
      </c>
      <c r="D1766" s="4" t="s">
        <v>2013</v>
      </c>
      <c r="E1766" s="4" t="s">
        <v>2384</v>
      </c>
      <c r="F1766" s="4" t="s">
        <v>2506</v>
      </c>
      <c r="G1766" s="4">
        <v>1994</v>
      </c>
      <c r="H1766" s="4">
        <v>92.38</v>
      </c>
      <c r="I1766" s="4">
        <v>4</v>
      </c>
      <c r="J1766" s="4">
        <v>4</v>
      </c>
      <c r="K1766" s="4">
        <v>1</v>
      </c>
      <c r="L1766" s="4">
        <v>0</v>
      </c>
      <c r="M1766" s="4">
        <v>4.8</v>
      </c>
      <c r="N1766" s="4" t="s">
        <v>2511</v>
      </c>
      <c r="O1766" s="4" t="s">
        <v>2517</v>
      </c>
      <c r="P1766" s="4" t="s">
        <v>2522</v>
      </c>
      <c r="Q1766" s="4" t="s">
        <v>2524</v>
      </c>
      <c r="R1766" s="4">
        <v>6.74</v>
      </c>
      <c r="S1766" s="4">
        <v>2.9</v>
      </c>
      <c r="T1766" s="4" t="s">
        <v>2527</v>
      </c>
      <c r="U1766" s="4" t="s">
        <v>2534</v>
      </c>
      <c r="V1766" s="4" t="s">
        <v>2537</v>
      </c>
    </row>
    <row r="1767" spans="1:22" x14ac:dyDescent="0.25">
      <c r="A1767" s="5" t="s">
        <v>1768</v>
      </c>
      <c r="B1767" s="4" t="s">
        <v>2008</v>
      </c>
      <c r="C1767" s="4" t="s">
        <v>2011</v>
      </c>
      <c r="D1767" s="4" t="s">
        <v>2012</v>
      </c>
      <c r="E1767" s="4" t="s">
        <v>2313</v>
      </c>
      <c r="F1767" s="4" t="s">
        <v>2507</v>
      </c>
      <c r="G1767" s="4">
        <v>2008</v>
      </c>
      <c r="H1767" s="4">
        <v>50.87</v>
      </c>
      <c r="I1767" s="4">
        <v>3</v>
      </c>
      <c r="J1767" s="4">
        <v>3</v>
      </c>
      <c r="K1767" s="4">
        <v>1</v>
      </c>
      <c r="L1767" s="4">
        <v>0</v>
      </c>
      <c r="M1767" s="4">
        <v>3.5</v>
      </c>
      <c r="N1767" s="4" t="s">
        <v>2510</v>
      </c>
      <c r="O1767" s="4" t="s">
        <v>2517</v>
      </c>
      <c r="P1767" s="4" t="s">
        <v>2520</v>
      </c>
      <c r="Q1767" s="4" t="s">
        <v>2524</v>
      </c>
      <c r="R1767" s="4">
        <v>11.42</v>
      </c>
      <c r="S1767" s="4">
        <v>4.34</v>
      </c>
      <c r="T1767" s="4" t="s">
        <v>2529</v>
      </c>
      <c r="U1767" s="4" t="s">
        <v>2530</v>
      </c>
      <c r="V1767" s="4" t="s">
        <v>2535</v>
      </c>
    </row>
    <row r="1768" spans="1:22" x14ac:dyDescent="0.25">
      <c r="A1768" s="5" t="s">
        <v>1769</v>
      </c>
      <c r="B1768" s="4" t="s">
        <v>2003</v>
      </c>
      <c r="C1768" s="4" t="s">
        <v>2011</v>
      </c>
      <c r="D1768" s="4" t="s">
        <v>2013</v>
      </c>
      <c r="E1768" s="4" t="s">
        <v>2429</v>
      </c>
      <c r="F1768" s="4" t="s">
        <v>2504</v>
      </c>
      <c r="G1768" s="4">
        <v>2007</v>
      </c>
      <c r="H1768" s="4">
        <v>94.95</v>
      </c>
      <c r="I1768" s="4">
        <v>7</v>
      </c>
      <c r="J1768" s="4">
        <v>4</v>
      </c>
      <c r="K1768" s="4">
        <v>1</v>
      </c>
      <c r="L1768" s="4">
        <v>0</v>
      </c>
      <c r="M1768" s="4">
        <v>3.6</v>
      </c>
      <c r="N1768" s="4" t="s">
        <v>2512</v>
      </c>
      <c r="O1768" s="4" t="s">
        <v>2519</v>
      </c>
      <c r="P1768" s="4" t="s">
        <v>2523</v>
      </c>
      <c r="Q1768" s="4" t="s">
        <v>2525</v>
      </c>
      <c r="R1768" s="4">
        <v>95.09</v>
      </c>
      <c r="S1768" s="4">
        <v>2.88</v>
      </c>
      <c r="T1768" s="4" t="s">
        <v>2528</v>
      </c>
      <c r="U1768" s="4" t="s">
        <v>2530</v>
      </c>
      <c r="V1768" s="4" t="s">
        <v>2535</v>
      </c>
    </row>
    <row r="1769" spans="1:22" x14ac:dyDescent="0.25">
      <c r="A1769" s="5" t="s">
        <v>1770</v>
      </c>
      <c r="B1769" s="4" t="s">
        <v>2005</v>
      </c>
      <c r="C1769" s="4" t="s">
        <v>2011</v>
      </c>
      <c r="D1769" s="4" t="s">
        <v>2012</v>
      </c>
      <c r="E1769" s="4" t="s">
        <v>2077</v>
      </c>
      <c r="F1769" s="4" t="s">
        <v>2504</v>
      </c>
      <c r="G1769" s="4">
        <v>1992</v>
      </c>
      <c r="H1769" s="4">
        <v>6.86</v>
      </c>
      <c r="I1769" s="4">
        <v>5</v>
      </c>
      <c r="J1769" s="4">
        <v>0</v>
      </c>
      <c r="K1769" s="4">
        <v>0</v>
      </c>
      <c r="L1769" s="4">
        <v>1</v>
      </c>
      <c r="M1769" s="4">
        <v>4.3</v>
      </c>
      <c r="N1769" s="4" t="s">
        <v>2509</v>
      </c>
      <c r="O1769" s="4" t="s">
        <v>2515</v>
      </c>
      <c r="P1769" s="4" t="s">
        <v>2523</v>
      </c>
      <c r="Q1769" s="4" t="s">
        <v>2525</v>
      </c>
      <c r="R1769" s="4">
        <v>9.98</v>
      </c>
      <c r="S1769" s="4">
        <v>3.35</v>
      </c>
      <c r="T1769" s="4" t="s">
        <v>2526</v>
      </c>
      <c r="U1769" s="4" t="s">
        <v>2534</v>
      </c>
      <c r="V1769" s="4" t="s">
        <v>2536</v>
      </c>
    </row>
    <row r="1770" spans="1:22" x14ac:dyDescent="0.25">
      <c r="A1770" s="5" t="s">
        <v>1771</v>
      </c>
      <c r="B1770" s="4" t="s">
        <v>2007</v>
      </c>
      <c r="C1770" s="4" t="s">
        <v>2009</v>
      </c>
      <c r="D1770" s="4" t="s">
        <v>2013</v>
      </c>
      <c r="E1770" s="4" t="s">
        <v>2208</v>
      </c>
      <c r="F1770" s="4" t="s">
        <v>2502</v>
      </c>
      <c r="G1770" s="4">
        <v>2016</v>
      </c>
      <c r="H1770" s="4">
        <v>161.25</v>
      </c>
      <c r="I1770" s="4">
        <v>2</v>
      </c>
      <c r="J1770" s="4">
        <v>0</v>
      </c>
      <c r="K1770" s="4">
        <v>1</v>
      </c>
      <c r="L1770" s="4">
        <v>0</v>
      </c>
      <c r="M1770" s="4">
        <v>3.2</v>
      </c>
      <c r="N1770" s="4" t="s">
        <v>2512</v>
      </c>
      <c r="O1770" s="4" t="s">
        <v>2515</v>
      </c>
      <c r="P1770" s="4" t="s">
        <v>2523</v>
      </c>
      <c r="Q1770" s="4" t="s">
        <v>2525</v>
      </c>
      <c r="R1770" s="4">
        <v>54.56</v>
      </c>
      <c r="S1770" s="4">
        <v>4.6100000000000003</v>
      </c>
      <c r="T1770" s="4" t="s">
        <v>2529</v>
      </c>
      <c r="U1770" s="4" t="s">
        <v>2533</v>
      </c>
      <c r="V1770" s="4" t="s">
        <v>2536</v>
      </c>
    </row>
    <row r="1771" spans="1:22" x14ac:dyDescent="0.25">
      <c r="A1771" s="5" t="s">
        <v>1772</v>
      </c>
      <c r="B1771" s="4" t="s">
        <v>2006</v>
      </c>
      <c r="C1771" s="4" t="s">
        <v>2011</v>
      </c>
      <c r="D1771" s="4" t="s">
        <v>2012</v>
      </c>
      <c r="E1771" s="4" t="s">
        <v>2366</v>
      </c>
      <c r="F1771" s="4" t="s">
        <v>2503</v>
      </c>
      <c r="G1771" s="4">
        <v>1992</v>
      </c>
      <c r="H1771" s="4">
        <v>114.6</v>
      </c>
      <c r="I1771" s="4">
        <v>5</v>
      </c>
      <c r="J1771" s="4">
        <v>2</v>
      </c>
      <c r="K1771" s="4">
        <v>0</v>
      </c>
      <c r="L1771" s="4">
        <v>1</v>
      </c>
      <c r="M1771" s="4">
        <v>1.7</v>
      </c>
      <c r="N1771" s="4" t="s">
        <v>2509</v>
      </c>
      <c r="O1771" s="4" t="s">
        <v>2515</v>
      </c>
      <c r="P1771" s="4" t="s">
        <v>2523</v>
      </c>
      <c r="Q1771" s="4" t="s">
        <v>2524</v>
      </c>
      <c r="R1771" s="4">
        <v>71.34</v>
      </c>
      <c r="S1771" s="4">
        <v>0.4</v>
      </c>
      <c r="T1771" s="4" t="s">
        <v>2527</v>
      </c>
      <c r="U1771" s="4" t="s">
        <v>2534</v>
      </c>
      <c r="V1771" s="4" t="s">
        <v>2537</v>
      </c>
    </row>
    <row r="1772" spans="1:22" x14ac:dyDescent="0.25">
      <c r="A1772" s="5" t="s">
        <v>1773</v>
      </c>
      <c r="B1772" s="4" t="s">
        <v>2008</v>
      </c>
      <c r="C1772" s="4" t="s">
        <v>2011</v>
      </c>
      <c r="D1772" s="4" t="s">
        <v>2013</v>
      </c>
      <c r="E1772" s="4" t="s">
        <v>2294</v>
      </c>
      <c r="F1772" s="4" t="s">
        <v>2508</v>
      </c>
      <c r="G1772" s="4">
        <v>1993</v>
      </c>
      <c r="H1772" s="4">
        <v>127.2</v>
      </c>
      <c r="I1772" s="4">
        <v>3</v>
      </c>
      <c r="J1772" s="4">
        <v>4</v>
      </c>
      <c r="K1772" s="4">
        <v>0</v>
      </c>
      <c r="L1772" s="4">
        <v>1</v>
      </c>
      <c r="M1772" s="4">
        <v>3.2</v>
      </c>
      <c r="N1772" s="4" t="s">
        <v>2509</v>
      </c>
      <c r="O1772" s="4" t="s">
        <v>2519</v>
      </c>
      <c r="P1772" s="4" t="s">
        <v>2522</v>
      </c>
      <c r="Q1772" s="4" t="s">
        <v>2525</v>
      </c>
      <c r="R1772" s="4">
        <v>29.85</v>
      </c>
      <c r="S1772" s="4">
        <v>0.28000000000000003</v>
      </c>
      <c r="T1772" s="4" t="s">
        <v>2526</v>
      </c>
      <c r="U1772" s="4" t="s">
        <v>2533</v>
      </c>
      <c r="V1772" s="4" t="s">
        <v>2537</v>
      </c>
    </row>
    <row r="1773" spans="1:22" x14ac:dyDescent="0.25">
      <c r="A1773" s="5" t="s">
        <v>1774</v>
      </c>
      <c r="B1773" s="4" t="s">
        <v>2008</v>
      </c>
      <c r="C1773" s="4" t="s">
        <v>2010</v>
      </c>
      <c r="D1773" s="4" t="s">
        <v>2012</v>
      </c>
      <c r="E1773" s="4" t="s">
        <v>2323</v>
      </c>
      <c r="F1773" s="4" t="s">
        <v>2503</v>
      </c>
      <c r="G1773" s="4">
        <v>2023</v>
      </c>
      <c r="H1773" s="4">
        <v>172.25</v>
      </c>
      <c r="I1773" s="4">
        <v>8</v>
      </c>
      <c r="J1773" s="4">
        <v>2</v>
      </c>
      <c r="K1773" s="4">
        <v>0</v>
      </c>
      <c r="L1773" s="4">
        <v>1</v>
      </c>
      <c r="M1773" s="4">
        <v>2.8</v>
      </c>
      <c r="N1773" s="4" t="s">
        <v>2509</v>
      </c>
      <c r="O1773" s="4" t="s">
        <v>2516</v>
      </c>
      <c r="P1773" s="4" t="s">
        <v>2521</v>
      </c>
      <c r="Q1773" s="4" t="s">
        <v>2524</v>
      </c>
      <c r="R1773" s="4">
        <v>84.68</v>
      </c>
      <c r="S1773" s="4">
        <v>4.33</v>
      </c>
      <c r="T1773" s="4" t="s">
        <v>2526</v>
      </c>
      <c r="U1773" s="4" t="s">
        <v>2531</v>
      </c>
      <c r="V1773" s="4" t="s">
        <v>2537</v>
      </c>
    </row>
    <row r="1774" spans="1:22" x14ac:dyDescent="0.25">
      <c r="A1774" s="5" t="s">
        <v>1775</v>
      </c>
      <c r="B1774" s="4" t="s">
        <v>2008</v>
      </c>
      <c r="C1774" s="4" t="s">
        <v>2010</v>
      </c>
      <c r="D1774" s="4" t="s">
        <v>2012</v>
      </c>
      <c r="E1774" s="4" t="s">
        <v>2022</v>
      </c>
      <c r="F1774" s="4" t="s">
        <v>2507</v>
      </c>
      <c r="G1774" s="4">
        <v>2005</v>
      </c>
      <c r="H1774" s="4">
        <v>173.1</v>
      </c>
      <c r="I1774" s="4">
        <v>7</v>
      </c>
      <c r="J1774" s="4">
        <v>2</v>
      </c>
      <c r="K1774" s="4">
        <v>1</v>
      </c>
      <c r="L1774" s="4">
        <v>0</v>
      </c>
      <c r="M1774" s="4">
        <v>4.4000000000000004</v>
      </c>
      <c r="N1774" s="4" t="s">
        <v>2514</v>
      </c>
      <c r="O1774" s="4" t="s">
        <v>2516</v>
      </c>
      <c r="P1774" s="4" t="s">
        <v>2520</v>
      </c>
      <c r="Q1774" s="4" t="s">
        <v>2524</v>
      </c>
      <c r="R1774" s="4">
        <v>79.650000000000006</v>
      </c>
      <c r="S1774" s="4">
        <v>2.08</v>
      </c>
      <c r="T1774" s="4" t="s">
        <v>2526</v>
      </c>
      <c r="U1774" s="4" t="s">
        <v>2531</v>
      </c>
      <c r="V1774" s="4" t="s">
        <v>2537</v>
      </c>
    </row>
    <row r="1775" spans="1:22" x14ac:dyDescent="0.25">
      <c r="A1775" s="5" t="s">
        <v>1776</v>
      </c>
      <c r="B1775" s="4" t="s">
        <v>2003</v>
      </c>
      <c r="C1775" s="4" t="s">
        <v>2009</v>
      </c>
      <c r="D1775" s="4" t="s">
        <v>2012</v>
      </c>
      <c r="E1775" s="4" t="s">
        <v>2015</v>
      </c>
      <c r="F1775" s="4" t="s">
        <v>2505</v>
      </c>
      <c r="G1775" s="4">
        <v>2006</v>
      </c>
      <c r="H1775" s="4">
        <v>162.94</v>
      </c>
      <c r="I1775" s="4">
        <v>8</v>
      </c>
      <c r="J1775" s="4">
        <v>4</v>
      </c>
      <c r="K1775" s="4">
        <v>1</v>
      </c>
      <c r="L1775" s="4">
        <v>0</v>
      </c>
      <c r="M1775" s="4">
        <v>2.7</v>
      </c>
      <c r="N1775" s="4" t="s">
        <v>2513</v>
      </c>
      <c r="O1775" s="4" t="s">
        <v>2516</v>
      </c>
      <c r="P1775" s="4" t="s">
        <v>2521</v>
      </c>
      <c r="Q1775" s="4" t="s">
        <v>2525</v>
      </c>
      <c r="R1775" s="4">
        <v>45.01</v>
      </c>
      <c r="S1775" s="4">
        <v>1.43</v>
      </c>
      <c r="T1775" s="4" t="s">
        <v>2528</v>
      </c>
      <c r="U1775" s="4" t="s">
        <v>2531</v>
      </c>
      <c r="V1775" s="4" t="s">
        <v>2537</v>
      </c>
    </row>
    <row r="1776" spans="1:22" x14ac:dyDescent="0.25">
      <c r="A1776" s="5" t="s">
        <v>1777</v>
      </c>
      <c r="B1776" s="4" t="s">
        <v>2007</v>
      </c>
      <c r="C1776" s="4" t="s">
        <v>2010</v>
      </c>
      <c r="D1776" s="4" t="s">
        <v>2013</v>
      </c>
      <c r="E1776" s="4" t="s">
        <v>2385</v>
      </c>
      <c r="F1776" s="4" t="s">
        <v>2501</v>
      </c>
      <c r="G1776" s="4">
        <v>1998</v>
      </c>
      <c r="H1776" s="4">
        <v>9.9600000000000009</v>
      </c>
      <c r="I1776" s="4">
        <v>1</v>
      </c>
      <c r="J1776" s="4">
        <v>4</v>
      </c>
      <c r="K1776" s="4">
        <v>1</v>
      </c>
      <c r="L1776" s="4">
        <v>0</v>
      </c>
      <c r="M1776" s="4">
        <v>2.2999999999999998</v>
      </c>
      <c r="N1776" s="4" t="s">
        <v>2511</v>
      </c>
      <c r="O1776" s="4" t="s">
        <v>2518</v>
      </c>
      <c r="P1776" s="4" t="s">
        <v>2521</v>
      </c>
      <c r="Q1776" s="4" t="s">
        <v>2524</v>
      </c>
      <c r="R1776" s="4">
        <v>98.74</v>
      </c>
      <c r="S1776" s="4">
        <v>3.71</v>
      </c>
      <c r="T1776" s="4" t="s">
        <v>2529</v>
      </c>
      <c r="U1776" s="4" t="s">
        <v>2532</v>
      </c>
      <c r="V1776" s="4" t="s">
        <v>2535</v>
      </c>
    </row>
    <row r="1777" spans="1:22" x14ac:dyDescent="0.25">
      <c r="A1777" s="5" t="s">
        <v>1778</v>
      </c>
      <c r="B1777" s="4" t="s">
        <v>2002</v>
      </c>
      <c r="C1777" s="4" t="s">
        <v>2011</v>
      </c>
      <c r="D1777" s="4" t="s">
        <v>2012</v>
      </c>
      <c r="E1777" s="4" t="s">
        <v>2332</v>
      </c>
      <c r="F1777" s="4" t="s">
        <v>2503</v>
      </c>
      <c r="G1777" s="4">
        <v>2021</v>
      </c>
      <c r="H1777" s="4">
        <v>152.96</v>
      </c>
      <c r="I1777" s="4">
        <v>4</v>
      </c>
      <c r="J1777" s="4">
        <v>2</v>
      </c>
      <c r="K1777" s="4">
        <v>0</v>
      </c>
      <c r="L1777" s="4">
        <v>1</v>
      </c>
      <c r="M1777" s="4">
        <v>5</v>
      </c>
      <c r="N1777" s="4" t="s">
        <v>2509</v>
      </c>
      <c r="O1777" s="4" t="s">
        <v>2515</v>
      </c>
      <c r="P1777" s="4" t="s">
        <v>2521</v>
      </c>
      <c r="Q1777" s="4" t="s">
        <v>2524</v>
      </c>
      <c r="R1777" s="4">
        <v>56.67</v>
      </c>
      <c r="S1777" s="4">
        <v>1.1299999999999999</v>
      </c>
      <c r="T1777" s="4" t="s">
        <v>2526</v>
      </c>
      <c r="U1777" s="4" t="s">
        <v>2531</v>
      </c>
      <c r="V1777" s="4" t="s">
        <v>2535</v>
      </c>
    </row>
    <row r="1778" spans="1:22" x14ac:dyDescent="0.25">
      <c r="A1778" s="5" t="s">
        <v>1779</v>
      </c>
      <c r="B1778" s="4" t="s">
        <v>2002</v>
      </c>
      <c r="C1778" s="4" t="s">
        <v>2010</v>
      </c>
      <c r="D1778" s="4" t="s">
        <v>2012</v>
      </c>
      <c r="E1778" s="4" t="s">
        <v>2180</v>
      </c>
      <c r="F1778" s="4" t="s">
        <v>2505</v>
      </c>
      <c r="G1778" s="4">
        <v>2009</v>
      </c>
      <c r="H1778" s="4">
        <v>29.66</v>
      </c>
      <c r="I1778" s="4">
        <v>10</v>
      </c>
      <c r="J1778" s="4">
        <v>5</v>
      </c>
      <c r="K1778" s="4">
        <v>0</v>
      </c>
      <c r="L1778" s="4">
        <v>1</v>
      </c>
      <c r="M1778" s="4">
        <v>4</v>
      </c>
      <c r="N1778" s="4" t="s">
        <v>2509</v>
      </c>
      <c r="O1778" s="4" t="s">
        <v>2519</v>
      </c>
      <c r="P1778" s="4" t="s">
        <v>2521</v>
      </c>
      <c r="Q1778" s="4" t="s">
        <v>2525</v>
      </c>
      <c r="R1778" s="4">
        <v>99.26</v>
      </c>
      <c r="S1778" s="4">
        <v>1.58</v>
      </c>
      <c r="T1778" s="4" t="s">
        <v>2528</v>
      </c>
      <c r="U1778" s="4" t="s">
        <v>2534</v>
      </c>
      <c r="V1778" s="4" t="s">
        <v>2535</v>
      </c>
    </row>
    <row r="1779" spans="1:22" x14ac:dyDescent="0.25">
      <c r="A1779" s="5" t="s">
        <v>1780</v>
      </c>
      <c r="B1779" s="4" t="s">
        <v>2002</v>
      </c>
      <c r="C1779" s="4" t="s">
        <v>2011</v>
      </c>
      <c r="D1779" s="4" t="s">
        <v>2013</v>
      </c>
      <c r="E1779" s="4" t="s">
        <v>2400</v>
      </c>
      <c r="F1779" s="4" t="s">
        <v>2505</v>
      </c>
      <c r="G1779" s="4">
        <v>2021</v>
      </c>
      <c r="H1779" s="4">
        <v>175.45</v>
      </c>
      <c r="I1779" s="4">
        <v>6</v>
      </c>
      <c r="J1779" s="4">
        <v>5</v>
      </c>
      <c r="K1779" s="4">
        <v>0</v>
      </c>
      <c r="L1779" s="4">
        <v>1</v>
      </c>
      <c r="M1779" s="4">
        <v>3.2</v>
      </c>
      <c r="N1779" s="4" t="s">
        <v>2509</v>
      </c>
      <c r="O1779" s="4" t="s">
        <v>2515</v>
      </c>
      <c r="P1779" s="4" t="s">
        <v>2521</v>
      </c>
      <c r="Q1779" s="4" t="s">
        <v>2524</v>
      </c>
      <c r="R1779" s="4">
        <v>11.69</v>
      </c>
      <c r="S1779" s="4">
        <v>4</v>
      </c>
      <c r="T1779" s="4" t="s">
        <v>2528</v>
      </c>
      <c r="U1779" s="4" t="s">
        <v>2533</v>
      </c>
      <c r="V1779" s="4" t="s">
        <v>2535</v>
      </c>
    </row>
    <row r="1780" spans="1:22" x14ac:dyDescent="0.25">
      <c r="A1780" s="5" t="s">
        <v>1781</v>
      </c>
      <c r="B1780" s="4" t="s">
        <v>2002</v>
      </c>
      <c r="C1780" s="4" t="s">
        <v>2011</v>
      </c>
      <c r="D1780" s="4" t="s">
        <v>2012</v>
      </c>
      <c r="E1780" s="4" t="s">
        <v>2231</v>
      </c>
      <c r="F1780" s="4" t="s">
        <v>2507</v>
      </c>
      <c r="G1780" s="4">
        <v>2013</v>
      </c>
      <c r="H1780" s="4">
        <v>123.74</v>
      </c>
      <c r="I1780" s="4">
        <v>10</v>
      </c>
      <c r="J1780" s="4">
        <v>1</v>
      </c>
      <c r="K1780" s="4">
        <v>1</v>
      </c>
      <c r="L1780" s="4">
        <v>0</v>
      </c>
      <c r="M1780" s="4">
        <v>1.9</v>
      </c>
      <c r="N1780" s="4" t="s">
        <v>2509</v>
      </c>
      <c r="O1780" s="4" t="s">
        <v>2515</v>
      </c>
      <c r="P1780" s="4" t="s">
        <v>2520</v>
      </c>
      <c r="Q1780" s="4" t="s">
        <v>2524</v>
      </c>
      <c r="R1780" s="4">
        <v>45.12</v>
      </c>
      <c r="S1780" s="4">
        <v>0.11</v>
      </c>
      <c r="T1780" s="4" t="s">
        <v>2529</v>
      </c>
      <c r="U1780" s="4" t="s">
        <v>2533</v>
      </c>
      <c r="V1780" s="4" t="s">
        <v>2535</v>
      </c>
    </row>
    <row r="1781" spans="1:22" x14ac:dyDescent="0.25">
      <c r="A1781" s="5" t="s">
        <v>1782</v>
      </c>
      <c r="B1781" s="4" t="s">
        <v>2004</v>
      </c>
      <c r="C1781" s="4" t="s">
        <v>2011</v>
      </c>
      <c r="D1781" s="4" t="s">
        <v>2013</v>
      </c>
      <c r="E1781" s="4" t="s">
        <v>2121</v>
      </c>
      <c r="F1781" s="4" t="s">
        <v>2504</v>
      </c>
      <c r="G1781" s="4">
        <v>1998</v>
      </c>
      <c r="H1781" s="4">
        <v>178.07</v>
      </c>
      <c r="I1781" s="4">
        <v>1</v>
      </c>
      <c r="J1781" s="4">
        <v>1</v>
      </c>
      <c r="K1781" s="4">
        <v>1</v>
      </c>
      <c r="L1781" s="4">
        <v>0</v>
      </c>
      <c r="M1781" s="4">
        <v>2.4</v>
      </c>
      <c r="N1781" s="4" t="s">
        <v>2511</v>
      </c>
      <c r="O1781" s="4" t="s">
        <v>2516</v>
      </c>
      <c r="P1781" s="4" t="s">
        <v>2522</v>
      </c>
      <c r="Q1781" s="4" t="s">
        <v>2525</v>
      </c>
      <c r="R1781" s="4">
        <v>27.46</v>
      </c>
      <c r="S1781" s="4">
        <v>2.04</v>
      </c>
      <c r="T1781" s="4" t="s">
        <v>2529</v>
      </c>
      <c r="U1781" s="4" t="s">
        <v>2531</v>
      </c>
      <c r="V1781" s="4" t="s">
        <v>2536</v>
      </c>
    </row>
    <row r="1782" spans="1:22" x14ac:dyDescent="0.25">
      <c r="A1782" s="5" t="s">
        <v>1783</v>
      </c>
      <c r="B1782" s="4" t="s">
        <v>2001</v>
      </c>
      <c r="C1782" s="4" t="s">
        <v>2009</v>
      </c>
      <c r="D1782" s="4" t="s">
        <v>2013</v>
      </c>
      <c r="E1782" s="4" t="s">
        <v>2047</v>
      </c>
      <c r="F1782" s="4" t="s">
        <v>2508</v>
      </c>
      <c r="G1782" s="4">
        <v>2020</v>
      </c>
      <c r="H1782" s="4">
        <v>178.48</v>
      </c>
      <c r="I1782" s="4">
        <v>4</v>
      </c>
      <c r="J1782" s="4">
        <v>5</v>
      </c>
      <c r="K1782" s="4">
        <v>1</v>
      </c>
      <c r="L1782" s="4">
        <v>0</v>
      </c>
      <c r="M1782" s="4">
        <v>4.5999999999999996</v>
      </c>
      <c r="N1782" s="4" t="s">
        <v>2511</v>
      </c>
      <c r="O1782" s="4" t="s">
        <v>2516</v>
      </c>
      <c r="P1782" s="4" t="s">
        <v>2522</v>
      </c>
      <c r="Q1782" s="4" t="s">
        <v>2524</v>
      </c>
      <c r="R1782" s="4">
        <v>87.17</v>
      </c>
      <c r="S1782" s="4">
        <v>1.24</v>
      </c>
      <c r="T1782" s="4" t="s">
        <v>2526</v>
      </c>
      <c r="U1782" s="4" t="s">
        <v>2533</v>
      </c>
      <c r="V1782" s="4" t="s">
        <v>2537</v>
      </c>
    </row>
    <row r="1783" spans="1:22" x14ac:dyDescent="0.25">
      <c r="A1783" s="5" t="s">
        <v>1784</v>
      </c>
      <c r="B1783" s="4" t="s">
        <v>2006</v>
      </c>
      <c r="C1783" s="4" t="s">
        <v>2011</v>
      </c>
      <c r="D1783" s="4" t="s">
        <v>2012</v>
      </c>
      <c r="E1783" s="4" t="s">
        <v>2492</v>
      </c>
      <c r="F1783" s="4" t="s">
        <v>2505</v>
      </c>
      <c r="G1783" s="4">
        <v>2021</v>
      </c>
      <c r="H1783" s="4">
        <v>168.33</v>
      </c>
      <c r="I1783" s="4">
        <v>0</v>
      </c>
      <c r="J1783" s="4">
        <v>5</v>
      </c>
      <c r="K1783" s="4">
        <v>1</v>
      </c>
      <c r="L1783" s="4">
        <v>0</v>
      </c>
      <c r="M1783" s="4">
        <v>4.5</v>
      </c>
      <c r="N1783" s="4" t="s">
        <v>2513</v>
      </c>
      <c r="O1783" s="4" t="s">
        <v>2516</v>
      </c>
      <c r="P1783" s="4" t="s">
        <v>2520</v>
      </c>
      <c r="Q1783" s="4" t="s">
        <v>2525</v>
      </c>
      <c r="R1783" s="4">
        <v>36.49</v>
      </c>
      <c r="S1783" s="4">
        <v>4.41</v>
      </c>
      <c r="T1783" s="4" t="s">
        <v>2528</v>
      </c>
      <c r="U1783" s="4" t="s">
        <v>2532</v>
      </c>
      <c r="V1783" s="4" t="s">
        <v>2537</v>
      </c>
    </row>
    <row r="1784" spans="1:22" x14ac:dyDescent="0.25">
      <c r="A1784" s="5" t="s">
        <v>1785</v>
      </c>
      <c r="B1784" s="4" t="s">
        <v>2001</v>
      </c>
      <c r="C1784" s="4" t="s">
        <v>2011</v>
      </c>
      <c r="D1784" s="4" t="s">
        <v>2012</v>
      </c>
      <c r="E1784" s="4" t="s">
        <v>2172</v>
      </c>
      <c r="F1784" s="4" t="s">
        <v>2502</v>
      </c>
      <c r="G1784" s="4">
        <v>2005</v>
      </c>
      <c r="H1784" s="4">
        <v>157.4</v>
      </c>
      <c r="I1784" s="4">
        <v>1</v>
      </c>
      <c r="J1784" s="4">
        <v>3</v>
      </c>
      <c r="K1784" s="4">
        <v>1</v>
      </c>
      <c r="L1784" s="4">
        <v>0</v>
      </c>
      <c r="M1784" s="4">
        <v>4.9000000000000004</v>
      </c>
      <c r="N1784" s="4" t="s">
        <v>2513</v>
      </c>
      <c r="O1784" s="4" t="s">
        <v>2517</v>
      </c>
      <c r="P1784" s="4" t="s">
        <v>2520</v>
      </c>
      <c r="Q1784" s="4" t="s">
        <v>2525</v>
      </c>
      <c r="R1784" s="4">
        <v>36.33</v>
      </c>
      <c r="S1784" s="4">
        <v>0.44</v>
      </c>
      <c r="T1784" s="4" t="s">
        <v>2527</v>
      </c>
      <c r="U1784" s="4" t="s">
        <v>2531</v>
      </c>
      <c r="V1784" s="4" t="s">
        <v>2537</v>
      </c>
    </row>
    <row r="1785" spans="1:22" x14ac:dyDescent="0.25">
      <c r="A1785" s="5" t="s">
        <v>1786</v>
      </c>
      <c r="B1785" s="4" t="s">
        <v>2003</v>
      </c>
      <c r="C1785" s="4" t="s">
        <v>2009</v>
      </c>
      <c r="D1785" s="4" t="s">
        <v>2012</v>
      </c>
      <c r="E1785" s="4" t="s">
        <v>2080</v>
      </c>
      <c r="F1785" s="4" t="s">
        <v>2505</v>
      </c>
      <c r="G1785" s="4">
        <v>1991</v>
      </c>
      <c r="H1785" s="4">
        <v>80.010000000000005</v>
      </c>
      <c r="I1785" s="4">
        <v>9</v>
      </c>
      <c r="J1785" s="4">
        <v>5</v>
      </c>
      <c r="K1785" s="4">
        <v>0</v>
      </c>
      <c r="L1785" s="4">
        <v>1</v>
      </c>
      <c r="M1785" s="4">
        <v>2.2000000000000002</v>
      </c>
      <c r="N1785" s="4" t="s">
        <v>2509</v>
      </c>
      <c r="O1785" s="4" t="s">
        <v>2515</v>
      </c>
      <c r="P1785" s="4" t="s">
        <v>2521</v>
      </c>
      <c r="Q1785" s="4" t="s">
        <v>2525</v>
      </c>
      <c r="R1785" s="4">
        <v>83.61</v>
      </c>
      <c r="S1785" s="4">
        <v>1.55</v>
      </c>
      <c r="T1785" s="4" t="s">
        <v>2526</v>
      </c>
      <c r="U1785" s="4" t="s">
        <v>2534</v>
      </c>
      <c r="V1785" s="4" t="s">
        <v>2536</v>
      </c>
    </row>
    <row r="1786" spans="1:22" x14ac:dyDescent="0.25">
      <c r="A1786" s="5" t="s">
        <v>1787</v>
      </c>
      <c r="B1786" s="4" t="s">
        <v>2008</v>
      </c>
      <c r="C1786" s="4" t="s">
        <v>2009</v>
      </c>
      <c r="D1786" s="4" t="s">
        <v>2013</v>
      </c>
      <c r="E1786" s="4" t="s">
        <v>2493</v>
      </c>
      <c r="F1786" s="4" t="s">
        <v>2501</v>
      </c>
      <c r="G1786" s="4">
        <v>2017</v>
      </c>
      <c r="H1786" s="4">
        <v>118.91</v>
      </c>
      <c r="I1786" s="4">
        <v>7</v>
      </c>
      <c r="J1786" s="4">
        <v>0</v>
      </c>
      <c r="K1786" s="4">
        <v>1</v>
      </c>
      <c r="L1786" s="4">
        <v>0</v>
      </c>
      <c r="M1786" s="4">
        <v>1.1000000000000001</v>
      </c>
      <c r="N1786" s="4" t="s">
        <v>2510</v>
      </c>
      <c r="O1786" s="4" t="s">
        <v>2517</v>
      </c>
      <c r="P1786" s="4" t="s">
        <v>2522</v>
      </c>
      <c r="Q1786" s="4" t="s">
        <v>2524</v>
      </c>
      <c r="R1786" s="4">
        <v>60.85</v>
      </c>
      <c r="S1786" s="4">
        <v>2.2400000000000002</v>
      </c>
      <c r="T1786" s="4" t="s">
        <v>2529</v>
      </c>
      <c r="U1786" s="4" t="s">
        <v>2534</v>
      </c>
      <c r="V1786" s="4" t="s">
        <v>2535</v>
      </c>
    </row>
    <row r="1787" spans="1:22" x14ac:dyDescent="0.25">
      <c r="A1787" s="5" t="s">
        <v>1788</v>
      </c>
      <c r="B1787" s="4" t="s">
        <v>2002</v>
      </c>
      <c r="C1787" s="4" t="s">
        <v>2010</v>
      </c>
      <c r="D1787" s="4" t="s">
        <v>2013</v>
      </c>
      <c r="E1787" s="4" t="s">
        <v>2250</v>
      </c>
      <c r="F1787" s="4" t="s">
        <v>2504</v>
      </c>
      <c r="G1787" s="4">
        <v>2004</v>
      </c>
      <c r="H1787" s="4">
        <v>99.66</v>
      </c>
      <c r="I1787" s="4">
        <v>2</v>
      </c>
      <c r="J1787" s="4">
        <v>1</v>
      </c>
      <c r="K1787" s="4">
        <v>0</v>
      </c>
      <c r="L1787" s="4">
        <v>1</v>
      </c>
      <c r="M1787" s="4">
        <v>2.6</v>
      </c>
      <c r="N1787" s="4" t="s">
        <v>2509</v>
      </c>
      <c r="O1787" s="4" t="s">
        <v>2519</v>
      </c>
      <c r="P1787" s="4" t="s">
        <v>2523</v>
      </c>
      <c r="Q1787" s="4" t="s">
        <v>2524</v>
      </c>
      <c r="R1787" s="4">
        <v>24.52</v>
      </c>
      <c r="S1787" s="4">
        <v>1.2</v>
      </c>
      <c r="T1787" s="4" t="s">
        <v>2526</v>
      </c>
      <c r="U1787" s="4" t="s">
        <v>2532</v>
      </c>
      <c r="V1787" s="4" t="s">
        <v>2536</v>
      </c>
    </row>
    <row r="1788" spans="1:22" x14ac:dyDescent="0.25">
      <c r="A1788" s="5" t="s">
        <v>1789</v>
      </c>
      <c r="B1788" s="4" t="s">
        <v>2004</v>
      </c>
      <c r="C1788" s="4" t="s">
        <v>2009</v>
      </c>
      <c r="D1788" s="4" t="s">
        <v>2012</v>
      </c>
      <c r="E1788" s="4" t="s">
        <v>2297</v>
      </c>
      <c r="F1788" s="4" t="s">
        <v>2503</v>
      </c>
      <c r="G1788" s="4">
        <v>1992</v>
      </c>
      <c r="H1788" s="4">
        <v>23.04</v>
      </c>
      <c r="I1788" s="4">
        <v>9</v>
      </c>
      <c r="J1788" s="4">
        <v>1</v>
      </c>
      <c r="K1788" s="4">
        <v>1</v>
      </c>
      <c r="L1788" s="4">
        <v>0</v>
      </c>
      <c r="M1788" s="4">
        <v>2.5</v>
      </c>
      <c r="N1788" s="4" t="s">
        <v>2514</v>
      </c>
      <c r="O1788" s="4" t="s">
        <v>2518</v>
      </c>
      <c r="P1788" s="4" t="s">
        <v>2522</v>
      </c>
      <c r="Q1788" s="4" t="s">
        <v>2524</v>
      </c>
      <c r="R1788" s="4">
        <v>65.760000000000005</v>
      </c>
      <c r="S1788" s="4">
        <v>1.2</v>
      </c>
      <c r="T1788" s="4" t="s">
        <v>2528</v>
      </c>
      <c r="U1788" s="4" t="s">
        <v>2532</v>
      </c>
      <c r="V1788" s="4" t="s">
        <v>2536</v>
      </c>
    </row>
    <row r="1789" spans="1:22" x14ac:dyDescent="0.25">
      <c r="A1789" s="5" t="s">
        <v>1790</v>
      </c>
      <c r="B1789" s="4" t="s">
        <v>2005</v>
      </c>
      <c r="C1789" s="4" t="s">
        <v>2009</v>
      </c>
      <c r="D1789" s="4" t="s">
        <v>2013</v>
      </c>
      <c r="E1789" s="4" t="s">
        <v>2337</v>
      </c>
      <c r="F1789" s="4" t="s">
        <v>2507</v>
      </c>
      <c r="G1789" s="4">
        <v>2018</v>
      </c>
      <c r="H1789" s="4">
        <v>87.34</v>
      </c>
      <c r="I1789" s="4">
        <v>0</v>
      </c>
      <c r="J1789" s="4">
        <v>3</v>
      </c>
      <c r="K1789" s="4">
        <v>1</v>
      </c>
      <c r="L1789" s="4">
        <v>0</v>
      </c>
      <c r="M1789" s="4">
        <v>4.3</v>
      </c>
      <c r="N1789" s="4" t="s">
        <v>2511</v>
      </c>
      <c r="O1789" s="4" t="s">
        <v>2515</v>
      </c>
      <c r="P1789" s="4" t="s">
        <v>2523</v>
      </c>
      <c r="Q1789" s="4" t="s">
        <v>2525</v>
      </c>
      <c r="R1789" s="4">
        <v>57.4</v>
      </c>
      <c r="S1789" s="4">
        <v>1.74</v>
      </c>
      <c r="T1789" s="4" t="s">
        <v>2527</v>
      </c>
      <c r="U1789" s="4" t="s">
        <v>2534</v>
      </c>
      <c r="V1789" s="4" t="s">
        <v>2536</v>
      </c>
    </row>
    <row r="1790" spans="1:22" x14ac:dyDescent="0.25">
      <c r="A1790" s="5" t="s">
        <v>1791</v>
      </c>
      <c r="B1790" s="4" t="s">
        <v>2002</v>
      </c>
      <c r="C1790" s="4" t="s">
        <v>2011</v>
      </c>
      <c r="D1790" s="4" t="s">
        <v>2012</v>
      </c>
      <c r="E1790" s="4" t="s">
        <v>2274</v>
      </c>
      <c r="F1790" s="4" t="s">
        <v>2505</v>
      </c>
      <c r="G1790" s="4">
        <v>2014</v>
      </c>
      <c r="H1790" s="4">
        <v>76.98</v>
      </c>
      <c r="I1790" s="4">
        <v>1</v>
      </c>
      <c r="J1790" s="4">
        <v>2</v>
      </c>
      <c r="K1790" s="4">
        <v>1</v>
      </c>
      <c r="L1790" s="4">
        <v>0</v>
      </c>
      <c r="M1790" s="4">
        <v>1.5</v>
      </c>
      <c r="N1790" s="4" t="s">
        <v>2510</v>
      </c>
      <c r="O1790" s="4" t="s">
        <v>2518</v>
      </c>
      <c r="P1790" s="4" t="s">
        <v>2520</v>
      </c>
      <c r="Q1790" s="4" t="s">
        <v>2524</v>
      </c>
      <c r="R1790" s="4">
        <v>79.209999999999994</v>
      </c>
      <c r="S1790" s="4">
        <v>0.21</v>
      </c>
      <c r="T1790" s="4" t="s">
        <v>2526</v>
      </c>
      <c r="U1790" s="4" t="s">
        <v>2533</v>
      </c>
      <c r="V1790" s="4" t="s">
        <v>2535</v>
      </c>
    </row>
    <row r="1791" spans="1:22" x14ac:dyDescent="0.25">
      <c r="A1791" s="5" t="s">
        <v>1792</v>
      </c>
      <c r="B1791" s="4" t="s">
        <v>2002</v>
      </c>
      <c r="C1791" s="4" t="s">
        <v>2010</v>
      </c>
      <c r="D1791" s="4" t="s">
        <v>2013</v>
      </c>
      <c r="E1791" s="4" t="s">
        <v>2456</v>
      </c>
      <c r="F1791" s="4" t="s">
        <v>2503</v>
      </c>
      <c r="G1791" s="4">
        <v>2002</v>
      </c>
      <c r="H1791" s="4">
        <v>67.099999999999994</v>
      </c>
      <c r="I1791" s="4">
        <v>1</v>
      </c>
      <c r="J1791" s="4">
        <v>2</v>
      </c>
      <c r="K1791" s="4">
        <v>0</v>
      </c>
      <c r="L1791" s="4">
        <v>1</v>
      </c>
      <c r="M1791" s="4">
        <v>4.8</v>
      </c>
      <c r="N1791" s="4" t="s">
        <v>2509</v>
      </c>
      <c r="O1791" s="4" t="s">
        <v>2516</v>
      </c>
      <c r="P1791" s="4" t="s">
        <v>2522</v>
      </c>
      <c r="Q1791" s="4" t="s">
        <v>2524</v>
      </c>
      <c r="R1791" s="4">
        <v>31.77</v>
      </c>
      <c r="S1791" s="4">
        <v>1.95</v>
      </c>
      <c r="T1791" s="4" t="s">
        <v>2529</v>
      </c>
      <c r="U1791" s="4" t="s">
        <v>2532</v>
      </c>
      <c r="V1791" s="4" t="s">
        <v>2535</v>
      </c>
    </row>
    <row r="1792" spans="1:22" x14ac:dyDescent="0.25">
      <c r="A1792" s="5" t="s">
        <v>1793</v>
      </c>
      <c r="B1792" s="4" t="s">
        <v>2007</v>
      </c>
      <c r="C1792" s="4" t="s">
        <v>2009</v>
      </c>
      <c r="D1792" s="4" t="s">
        <v>2013</v>
      </c>
      <c r="E1792" s="4" t="s">
        <v>2472</v>
      </c>
      <c r="F1792" s="4" t="s">
        <v>2505</v>
      </c>
      <c r="G1792" s="4">
        <v>1996</v>
      </c>
      <c r="H1792" s="4">
        <v>103.55</v>
      </c>
      <c r="I1792" s="4">
        <v>4</v>
      </c>
      <c r="J1792" s="4">
        <v>4</v>
      </c>
      <c r="K1792" s="4">
        <v>0</v>
      </c>
      <c r="L1792" s="4">
        <v>1</v>
      </c>
      <c r="M1792" s="4">
        <v>4.8</v>
      </c>
      <c r="N1792" s="4" t="s">
        <v>2509</v>
      </c>
      <c r="O1792" s="4" t="s">
        <v>2516</v>
      </c>
      <c r="P1792" s="4" t="s">
        <v>2521</v>
      </c>
      <c r="Q1792" s="4" t="s">
        <v>2524</v>
      </c>
      <c r="R1792" s="4">
        <v>91.08</v>
      </c>
      <c r="S1792" s="4">
        <v>1.84</v>
      </c>
      <c r="T1792" s="4" t="s">
        <v>2528</v>
      </c>
      <c r="U1792" s="4" t="s">
        <v>2533</v>
      </c>
      <c r="V1792" s="4" t="s">
        <v>2535</v>
      </c>
    </row>
    <row r="1793" spans="1:22" x14ac:dyDescent="0.25">
      <c r="A1793" s="5" t="s">
        <v>1794</v>
      </c>
      <c r="B1793" s="4" t="s">
        <v>2007</v>
      </c>
      <c r="C1793" s="4" t="s">
        <v>2009</v>
      </c>
      <c r="D1793" s="4" t="s">
        <v>2012</v>
      </c>
      <c r="E1793" s="4" t="s">
        <v>2143</v>
      </c>
      <c r="F1793" s="4" t="s">
        <v>2507</v>
      </c>
      <c r="G1793" s="4">
        <v>2008</v>
      </c>
      <c r="H1793" s="4">
        <v>106.29</v>
      </c>
      <c r="I1793" s="4">
        <v>8</v>
      </c>
      <c r="J1793" s="4">
        <v>3</v>
      </c>
      <c r="K1793" s="4">
        <v>1</v>
      </c>
      <c r="L1793" s="4">
        <v>0</v>
      </c>
      <c r="M1793" s="4">
        <v>4.5999999999999996</v>
      </c>
      <c r="N1793" s="4" t="s">
        <v>2509</v>
      </c>
      <c r="O1793" s="4" t="s">
        <v>2515</v>
      </c>
      <c r="P1793" s="4" t="s">
        <v>2521</v>
      </c>
      <c r="Q1793" s="4" t="s">
        <v>2525</v>
      </c>
      <c r="R1793" s="4">
        <v>23.87</v>
      </c>
      <c r="S1793" s="4">
        <v>2.21</v>
      </c>
      <c r="T1793" s="4" t="s">
        <v>2529</v>
      </c>
      <c r="U1793" s="4" t="s">
        <v>2533</v>
      </c>
      <c r="V1793" s="4" t="s">
        <v>2537</v>
      </c>
    </row>
    <row r="1794" spans="1:22" x14ac:dyDescent="0.25">
      <c r="A1794" s="5" t="s">
        <v>1795</v>
      </c>
      <c r="B1794" s="4" t="s">
        <v>2001</v>
      </c>
      <c r="C1794" s="4" t="s">
        <v>2010</v>
      </c>
      <c r="D1794" s="4" t="s">
        <v>2012</v>
      </c>
      <c r="E1794" s="4" t="s">
        <v>2247</v>
      </c>
      <c r="F1794" s="4" t="s">
        <v>2502</v>
      </c>
      <c r="G1794" s="4">
        <v>1998</v>
      </c>
      <c r="H1794" s="4">
        <v>94.82</v>
      </c>
      <c r="I1794" s="4">
        <v>6</v>
      </c>
      <c r="J1794" s="4">
        <v>0</v>
      </c>
      <c r="K1794" s="4">
        <v>1</v>
      </c>
      <c r="L1794" s="4">
        <v>0</v>
      </c>
      <c r="M1794" s="4">
        <v>4.8</v>
      </c>
      <c r="N1794" s="4" t="s">
        <v>2510</v>
      </c>
      <c r="O1794" s="4" t="s">
        <v>2518</v>
      </c>
      <c r="P1794" s="4" t="s">
        <v>2522</v>
      </c>
      <c r="Q1794" s="4" t="s">
        <v>2524</v>
      </c>
      <c r="R1794" s="4">
        <v>50.19</v>
      </c>
      <c r="S1794" s="4">
        <v>3.8</v>
      </c>
      <c r="T1794" s="4" t="s">
        <v>2526</v>
      </c>
      <c r="U1794" s="4" t="s">
        <v>2531</v>
      </c>
      <c r="V1794" s="4" t="s">
        <v>2536</v>
      </c>
    </row>
    <row r="1795" spans="1:22" x14ac:dyDescent="0.25">
      <c r="A1795" s="5" t="s">
        <v>1796</v>
      </c>
      <c r="B1795" s="4" t="s">
        <v>2003</v>
      </c>
      <c r="C1795" s="4" t="s">
        <v>2010</v>
      </c>
      <c r="D1795" s="4" t="s">
        <v>2013</v>
      </c>
      <c r="E1795" s="4" t="s">
        <v>2242</v>
      </c>
      <c r="F1795" s="4" t="s">
        <v>2506</v>
      </c>
      <c r="G1795" s="4">
        <v>1992</v>
      </c>
      <c r="H1795" s="4">
        <v>11.38</v>
      </c>
      <c r="I1795" s="4">
        <v>5</v>
      </c>
      <c r="J1795" s="4">
        <v>3</v>
      </c>
      <c r="K1795" s="4">
        <v>1</v>
      </c>
      <c r="L1795" s="4">
        <v>0</v>
      </c>
      <c r="M1795" s="4">
        <v>1.4</v>
      </c>
      <c r="N1795" s="4" t="s">
        <v>2512</v>
      </c>
      <c r="O1795" s="4" t="s">
        <v>2517</v>
      </c>
      <c r="P1795" s="4" t="s">
        <v>2523</v>
      </c>
      <c r="Q1795" s="4" t="s">
        <v>2524</v>
      </c>
      <c r="R1795" s="4">
        <v>90.83</v>
      </c>
      <c r="S1795" s="4">
        <v>3.31</v>
      </c>
      <c r="T1795" s="4" t="s">
        <v>2526</v>
      </c>
      <c r="U1795" s="4" t="s">
        <v>2531</v>
      </c>
      <c r="V1795" s="4" t="s">
        <v>2537</v>
      </c>
    </row>
    <row r="1796" spans="1:22" x14ac:dyDescent="0.25">
      <c r="A1796" s="5" t="s">
        <v>1797</v>
      </c>
      <c r="B1796" s="4" t="s">
        <v>2006</v>
      </c>
      <c r="C1796" s="4" t="s">
        <v>2010</v>
      </c>
      <c r="D1796" s="4" t="s">
        <v>2012</v>
      </c>
      <c r="E1796" s="4" t="s">
        <v>2485</v>
      </c>
      <c r="F1796" s="4" t="s">
        <v>2501</v>
      </c>
      <c r="G1796" s="4">
        <v>2020</v>
      </c>
      <c r="H1796" s="4">
        <v>114.31</v>
      </c>
      <c r="I1796" s="4">
        <v>8</v>
      </c>
      <c r="J1796" s="4">
        <v>2</v>
      </c>
      <c r="K1796" s="4">
        <v>0</v>
      </c>
      <c r="L1796" s="4">
        <v>1</v>
      </c>
      <c r="M1796" s="4">
        <v>1.2</v>
      </c>
      <c r="N1796" s="4" t="s">
        <v>2509</v>
      </c>
      <c r="O1796" s="4" t="s">
        <v>2516</v>
      </c>
      <c r="P1796" s="4" t="s">
        <v>2520</v>
      </c>
      <c r="Q1796" s="4" t="s">
        <v>2525</v>
      </c>
      <c r="R1796" s="4">
        <v>16.04</v>
      </c>
      <c r="S1796" s="4">
        <v>2.78</v>
      </c>
      <c r="T1796" s="4" t="s">
        <v>2529</v>
      </c>
      <c r="U1796" s="4" t="s">
        <v>2530</v>
      </c>
      <c r="V1796" s="4" t="s">
        <v>2536</v>
      </c>
    </row>
    <row r="1797" spans="1:22" x14ac:dyDescent="0.25">
      <c r="A1797" s="5" t="s">
        <v>1798</v>
      </c>
      <c r="B1797" s="4" t="s">
        <v>2005</v>
      </c>
      <c r="C1797" s="4" t="s">
        <v>2011</v>
      </c>
      <c r="D1797" s="4" t="s">
        <v>2013</v>
      </c>
      <c r="E1797" s="4" t="s">
        <v>2188</v>
      </c>
      <c r="F1797" s="4" t="s">
        <v>2502</v>
      </c>
      <c r="G1797" s="4">
        <v>1997</v>
      </c>
      <c r="H1797" s="4">
        <v>24.31</v>
      </c>
      <c r="I1797" s="4">
        <v>7</v>
      </c>
      <c r="J1797" s="4">
        <v>5</v>
      </c>
      <c r="K1797" s="4">
        <v>1</v>
      </c>
      <c r="L1797" s="4">
        <v>0</v>
      </c>
      <c r="M1797" s="4">
        <v>4.5</v>
      </c>
      <c r="N1797" s="4" t="s">
        <v>2513</v>
      </c>
      <c r="O1797" s="4" t="s">
        <v>2518</v>
      </c>
      <c r="P1797" s="4" t="s">
        <v>2521</v>
      </c>
      <c r="Q1797" s="4" t="s">
        <v>2525</v>
      </c>
      <c r="R1797" s="4">
        <v>59.38</v>
      </c>
      <c r="S1797" s="4">
        <v>3.23</v>
      </c>
      <c r="T1797" s="4" t="s">
        <v>2529</v>
      </c>
      <c r="U1797" s="4" t="s">
        <v>2530</v>
      </c>
      <c r="V1797" s="4" t="s">
        <v>2535</v>
      </c>
    </row>
    <row r="1798" spans="1:22" x14ac:dyDescent="0.25">
      <c r="A1798" s="5" t="s">
        <v>1799</v>
      </c>
      <c r="B1798" s="4" t="s">
        <v>2007</v>
      </c>
      <c r="C1798" s="4" t="s">
        <v>2009</v>
      </c>
      <c r="D1798" s="4" t="s">
        <v>2012</v>
      </c>
      <c r="E1798" s="4" t="s">
        <v>2279</v>
      </c>
      <c r="F1798" s="4" t="s">
        <v>2506</v>
      </c>
      <c r="G1798" s="4">
        <v>2019</v>
      </c>
      <c r="H1798" s="4">
        <v>137.82</v>
      </c>
      <c r="I1798" s="4">
        <v>9</v>
      </c>
      <c r="J1798" s="4">
        <v>5</v>
      </c>
      <c r="K1798" s="4">
        <v>0</v>
      </c>
      <c r="L1798" s="4">
        <v>1</v>
      </c>
      <c r="M1798" s="4">
        <v>2.5</v>
      </c>
      <c r="N1798" s="4" t="s">
        <v>2509</v>
      </c>
      <c r="O1798" s="4" t="s">
        <v>2515</v>
      </c>
      <c r="P1798" s="4" t="s">
        <v>2523</v>
      </c>
      <c r="Q1798" s="4" t="s">
        <v>2524</v>
      </c>
      <c r="R1798" s="4">
        <v>37.799999999999997</v>
      </c>
      <c r="S1798" s="4">
        <v>1.1499999999999999</v>
      </c>
      <c r="T1798" s="4" t="s">
        <v>2528</v>
      </c>
      <c r="U1798" s="4" t="s">
        <v>2531</v>
      </c>
      <c r="V1798" s="4" t="s">
        <v>2535</v>
      </c>
    </row>
    <row r="1799" spans="1:22" x14ac:dyDescent="0.25">
      <c r="A1799" s="5" t="s">
        <v>1800</v>
      </c>
      <c r="B1799" s="4" t="s">
        <v>2006</v>
      </c>
      <c r="C1799" s="4" t="s">
        <v>2011</v>
      </c>
      <c r="D1799" s="4" t="s">
        <v>2012</v>
      </c>
      <c r="E1799" s="4" t="s">
        <v>2360</v>
      </c>
      <c r="F1799" s="4" t="s">
        <v>2502</v>
      </c>
      <c r="G1799" s="4">
        <v>1992</v>
      </c>
      <c r="H1799" s="4">
        <v>53.15</v>
      </c>
      <c r="I1799" s="4">
        <v>8</v>
      </c>
      <c r="J1799" s="4">
        <v>3</v>
      </c>
      <c r="K1799" s="4">
        <v>0</v>
      </c>
      <c r="L1799" s="4">
        <v>1</v>
      </c>
      <c r="M1799" s="4">
        <v>1.2</v>
      </c>
      <c r="N1799" s="4" t="s">
        <v>2509</v>
      </c>
      <c r="O1799" s="4" t="s">
        <v>2517</v>
      </c>
      <c r="P1799" s="4" t="s">
        <v>2522</v>
      </c>
      <c r="Q1799" s="4" t="s">
        <v>2525</v>
      </c>
      <c r="R1799" s="4">
        <v>10.65</v>
      </c>
      <c r="S1799" s="4">
        <v>7.0000000000000007E-2</v>
      </c>
      <c r="T1799" s="4" t="s">
        <v>2529</v>
      </c>
      <c r="U1799" s="4" t="s">
        <v>2532</v>
      </c>
      <c r="V1799" s="4" t="s">
        <v>2537</v>
      </c>
    </row>
    <row r="1800" spans="1:22" x14ac:dyDescent="0.25">
      <c r="A1800" s="5" t="s">
        <v>1801</v>
      </c>
      <c r="B1800" s="4" t="s">
        <v>2003</v>
      </c>
      <c r="C1800" s="4" t="s">
        <v>2009</v>
      </c>
      <c r="D1800" s="4" t="s">
        <v>2013</v>
      </c>
      <c r="E1800" s="4" t="s">
        <v>2019</v>
      </c>
      <c r="F1800" s="4" t="s">
        <v>2504</v>
      </c>
      <c r="G1800" s="4">
        <v>2007</v>
      </c>
      <c r="H1800" s="4">
        <v>20.5</v>
      </c>
      <c r="I1800" s="4">
        <v>3</v>
      </c>
      <c r="J1800" s="4">
        <v>0</v>
      </c>
      <c r="K1800" s="4">
        <v>0</v>
      </c>
      <c r="L1800" s="4">
        <v>1</v>
      </c>
      <c r="M1800" s="4">
        <v>4.0999999999999996</v>
      </c>
      <c r="N1800" s="4" t="s">
        <v>2509</v>
      </c>
      <c r="O1800" s="4" t="s">
        <v>2517</v>
      </c>
      <c r="P1800" s="4" t="s">
        <v>2523</v>
      </c>
      <c r="Q1800" s="4" t="s">
        <v>2525</v>
      </c>
      <c r="R1800" s="4">
        <v>22.54</v>
      </c>
      <c r="S1800" s="4">
        <v>3.2</v>
      </c>
      <c r="T1800" s="4" t="s">
        <v>2527</v>
      </c>
      <c r="U1800" s="4" t="s">
        <v>2534</v>
      </c>
      <c r="V1800" s="4" t="s">
        <v>2535</v>
      </c>
    </row>
    <row r="1801" spans="1:22" x14ac:dyDescent="0.25">
      <c r="A1801" s="5" t="s">
        <v>1802</v>
      </c>
      <c r="B1801" s="4" t="s">
        <v>2007</v>
      </c>
      <c r="C1801" s="4" t="s">
        <v>2009</v>
      </c>
      <c r="D1801" s="4" t="s">
        <v>2013</v>
      </c>
      <c r="E1801" s="4" t="s">
        <v>2383</v>
      </c>
      <c r="F1801" s="4" t="s">
        <v>2507</v>
      </c>
      <c r="G1801" s="4">
        <v>2021</v>
      </c>
      <c r="H1801" s="4">
        <v>38.03</v>
      </c>
      <c r="I1801" s="4">
        <v>8</v>
      </c>
      <c r="J1801" s="4">
        <v>4</v>
      </c>
      <c r="K1801" s="4">
        <v>1</v>
      </c>
      <c r="L1801" s="4">
        <v>0</v>
      </c>
      <c r="M1801" s="4">
        <v>2.8</v>
      </c>
      <c r="N1801" s="4" t="s">
        <v>2509</v>
      </c>
      <c r="O1801" s="4" t="s">
        <v>2515</v>
      </c>
      <c r="P1801" s="4" t="s">
        <v>2522</v>
      </c>
      <c r="Q1801" s="4" t="s">
        <v>2524</v>
      </c>
      <c r="R1801" s="4">
        <v>99.76</v>
      </c>
      <c r="S1801" s="4">
        <v>0.95</v>
      </c>
      <c r="T1801" s="4" t="s">
        <v>2526</v>
      </c>
      <c r="U1801" s="4" t="s">
        <v>2532</v>
      </c>
      <c r="V1801" s="4" t="s">
        <v>2537</v>
      </c>
    </row>
    <row r="1802" spans="1:22" x14ac:dyDescent="0.25">
      <c r="A1802" s="5" t="s">
        <v>1803</v>
      </c>
      <c r="B1802" s="4" t="s">
        <v>2008</v>
      </c>
      <c r="C1802" s="4" t="s">
        <v>2011</v>
      </c>
      <c r="D1802" s="4" t="s">
        <v>2012</v>
      </c>
      <c r="E1802" s="4" t="s">
        <v>2161</v>
      </c>
      <c r="F1802" s="4" t="s">
        <v>2505</v>
      </c>
      <c r="G1802" s="4">
        <v>2013</v>
      </c>
      <c r="H1802" s="4">
        <v>177.44</v>
      </c>
      <c r="I1802" s="4">
        <v>1</v>
      </c>
      <c r="J1802" s="4">
        <v>3</v>
      </c>
      <c r="K1802" s="4">
        <v>1</v>
      </c>
      <c r="L1802" s="4">
        <v>0</v>
      </c>
      <c r="M1802" s="4">
        <v>1.7</v>
      </c>
      <c r="N1802" s="4" t="s">
        <v>2514</v>
      </c>
      <c r="O1802" s="4" t="s">
        <v>2516</v>
      </c>
      <c r="P1802" s="4" t="s">
        <v>2520</v>
      </c>
      <c r="Q1802" s="4" t="s">
        <v>2524</v>
      </c>
      <c r="R1802" s="4">
        <v>78.55</v>
      </c>
      <c r="S1802" s="4">
        <v>0.44</v>
      </c>
      <c r="T1802" s="4" t="s">
        <v>2527</v>
      </c>
      <c r="U1802" s="4" t="s">
        <v>2530</v>
      </c>
      <c r="V1802" s="4" t="s">
        <v>2537</v>
      </c>
    </row>
    <row r="1803" spans="1:22" x14ac:dyDescent="0.25">
      <c r="A1803" s="5" t="s">
        <v>1804</v>
      </c>
      <c r="B1803" s="4" t="s">
        <v>2008</v>
      </c>
      <c r="C1803" s="4" t="s">
        <v>2009</v>
      </c>
      <c r="D1803" s="4" t="s">
        <v>2013</v>
      </c>
      <c r="E1803" s="4" t="s">
        <v>2228</v>
      </c>
      <c r="F1803" s="4" t="s">
        <v>2501</v>
      </c>
      <c r="G1803" s="4">
        <v>2024</v>
      </c>
      <c r="H1803" s="4">
        <v>127.27</v>
      </c>
      <c r="I1803" s="4">
        <v>5</v>
      </c>
      <c r="J1803" s="4">
        <v>2</v>
      </c>
      <c r="K1803" s="4">
        <v>1</v>
      </c>
      <c r="L1803" s="4">
        <v>0</v>
      </c>
      <c r="M1803" s="4">
        <v>4.0999999999999996</v>
      </c>
      <c r="N1803" s="4" t="s">
        <v>2511</v>
      </c>
      <c r="O1803" s="4" t="s">
        <v>2519</v>
      </c>
      <c r="P1803" s="4" t="s">
        <v>2521</v>
      </c>
      <c r="Q1803" s="4" t="s">
        <v>2524</v>
      </c>
      <c r="R1803" s="4">
        <v>57.24</v>
      </c>
      <c r="S1803" s="4">
        <v>0.83</v>
      </c>
      <c r="T1803" s="4" t="s">
        <v>2527</v>
      </c>
      <c r="U1803" s="4" t="s">
        <v>2531</v>
      </c>
      <c r="V1803" s="4" t="s">
        <v>2536</v>
      </c>
    </row>
    <row r="1804" spans="1:22" x14ac:dyDescent="0.25">
      <c r="A1804" s="5" t="s">
        <v>1805</v>
      </c>
      <c r="B1804" s="4" t="s">
        <v>2001</v>
      </c>
      <c r="C1804" s="4" t="s">
        <v>2010</v>
      </c>
      <c r="D1804" s="4" t="s">
        <v>2012</v>
      </c>
      <c r="E1804" s="4" t="s">
        <v>2226</v>
      </c>
      <c r="F1804" s="4" t="s">
        <v>2503</v>
      </c>
      <c r="G1804" s="4">
        <v>2001</v>
      </c>
      <c r="H1804" s="4">
        <v>18.97</v>
      </c>
      <c r="I1804" s="4">
        <v>8</v>
      </c>
      <c r="J1804" s="4">
        <v>0</v>
      </c>
      <c r="K1804" s="4">
        <v>1</v>
      </c>
      <c r="L1804" s="4">
        <v>0</v>
      </c>
      <c r="M1804" s="4">
        <v>1.5</v>
      </c>
      <c r="N1804" s="4" t="s">
        <v>2511</v>
      </c>
      <c r="O1804" s="4" t="s">
        <v>2515</v>
      </c>
      <c r="P1804" s="4" t="s">
        <v>2520</v>
      </c>
      <c r="Q1804" s="4" t="s">
        <v>2524</v>
      </c>
      <c r="R1804" s="4">
        <v>33.54</v>
      </c>
      <c r="S1804" s="4">
        <v>3.27</v>
      </c>
      <c r="T1804" s="4" t="s">
        <v>2526</v>
      </c>
      <c r="U1804" s="4" t="s">
        <v>2534</v>
      </c>
      <c r="V1804" s="4" t="s">
        <v>2535</v>
      </c>
    </row>
    <row r="1805" spans="1:22" x14ac:dyDescent="0.25">
      <c r="A1805" s="5" t="s">
        <v>1738</v>
      </c>
      <c r="B1805" s="4" t="s">
        <v>2001</v>
      </c>
      <c r="C1805" s="4" t="s">
        <v>2010</v>
      </c>
      <c r="D1805" s="4" t="s">
        <v>2012</v>
      </c>
      <c r="E1805" s="4" t="s">
        <v>2148</v>
      </c>
      <c r="F1805" s="4" t="s">
        <v>2502</v>
      </c>
      <c r="G1805" s="4">
        <v>2020</v>
      </c>
      <c r="H1805" s="4">
        <v>62.3</v>
      </c>
      <c r="I1805" s="4">
        <v>4</v>
      </c>
      <c r="J1805" s="4">
        <v>1</v>
      </c>
      <c r="K1805" s="4">
        <v>0</v>
      </c>
      <c r="L1805" s="4">
        <v>1</v>
      </c>
      <c r="M1805" s="4">
        <v>4.3</v>
      </c>
      <c r="N1805" s="4" t="s">
        <v>2509</v>
      </c>
      <c r="O1805" s="4" t="s">
        <v>2516</v>
      </c>
      <c r="P1805" s="4" t="s">
        <v>2522</v>
      </c>
      <c r="Q1805" s="4" t="s">
        <v>2524</v>
      </c>
      <c r="R1805" s="4">
        <v>6</v>
      </c>
      <c r="S1805" s="4">
        <v>4.29</v>
      </c>
      <c r="T1805" s="4" t="s">
        <v>2526</v>
      </c>
      <c r="U1805" s="4" t="s">
        <v>2532</v>
      </c>
      <c r="V1805" s="4" t="s">
        <v>2536</v>
      </c>
    </row>
    <row r="1806" spans="1:22" x14ac:dyDescent="0.25">
      <c r="A1806" s="5" t="s">
        <v>1806</v>
      </c>
      <c r="B1806" s="4" t="s">
        <v>2002</v>
      </c>
      <c r="C1806" s="4" t="s">
        <v>2009</v>
      </c>
      <c r="D1806" s="4" t="s">
        <v>2012</v>
      </c>
      <c r="E1806" s="4" t="s">
        <v>2310</v>
      </c>
      <c r="F1806" s="4" t="s">
        <v>2504</v>
      </c>
      <c r="G1806" s="4">
        <v>2010</v>
      </c>
      <c r="H1806" s="4">
        <v>58.03</v>
      </c>
      <c r="I1806" s="4">
        <v>0</v>
      </c>
      <c r="J1806" s="4">
        <v>4</v>
      </c>
      <c r="K1806" s="4">
        <v>1</v>
      </c>
      <c r="L1806" s="4">
        <v>0</v>
      </c>
      <c r="M1806" s="4">
        <v>1.1000000000000001</v>
      </c>
      <c r="N1806" s="4" t="s">
        <v>2510</v>
      </c>
      <c r="O1806" s="4" t="s">
        <v>2515</v>
      </c>
      <c r="P1806" s="4" t="s">
        <v>2520</v>
      </c>
      <c r="Q1806" s="4" t="s">
        <v>2525</v>
      </c>
      <c r="R1806" s="4">
        <v>80.98</v>
      </c>
      <c r="S1806" s="4">
        <v>0.52</v>
      </c>
      <c r="T1806" s="4" t="s">
        <v>2529</v>
      </c>
      <c r="U1806" s="4" t="s">
        <v>2531</v>
      </c>
      <c r="V1806" s="4" t="s">
        <v>2536</v>
      </c>
    </row>
    <row r="1807" spans="1:22" x14ac:dyDescent="0.25">
      <c r="A1807" s="5" t="s">
        <v>1807</v>
      </c>
      <c r="B1807" s="4" t="s">
        <v>2008</v>
      </c>
      <c r="C1807" s="4" t="s">
        <v>2011</v>
      </c>
      <c r="D1807" s="4" t="s">
        <v>2012</v>
      </c>
      <c r="E1807" s="4" t="s">
        <v>2476</v>
      </c>
      <c r="F1807" s="4" t="s">
        <v>2504</v>
      </c>
      <c r="G1807" s="4">
        <v>2012</v>
      </c>
      <c r="H1807" s="4">
        <v>82.49</v>
      </c>
      <c r="I1807" s="4">
        <v>0</v>
      </c>
      <c r="J1807" s="4">
        <v>0</v>
      </c>
      <c r="K1807" s="4">
        <v>1</v>
      </c>
      <c r="L1807" s="4">
        <v>0</v>
      </c>
      <c r="M1807" s="4">
        <v>3.8</v>
      </c>
      <c r="N1807" s="4" t="s">
        <v>2511</v>
      </c>
      <c r="O1807" s="4" t="s">
        <v>2516</v>
      </c>
      <c r="P1807" s="4" t="s">
        <v>2523</v>
      </c>
      <c r="Q1807" s="4" t="s">
        <v>2524</v>
      </c>
      <c r="R1807" s="4">
        <v>31.46</v>
      </c>
      <c r="S1807" s="4">
        <v>1.28</v>
      </c>
      <c r="T1807" s="4" t="s">
        <v>2526</v>
      </c>
      <c r="U1807" s="4" t="s">
        <v>2534</v>
      </c>
      <c r="V1807" s="4" t="s">
        <v>2537</v>
      </c>
    </row>
    <row r="1808" spans="1:22" x14ac:dyDescent="0.25">
      <c r="A1808" s="5" t="s">
        <v>1808</v>
      </c>
      <c r="B1808" s="4" t="s">
        <v>2006</v>
      </c>
      <c r="C1808" s="4" t="s">
        <v>2010</v>
      </c>
      <c r="D1808" s="4" t="s">
        <v>2012</v>
      </c>
      <c r="E1808" s="4" t="s">
        <v>2171</v>
      </c>
      <c r="F1808" s="4" t="s">
        <v>2507</v>
      </c>
      <c r="G1808" s="4">
        <v>2019</v>
      </c>
      <c r="H1808" s="4">
        <v>132.56</v>
      </c>
      <c r="I1808" s="4">
        <v>4</v>
      </c>
      <c r="J1808" s="4">
        <v>3</v>
      </c>
      <c r="K1808" s="4">
        <v>1</v>
      </c>
      <c r="L1808" s="4">
        <v>0</v>
      </c>
      <c r="M1808" s="4">
        <v>1.9</v>
      </c>
      <c r="N1808" s="4" t="s">
        <v>2513</v>
      </c>
      <c r="O1808" s="4" t="s">
        <v>2518</v>
      </c>
      <c r="P1808" s="4" t="s">
        <v>2522</v>
      </c>
      <c r="Q1808" s="4" t="s">
        <v>2525</v>
      </c>
      <c r="R1808" s="4">
        <v>44.89</v>
      </c>
      <c r="S1808" s="4">
        <v>0.04</v>
      </c>
      <c r="T1808" s="4" t="s">
        <v>2527</v>
      </c>
      <c r="U1808" s="4" t="s">
        <v>2533</v>
      </c>
      <c r="V1808" s="4" t="s">
        <v>2535</v>
      </c>
    </row>
    <row r="1809" spans="1:22" x14ac:dyDescent="0.25">
      <c r="A1809" s="5" t="s">
        <v>1809</v>
      </c>
      <c r="B1809" s="4" t="s">
        <v>2005</v>
      </c>
      <c r="C1809" s="4" t="s">
        <v>2011</v>
      </c>
      <c r="D1809" s="4" t="s">
        <v>2013</v>
      </c>
      <c r="E1809" s="4" t="s">
        <v>2110</v>
      </c>
      <c r="F1809" s="4" t="s">
        <v>2508</v>
      </c>
      <c r="G1809" s="4">
        <v>2014</v>
      </c>
      <c r="H1809" s="4">
        <v>171.9</v>
      </c>
      <c r="I1809" s="4">
        <v>7</v>
      </c>
      <c r="J1809" s="4">
        <v>3</v>
      </c>
      <c r="K1809" s="4">
        <v>0</v>
      </c>
      <c r="L1809" s="4">
        <v>1</v>
      </c>
      <c r="M1809" s="4">
        <v>3</v>
      </c>
      <c r="N1809" s="4" t="s">
        <v>2509</v>
      </c>
      <c r="O1809" s="4" t="s">
        <v>2519</v>
      </c>
      <c r="P1809" s="4" t="s">
        <v>2522</v>
      </c>
      <c r="Q1809" s="4" t="s">
        <v>2525</v>
      </c>
      <c r="R1809" s="4">
        <v>98.3</v>
      </c>
      <c r="S1809" s="4">
        <v>2.99</v>
      </c>
      <c r="T1809" s="4" t="s">
        <v>2527</v>
      </c>
      <c r="U1809" s="4" t="s">
        <v>2534</v>
      </c>
      <c r="V1809" s="4" t="s">
        <v>2535</v>
      </c>
    </row>
    <row r="1810" spans="1:22" x14ac:dyDescent="0.25">
      <c r="A1810" s="5" t="s">
        <v>1810</v>
      </c>
      <c r="B1810" s="4" t="s">
        <v>2008</v>
      </c>
      <c r="C1810" s="4" t="s">
        <v>2009</v>
      </c>
      <c r="D1810" s="4" t="s">
        <v>2013</v>
      </c>
      <c r="E1810" s="4" t="s">
        <v>2190</v>
      </c>
      <c r="F1810" s="4" t="s">
        <v>2501</v>
      </c>
      <c r="G1810" s="4">
        <v>2002</v>
      </c>
      <c r="H1810" s="4">
        <v>28.6</v>
      </c>
      <c r="I1810" s="4">
        <v>8</v>
      </c>
      <c r="J1810" s="4">
        <v>4</v>
      </c>
      <c r="K1810" s="4">
        <v>0</v>
      </c>
      <c r="L1810" s="4">
        <v>1</v>
      </c>
      <c r="M1810" s="4">
        <v>3.1</v>
      </c>
      <c r="N1810" s="4" t="s">
        <v>2509</v>
      </c>
      <c r="O1810" s="4" t="s">
        <v>2517</v>
      </c>
      <c r="P1810" s="4" t="s">
        <v>2523</v>
      </c>
      <c r="Q1810" s="4" t="s">
        <v>2524</v>
      </c>
      <c r="R1810" s="4">
        <v>29.31</v>
      </c>
      <c r="S1810" s="4">
        <v>3.4</v>
      </c>
      <c r="T1810" s="4" t="s">
        <v>2526</v>
      </c>
      <c r="U1810" s="4" t="s">
        <v>2530</v>
      </c>
      <c r="V1810" s="4" t="s">
        <v>2537</v>
      </c>
    </row>
    <row r="1811" spans="1:22" x14ac:dyDescent="0.25">
      <c r="A1811" s="5" t="s">
        <v>1811</v>
      </c>
      <c r="B1811" s="4" t="s">
        <v>2007</v>
      </c>
      <c r="C1811" s="4" t="s">
        <v>2009</v>
      </c>
      <c r="D1811" s="4" t="s">
        <v>2012</v>
      </c>
      <c r="E1811" s="4" t="s">
        <v>2057</v>
      </c>
      <c r="F1811" s="4" t="s">
        <v>2501</v>
      </c>
      <c r="G1811" s="4">
        <v>2019</v>
      </c>
      <c r="H1811" s="4">
        <v>66.37</v>
      </c>
      <c r="I1811" s="4">
        <v>6</v>
      </c>
      <c r="J1811" s="4">
        <v>0</v>
      </c>
      <c r="K1811" s="4">
        <v>0</v>
      </c>
      <c r="L1811" s="4">
        <v>1</v>
      </c>
      <c r="M1811" s="4">
        <v>2.6</v>
      </c>
      <c r="N1811" s="4" t="s">
        <v>2509</v>
      </c>
      <c r="O1811" s="4" t="s">
        <v>2518</v>
      </c>
      <c r="P1811" s="4" t="s">
        <v>2523</v>
      </c>
      <c r="Q1811" s="4" t="s">
        <v>2525</v>
      </c>
      <c r="R1811" s="4">
        <v>7.89</v>
      </c>
      <c r="S1811" s="4">
        <v>2.35</v>
      </c>
      <c r="T1811" s="4" t="s">
        <v>2528</v>
      </c>
      <c r="U1811" s="4" t="s">
        <v>2534</v>
      </c>
      <c r="V1811" s="4" t="s">
        <v>2537</v>
      </c>
    </row>
    <row r="1812" spans="1:22" x14ac:dyDescent="0.25">
      <c r="A1812" s="5" t="s">
        <v>1812</v>
      </c>
      <c r="B1812" s="4" t="s">
        <v>2008</v>
      </c>
      <c r="C1812" s="4" t="s">
        <v>2010</v>
      </c>
      <c r="D1812" s="4" t="s">
        <v>2012</v>
      </c>
      <c r="E1812" s="4" t="s">
        <v>2039</v>
      </c>
      <c r="F1812" s="4" t="s">
        <v>2508</v>
      </c>
      <c r="G1812" s="4">
        <v>2006</v>
      </c>
      <c r="H1812" s="4">
        <v>69.55</v>
      </c>
      <c r="I1812" s="4">
        <v>0</v>
      </c>
      <c r="J1812" s="4">
        <v>5</v>
      </c>
      <c r="K1812" s="4">
        <v>1</v>
      </c>
      <c r="L1812" s="4">
        <v>0</v>
      </c>
      <c r="M1812" s="4">
        <v>2.7</v>
      </c>
      <c r="N1812" s="4" t="s">
        <v>2512</v>
      </c>
      <c r="O1812" s="4" t="s">
        <v>2517</v>
      </c>
      <c r="P1812" s="4" t="s">
        <v>2520</v>
      </c>
      <c r="Q1812" s="4" t="s">
        <v>2524</v>
      </c>
      <c r="R1812" s="4">
        <v>96.1</v>
      </c>
      <c r="S1812" s="4">
        <v>1.07</v>
      </c>
      <c r="T1812" s="4" t="s">
        <v>2529</v>
      </c>
      <c r="U1812" s="4" t="s">
        <v>2531</v>
      </c>
      <c r="V1812" s="4" t="s">
        <v>2535</v>
      </c>
    </row>
    <row r="1813" spans="1:22" x14ac:dyDescent="0.25">
      <c r="A1813" s="5" t="s">
        <v>1813</v>
      </c>
      <c r="B1813" s="4" t="s">
        <v>2003</v>
      </c>
      <c r="C1813" s="4" t="s">
        <v>2009</v>
      </c>
      <c r="D1813" s="4" t="s">
        <v>2012</v>
      </c>
      <c r="E1813" s="4" t="s">
        <v>2349</v>
      </c>
      <c r="F1813" s="4" t="s">
        <v>2501</v>
      </c>
      <c r="G1813" s="4">
        <v>2023</v>
      </c>
      <c r="H1813" s="4">
        <v>168.89</v>
      </c>
      <c r="I1813" s="4">
        <v>6</v>
      </c>
      <c r="J1813" s="4">
        <v>4</v>
      </c>
      <c r="K1813" s="4">
        <v>0</v>
      </c>
      <c r="L1813" s="4">
        <v>1</v>
      </c>
      <c r="M1813" s="4">
        <v>1.5</v>
      </c>
      <c r="N1813" s="4" t="s">
        <v>2509</v>
      </c>
      <c r="O1813" s="4" t="s">
        <v>2518</v>
      </c>
      <c r="P1813" s="4" t="s">
        <v>2521</v>
      </c>
      <c r="Q1813" s="4" t="s">
        <v>2525</v>
      </c>
      <c r="R1813" s="4">
        <v>33.6</v>
      </c>
      <c r="S1813" s="4">
        <v>3.41</v>
      </c>
      <c r="T1813" s="4" t="s">
        <v>2526</v>
      </c>
      <c r="U1813" s="4" t="s">
        <v>2534</v>
      </c>
      <c r="V1813" s="4" t="s">
        <v>2535</v>
      </c>
    </row>
    <row r="1814" spans="1:22" x14ac:dyDescent="0.25">
      <c r="A1814" s="5" t="s">
        <v>1814</v>
      </c>
      <c r="B1814" s="4" t="s">
        <v>2007</v>
      </c>
      <c r="C1814" s="4" t="s">
        <v>2010</v>
      </c>
      <c r="D1814" s="4" t="s">
        <v>2013</v>
      </c>
      <c r="E1814" s="4" t="s">
        <v>2436</v>
      </c>
      <c r="F1814" s="4" t="s">
        <v>2504</v>
      </c>
      <c r="G1814" s="4">
        <v>2008</v>
      </c>
      <c r="H1814" s="4">
        <v>148.54</v>
      </c>
      <c r="I1814" s="4">
        <v>3</v>
      </c>
      <c r="J1814" s="4">
        <v>2</v>
      </c>
      <c r="K1814" s="4">
        <v>1</v>
      </c>
      <c r="L1814" s="4">
        <v>0</v>
      </c>
      <c r="M1814" s="4">
        <v>1.6</v>
      </c>
      <c r="N1814" s="4" t="s">
        <v>2511</v>
      </c>
      <c r="O1814" s="4" t="s">
        <v>2518</v>
      </c>
      <c r="P1814" s="4" t="s">
        <v>2521</v>
      </c>
      <c r="Q1814" s="4" t="s">
        <v>2525</v>
      </c>
      <c r="R1814" s="4">
        <v>20.6</v>
      </c>
      <c r="S1814" s="4">
        <v>1.1299999999999999</v>
      </c>
      <c r="T1814" s="4" t="s">
        <v>2529</v>
      </c>
      <c r="U1814" s="4" t="s">
        <v>2532</v>
      </c>
      <c r="V1814" s="4" t="s">
        <v>2537</v>
      </c>
    </row>
    <row r="1815" spans="1:22" x14ac:dyDescent="0.25">
      <c r="A1815" s="5" t="s">
        <v>1815</v>
      </c>
      <c r="B1815" s="4" t="s">
        <v>2008</v>
      </c>
      <c r="C1815" s="4" t="s">
        <v>2011</v>
      </c>
      <c r="D1815" s="4" t="s">
        <v>2012</v>
      </c>
      <c r="E1815" s="4" t="s">
        <v>2227</v>
      </c>
      <c r="F1815" s="4" t="s">
        <v>2505</v>
      </c>
      <c r="G1815" s="4">
        <v>2015</v>
      </c>
      <c r="H1815" s="4">
        <v>111.11</v>
      </c>
      <c r="I1815" s="4">
        <v>5</v>
      </c>
      <c r="J1815" s="4">
        <v>3</v>
      </c>
      <c r="K1815" s="4">
        <v>0</v>
      </c>
      <c r="L1815" s="4">
        <v>1</v>
      </c>
      <c r="M1815" s="4">
        <v>4.8</v>
      </c>
      <c r="N1815" s="4" t="s">
        <v>2509</v>
      </c>
      <c r="O1815" s="4" t="s">
        <v>2519</v>
      </c>
      <c r="P1815" s="4" t="s">
        <v>2522</v>
      </c>
      <c r="Q1815" s="4" t="s">
        <v>2524</v>
      </c>
      <c r="R1815" s="4">
        <v>67.61</v>
      </c>
      <c r="S1815" s="4">
        <v>2.95</v>
      </c>
      <c r="T1815" s="4" t="s">
        <v>2526</v>
      </c>
      <c r="U1815" s="4" t="s">
        <v>2530</v>
      </c>
      <c r="V1815" s="4" t="s">
        <v>2537</v>
      </c>
    </row>
    <row r="1816" spans="1:22" x14ac:dyDescent="0.25">
      <c r="A1816" s="5" t="s">
        <v>1816</v>
      </c>
      <c r="B1816" s="4" t="s">
        <v>2008</v>
      </c>
      <c r="C1816" s="4" t="s">
        <v>2009</v>
      </c>
      <c r="D1816" s="4" t="s">
        <v>2013</v>
      </c>
      <c r="E1816" s="4" t="s">
        <v>2131</v>
      </c>
      <c r="F1816" s="4" t="s">
        <v>2506</v>
      </c>
      <c r="G1816" s="4">
        <v>2009</v>
      </c>
      <c r="H1816" s="4">
        <v>135.01</v>
      </c>
      <c r="I1816" s="4">
        <v>1</v>
      </c>
      <c r="J1816" s="4">
        <v>4</v>
      </c>
      <c r="K1816" s="4">
        <v>0</v>
      </c>
      <c r="L1816" s="4">
        <v>1</v>
      </c>
      <c r="M1816" s="4">
        <v>1.4</v>
      </c>
      <c r="N1816" s="4" t="s">
        <v>2509</v>
      </c>
      <c r="O1816" s="4" t="s">
        <v>2518</v>
      </c>
      <c r="P1816" s="4" t="s">
        <v>2520</v>
      </c>
      <c r="Q1816" s="4" t="s">
        <v>2524</v>
      </c>
      <c r="R1816" s="4">
        <v>42.34</v>
      </c>
      <c r="S1816" s="4">
        <v>0.12</v>
      </c>
      <c r="T1816" s="4" t="s">
        <v>2528</v>
      </c>
      <c r="U1816" s="4" t="s">
        <v>2533</v>
      </c>
      <c r="V1816" s="4" t="s">
        <v>2537</v>
      </c>
    </row>
    <row r="1817" spans="1:22" x14ac:dyDescent="0.25">
      <c r="A1817" s="5" t="s">
        <v>1817</v>
      </c>
      <c r="B1817" s="4" t="s">
        <v>2005</v>
      </c>
      <c r="C1817" s="4" t="s">
        <v>2009</v>
      </c>
      <c r="D1817" s="4" t="s">
        <v>2013</v>
      </c>
      <c r="E1817" s="4" t="s">
        <v>2055</v>
      </c>
      <c r="F1817" s="4" t="s">
        <v>2503</v>
      </c>
      <c r="G1817" s="4">
        <v>2011</v>
      </c>
      <c r="H1817" s="4">
        <v>18</v>
      </c>
      <c r="I1817" s="4">
        <v>7</v>
      </c>
      <c r="J1817" s="4">
        <v>3</v>
      </c>
      <c r="K1817" s="4">
        <v>1</v>
      </c>
      <c r="L1817" s="4">
        <v>0</v>
      </c>
      <c r="M1817" s="4">
        <v>4.3</v>
      </c>
      <c r="N1817" s="4" t="s">
        <v>2512</v>
      </c>
      <c r="O1817" s="4" t="s">
        <v>2517</v>
      </c>
      <c r="P1817" s="4" t="s">
        <v>2523</v>
      </c>
      <c r="Q1817" s="4" t="s">
        <v>2524</v>
      </c>
      <c r="R1817" s="4">
        <v>13.79</v>
      </c>
      <c r="S1817" s="4">
        <v>3.68</v>
      </c>
      <c r="T1817" s="4" t="s">
        <v>2528</v>
      </c>
      <c r="U1817" s="4" t="s">
        <v>2534</v>
      </c>
      <c r="V1817" s="4" t="s">
        <v>2535</v>
      </c>
    </row>
    <row r="1818" spans="1:22" x14ac:dyDescent="0.25">
      <c r="A1818" s="5" t="s">
        <v>1818</v>
      </c>
      <c r="B1818" s="4" t="s">
        <v>2006</v>
      </c>
      <c r="C1818" s="4" t="s">
        <v>2011</v>
      </c>
      <c r="D1818" s="4" t="s">
        <v>2013</v>
      </c>
      <c r="E1818" s="4" t="s">
        <v>2060</v>
      </c>
      <c r="F1818" s="4" t="s">
        <v>2505</v>
      </c>
      <c r="G1818" s="4">
        <v>2016</v>
      </c>
      <c r="H1818" s="4">
        <v>91.72</v>
      </c>
      <c r="I1818" s="4">
        <v>7</v>
      </c>
      <c r="J1818" s="4">
        <v>1</v>
      </c>
      <c r="K1818" s="4">
        <v>0</v>
      </c>
      <c r="L1818" s="4">
        <v>1</v>
      </c>
      <c r="M1818" s="4">
        <v>3.1</v>
      </c>
      <c r="N1818" s="4" t="s">
        <v>2509</v>
      </c>
      <c r="O1818" s="4" t="s">
        <v>2519</v>
      </c>
      <c r="P1818" s="4" t="s">
        <v>2523</v>
      </c>
      <c r="Q1818" s="4" t="s">
        <v>2524</v>
      </c>
      <c r="R1818" s="4">
        <v>37.380000000000003</v>
      </c>
      <c r="S1818" s="4">
        <v>2.0099999999999998</v>
      </c>
      <c r="T1818" s="4" t="s">
        <v>2529</v>
      </c>
      <c r="U1818" s="4" t="s">
        <v>2534</v>
      </c>
      <c r="V1818" s="4" t="s">
        <v>2535</v>
      </c>
    </row>
    <row r="1819" spans="1:22" x14ac:dyDescent="0.25">
      <c r="A1819" s="5" t="s">
        <v>1819</v>
      </c>
      <c r="B1819" s="4" t="s">
        <v>2004</v>
      </c>
      <c r="C1819" s="4" t="s">
        <v>2011</v>
      </c>
      <c r="D1819" s="4" t="s">
        <v>2012</v>
      </c>
      <c r="E1819" s="4" t="s">
        <v>2389</v>
      </c>
      <c r="F1819" s="4" t="s">
        <v>2504</v>
      </c>
      <c r="G1819" s="4">
        <v>2014</v>
      </c>
      <c r="H1819" s="4">
        <v>72.67</v>
      </c>
      <c r="I1819" s="4">
        <v>2</v>
      </c>
      <c r="J1819" s="4">
        <v>3</v>
      </c>
      <c r="K1819" s="4">
        <v>0</v>
      </c>
      <c r="L1819" s="4">
        <v>1</v>
      </c>
      <c r="M1819" s="4">
        <v>3.4</v>
      </c>
      <c r="N1819" s="4" t="s">
        <v>2509</v>
      </c>
      <c r="O1819" s="4" t="s">
        <v>2518</v>
      </c>
      <c r="P1819" s="4" t="s">
        <v>2522</v>
      </c>
      <c r="Q1819" s="4" t="s">
        <v>2524</v>
      </c>
      <c r="R1819" s="4">
        <v>30.46</v>
      </c>
      <c r="S1819" s="4">
        <v>2.58</v>
      </c>
      <c r="T1819" s="4" t="s">
        <v>2528</v>
      </c>
      <c r="U1819" s="4" t="s">
        <v>2533</v>
      </c>
      <c r="V1819" s="4" t="s">
        <v>2537</v>
      </c>
    </row>
    <row r="1820" spans="1:22" x14ac:dyDescent="0.25">
      <c r="A1820" s="5" t="s">
        <v>1820</v>
      </c>
      <c r="B1820" s="4" t="s">
        <v>2006</v>
      </c>
      <c r="C1820" s="4" t="s">
        <v>2011</v>
      </c>
      <c r="D1820" s="4" t="s">
        <v>2012</v>
      </c>
      <c r="E1820" s="4" t="s">
        <v>2225</v>
      </c>
      <c r="F1820" s="4" t="s">
        <v>2501</v>
      </c>
      <c r="G1820" s="4">
        <v>1994</v>
      </c>
      <c r="H1820" s="4">
        <v>72.12</v>
      </c>
      <c r="I1820" s="4">
        <v>0</v>
      </c>
      <c r="J1820" s="4">
        <v>0</v>
      </c>
      <c r="K1820" s="4">
        <v>0</v>
      </c>
      <c r="L1820" s="4">
        <v>1</v>
      </c>
      <c r="M1820" s="4">
        <v>2.4</v>
      </c>
      <c r="N1820" s="4" t="s">
        <v>2509</v>
      </c>
      <c r="O1820" s="4" t="s">
        <v>2519</v>
      </c>
      <c r="P1820" s="4" t="s">
        <v>2522</v>
      </c>
      <c r="Q1820" s="4" t="s">
        <v>2524</v>
      </c>
      <c r="R1820" s="4">
        <v>40.89</v>
      </c>
      <c r="S1820" s="4">
        <v>4.59</v>
      </c>
      <c r="T1820" s="4" t="s">
        <v>2527</v>
      </c>
      <c r="U1820" s="4" t="s">
        <v>2531</v>
      </c>
      <c r="V1820" s="4" t="s">
        <v>2537</v>
      </c>
    </row>
    <row r="1821" spans="1:22" x14ac:dyDescent="0.25">
      <c r="A1821" s="5" t="s">
        <v>1821</v>
      </c>
      <c r="B1821" s="4" t="s">
        <v>2005</v>
      </c>
      <c r="C1821" s="4" t="s">
        <v>2009</v>
      </c>
      <c r="D1821" s="4" t="s">
        <v>2012</v>
      </c>
      <c r="E1821" s="4" t="s">
        <v>2494</v>
      </c>
      <c r="F1821" s="4" t="s">
        <v>2502</v>
      </c>
      <c r="G1821" s="4">
        <v>2024</v>
      </c>
      <c r="H1821" s="4">
        <v>124.94</v>
      </c>
      <c r="I1821" s="4">
        <v>5</v>
      </c>
      <c r="J1821" s="4">
        <v>3</v>
      </c>
      <c r="K1821" s="4">
        <v>1</v>
      </c>
      <c r="L1821" s="4">
        <v>0</v>
      </c>
      <c r="M1821" s="4">
        <v>3.7</v>
      </c>
      <c r="N1821" s="4" t="s">
        <v>2510</v>
      </c>
      <c r="O1821" s="4" t="s">
        <v>2516</v>
      </c>
      <c r="P1821" s="4" t="s">
        <v>2521</v>
      </c>
      <c r="Q1821" s="4" t="s">
        <v>2525</v>
      </c>
      <c r="R1821" s="4">
        <v>30.73</v>
      </c>
      <c r="S1821" s="4">
        <v>1.41</v>
      </c>
      <c r="T1821" s="4" t="s">
        <v>2528</v>
      </c>
      <c r="U1821" s="4" t="s">
        <v>2530</v>
      </c>
      <c r="V1821" s="4" t="s">
        <v>2536</v>
      </c>
    </row>
    <row r="1822" spans="1:22" x14ac:dyDescent="0.25">
      <c r="A1822" s="5" t="s">
        <v>1822</v>
      </c>
      <c r="B1822" s="4" t="s">
        <v>2001</v>
      </c>
      <c r="C1822" s="4" t="s">
        <v>2011</v>
      </c>
      <c r="D1822" s="4" t="s">
        <v>2013</v>
      </c>
      <c r="E1822" s="4" t="s">
        <v>2168</v>
      </c>
      <c r="F1822" s="4" t="s">
        <v>2507</v>
      </c>
      <c r="G1822" s="4">
        <v>2006</v>
      </c>
      <c r="H1822" s="4">
        <v>67.27</v>
      </c>
      <c r="I1822" s="4">
        <v>5</v>
      </c>
      <c r="J1822" s="4">
        <v>5</v>
      </c>
      <c r="K1822" s="4">
        <v>0</v>
      </c>
      <c r="L1822" s="4">
        <v>1</v>
      </c>
      <c r="M1822" s="4">
        <v>3.6</v>
      </c>
      <c r="N1822" s="4" t="s">
        <v>2509</v>
      </c>
      <c r="O1822" s="4" t="s">
        <v>2519</v>
      </c>
      <c r="P1822" s="4" t="s">
        <v>2523</v>
      </c>
      <c r="Q1822" s="4" t="s">
        <v>2525</v>
      </c>
      <c r="R1822" s="4">
        <v>52.87</v>
      </c>
      <c r="S1822" s="4">
        <v>2.2400000000000002</v>
      </c>
      <c r="T1822" s="4" t="s">
        <v>2527</v>
      </c>
      <c r="U1822" s="4" t="s">
        <v>2530</v>
      </c>
      <c r="V1822" s="4" t="s">
        <v>2536</v>
      </c>
    </row>
    <row r="1823" spans="1:22" x14ac:dyDescent="0.25">
      <c r="A1823" s="5" t="s">
        <v>1823</v>
      </c>
      <c r="B1823" s="4" t="s">
        <v>2002</v>
      </c>
      <c r="C1823" s="4" t="s">
        <v>2010</v>
      </c>
      <c r="D1823" s="4" t="s">
        <v>2013</v>
      </c>
      <c r="E1823" s="4" t="s">
        <v>2297</v>
      </c>
      <c r="F1823" s="4" t="s">
        <v>2507</v>
      </c>
      <c r="G1823" s="4">
        <v>2019</v>
      </c>
      <c r="H1823" s="4">
        <v>156.58000000000001</v>
      </c>
      <c r="I1823" s="4">
        <v>6</v>
      </c>
      <c r="J1823" s="4">
        <v>5</v>
      </c>
      <c r="K1823" s="4">
        <v>1</v>
      </c>
      <c r="L1823" s="4">
        <v>0</v>
      </c>
      <c r="M1823" s="4">
        <v>1.7</v>
      </c>
      <c r="N1823" s="4" t="s">
        <v>2514</v>
      </c>
      <c r="O1823" s="4" t="s">
        <v>2519</v>
      </c>
      <c r="P1823" s="4" t="s">
        <v>2520</v>
      </c>
      <c r="Q1823" s="4" t="s">
        <v>2524</v>
      </c>
      <c r="R1823" s="4">
        <v>82.47</v>
      </c>
      <c r="S1823" s="4">
        <v>0.37</v>
      </c>
      <c r="T1823" s="4" t="s">
        <v>2527</v>
      </c>
      <c r="U1823" s="4" t="s">
        <v>2531</v>
      </c>
      <c r="V1823" s="4" t="s">
        <v>2537</v>
      </c>
    </row>
    <row r="1824" spans="1:22" x14ac:dyDescent="0.25">
      <c r="A1824" s="5" t="s">
        <v>1824</v>
      </c>
      <c r="B1824" s="4" t="s">
        <v>2003</v>
      </c>
      <c r="C1824" s="4" t="s">
        <v>2010</v>
      </c>
      <c r="D1824" s="4" t="s">
        <v>2013</v>
      </c>
      <c r="E1824" s="4" t="s">
        <v>2085</v>
      </c>
      <c r="F1824" s="4" t="s">
        <v>2502</v>
      </c>
      <c r="G1824" s="4">
        <v>1994</v>
      </c>
      <c r="H1824" s="4">
        <v>72.91</v>
      </c>
      <c r="I1824" s="4">
        <v>2</v>
      </c>
      <c r="J1824" s="4">
        <v>5</v>
      </c>
      <c r="K1824" s="4">
        <v>0</v>
      </c>
      <c r="L1824" s="4">
        <v>1</v>
      </c>
      <c r="M1824" s="4">
        <v>2.7</v>
      </c>
      <c r="N1824" s="4" t="s">
        <v>2509</v>
      </c>
      <c r="O1824" s="4" t="s">
        <v>2517</v>
      </c>
      <c r="P1824" s="4" t="s">
        <v>2521</v>
      </c>
      <c r="Q1824" s="4" t="s">
        <v>2524</v>
      </c>
      <c r="R1824" s="4">
        <v>83.29</v>
      </c>
      <c r="S1824" s="4">
        <v>1.27</v>
      </c>
      <c r="T1824" s="4" t="s">
        <v>2526</v>
      </c>
      <c r="U1824" s="4" t="s">
        <v>2531</v>
      </c>
      <c r="V1824" s="4" t="s">
        <v>2536</v>
      </c>
    </row>
    <row r="1825" spans="1:22" x14ac:dyDescent="0.25">
      <c r="A1825" s="5" t="s">
        <v>1825</v>
      </c>
      <c r="B1825" s="4" t="s">
        <v>2002</v>
      </c>
      <c r="C1825" s="4" t="s">
        <v>2009</v>
      </c>
      <c r="D1825" s="4" t="s">
        <v>2012</v>
      </c>
      <c r="E1825" s="4" t="s">
        <v>2473</v>
      </c>
      <c r="F1825" s="4" t="s">
        <v>2502</v>
      </c>
      <c r="G1825" s="4">
        <v>1994</v>
      </c>
      <c r="H1825" s="4">
        <v>35.9</v>
      </c>
      <c r="I1825" s="4">
        <v>4</v>
      </c>
      <c r="J1825" s="4">
        <v>4</v>
      </c>
      <c r="K1825" s="4">
        <v>1</v>
      </c>
      <c r="L1825" s="4">
        <v>0</v>
      </c>
      <c r="M1825" s="4">
        <v>1.4</v>
      </c>
      <c r="N1825" s="4" t="s">
        <v>2513</v>
      </c>
      <c r="O1825" s="4" t="s">
        <v>2515</v>
      </c>
      <c r="P1825" s="4" t="s">
        <v>2523</v>
      </c>
      <c r="Q1825" s="4" t="s">
        <v>2524</v>
      </c>
      <c r="R1825" s="4">
        <v>7.36</v>
      </c>
      <c r="S1825" s="4">
        <v>1.56</v>
      </c>
      <c r="T1825" s="4" t="s">
        <v>2529</v>
      </c>
      <c r="U1825" s="4" t="s">
        <v>2533</v>
      </c>
      <c r="V1825" s="4" t="s">
        <v>2536</v>
      </c>
    </row>
    <row r="1826" spans="1:22" x14ac:dyDescent="0.25">
      <c r="A1826" s="5" t="s">
        <v>1826</v>
      </c>
      <c r="B1826" s="4" t="s">
        <v>2007</v>
      </c>
      <c r="C1826" s="4" t="s">
        <v>2011</v>
      </c>
      <c r="D1826" s="4" t="s">
        <v>2013</v>
      </c>
      <c r="E1826" s="4" t="s">
        <v>2306</v>
      </c>
      <c r="F1826" s="4" t="s">
        <v>2506</v>
      </c>
      <c r="G1826" s="4">
        <v>2021</v>
      </c>
      <c r="H1826" s="4">
        <v>119.86</v>
      </c>
      <c r="I1826" s="4">
        <v>4</v>
      </c>
      <c r="J1826" s="4">
        <v>5</v>
      </c>
      <c r="K1826" s="4">
        <v>1</v>
      </c>
      <c r="L1826" s="4">
        <v>0</v>
      </c>
      <c r="M1826" s="4">
        <v>4.2</v>
      </c>
      <c r="N1826" s="4" t="s">
        <v>2514</v>
      </c>
      <c r="O1826" s="4" t="s">
        <v>2519</v>
      </c>
      <c r="P1826" s="4" t="s">
        <v>2521</v>
      </c>
      <c r="Q1826" s="4" t="s">
        <v>2525</v>
      </c>
      <c r="R1826" s="4">
        <v>30.63</v>
      </c>
      <c r="S1826" s="4">
        <v>0.49</v>
      </c>
      <c r="T1826" s="4" t="s">
        <v>2528</v>
      </c>
      <c r="U1826" s="4" t="s">
        <v>2531</v>
      </c>
      <c r="V1826" s="4" t="s">
        <v>2535</v>
      </c>
    </row>
    <row r="1827" spans="1:22" x14ac:dyDescent="0.25">
      <c r="A1827" s="5" t="s">
        <v>1827</v>
      </c>
      <c r="B1827" s="4" t="s">
        <v>2004</v>
      </c>
      <c r="C1827" s="4" t="s">
        <v>2009</v>
      </c>
      <c r="D1827" s="4" t="s">
        <v>2013</v>
      </c>
      <c r="E1827" s="4" t="s">
        <v>2186</v>
      </c>
      <c r="F1827" s="4" t="s">
        <v>2507</v>
      </c>
      <c r="G1827" s="4">
        <v>2021</v>
      </c>
      <c r="H1827" s="4">
        <v>44.71</v>
      </c>
      <c r="I1827" s="4">
        <v>3</v>
      </c>
      <c r="J1827" s="4">
        <v>1</v>
      </c>
      <c r="K1827" s="4">
        <v>1</v>
      </c>
      <c r="L1827" s="4">
        <v>0</v>
      </c>
      <c r="M1827" s="4">
        <v>3.7</v>
      </c>
      <c r="N1827" s="4" t="s">
        <v>2513</v>
      </c>
      <c r="O1827" s="4" t="s">
        <v>2515</v>
      </c>
      <c r="P1827" s="4" t="s">
        <v>2521</v>
      </c>
      <c r="Q1827" s="4" t="s">
        <v>2525</v>
      </c>
      <c r="R1827" s="4">
        <v>84.42</v>
      </c>
      <c r="S1827" s="4">
        <v>4.93</v>
      </c>
      <c r="T1827" s="4" t="s">
        <v>2527</v>
      </c>
      <c r="U1827" s="4" t="s">
        <v>2532</v>
      </c>
      <c r="V1827" s="4" t="s">
        <v>2535</v>
      </c>
    </row>
    <row r="1828" spans="1:22" x14ac:dyDescent="0.25">
      <c r="A1828" s="5" t="s">
        <v>1828</v>
      </c>
      <c r="B1828" s="4" t="s">
        <v>2007</v>
      </c>
      <c r="C1828" s="4" t="s">
        <v>2011</v>
      </c>
      <c r="D1828" s="4" t="s">
        <v>2012</v>
      </c>
      <c r="E1828" s="4" t="s">
        <v>2066</v>
      </c>
      <c r="F1828" s="4" t="s">
        <v>2508</v>
      </c>
      <c r="G1828" s="4">
        <v>2012</v>
      </c>
      <c r="H1828" s="4">
        <v>162.07</v>
      </c>
      <c r="I1828" s="4">
        <v>8</v>
      </c>
      <c r="J1828" s="4">
        <v>1</v>
      </c>
      <c r="K1828" s="4">
        <v>1</v>
      </c>
      <c r="L1828" s="4">
        <v>0</v>
      </c>
      <c r="M1828" s="4">
        <v>3.8</v>
      </c>
      <c r="N1828" s="4" t="s">
        <v>2512</v>
      </c>
      <c r="O1828" s="4" t="s">
        <v>2519</v>
      </c>
      <c r="P1828" s="4" t="s">
        <v>2520</v>
      </c>
      <c r="Q1828" s="4" t="s">
        <v>2524</v>
      </c>
      <c r="R1828" s="4">
        <v>58.54</v>
      </c>
      <c r="S1828" s="4">
        <v>1.93</v>
      </c>
      <c r="T1828" s="4" t="s">
        <v>2526</v>
      </c>
      <c r="U1828" s="4" t="s">
        <v>2534</v>
      </c>
      <c r="V1828" s="4" t="s">
        <v>2536</v>
      </c>
    </row>
    <row r="1829" spans="1:22" x14ac:dyDescent="0.25">
      <c r="A1829" s="5" t="s">
        <v>1829</v>
      </c>
      <c r="B1829" s="4" t="s">
        <v>2005</v>
      </c>
      <c r="C1829" s="4" t="s">
        <v>2009</v>
      </c>
      <c r="D1829" s="4" t="s">
        <v>2012</v>
      </c>
      <c r="E1829" s="4" t="s">
        <v>2298</v>
      </c>
      <c r="F1829" s="4" t="s">
        <v>2506</v>
      </c>
      <c r="G1829" s="4">
        <v>1991</v>
      </c>
      <c r="H1829" s="4">
        <v>165.68</v>
      </c>
      <c r="I1829" s="4">
        <v>10</v>
      </c>
      <c r="J1829" s="4">
        <v>4</v>
      </c>
      <c r="K1829" s="4">
        <v>0</v>
      </c>
      <c r="L1829" s="4">
        <v>1</v>
      </c>
      <c r="M1829" s="4">
        <v>3.4</v>
      </c>
      <c r="N1829" s="4" t="s">
        <v>2509</v>
      </c>
      <c r="O1829" s="4" t="s">
        <v>2518</v>
      </c>
      <c r="P1829" s="4" t="s">
        <v>2520</v>
      </c>
      <c r="Q1829" s="4" t="s">
        <v>2524</v>
      </c>
      <c r="R1829" s="4">
        <v>68.650000000000006</v>
      </c>
      <c r="S1829" s="4">
        <v>0.1</v>
      </c>
      <c r="T1829" s="4" t="s">
        <v>2528</v>
      </c>
      <c r="U1829" s="4" t="s">
        <v>2530</v>
      </c>
      <c r="V1829" s="4" t="s">
        <v>2536</v>
      </c>
    </row>
    <row r="1830" spans="1:22" x14ac:dyDescent="0.25">
      <c r="A1830" s="5" t="s">
        <v>1830</v>
      </c>
      <c r="B1830" s="4" t="s">
        <v>2008</v>
      </c>
      <c r="C1830" s="4" t="s">
        <v>2010</v>
      </c>
      <c r="D1830" s="4" t="s">
        <v>2013</v>
      </c>
      <c r="E1830" s="4" t="s">
        <v>2469</v>
      </c>
      <c r="F1830" s="4" t="s">
        <v>2505</v>
      </c>
      <c r="G1830" s="4">
        <v>2018</v>
      </c>
      <c r="H1830" s="4">
        <v>121.02</v>
      </c>
      <c r="I1830" s="4">
        <v>0</v>
      </c>
      <c r="J1830" s="4">
        <v>0</v>
      </c>
      <c r="K1830" s="4">
        <v>0</v>
      </c>
      <c r="L1830" s="4">
        <v>1</v>
      </c>
      <c r="M1830" s="4">
        <v>2.2999999999999998</v>
      </c>
      <c r="N1830" s="4" t="s">
        <v>2509</v>
      </c>
      <c r="O1830" s="4" t="s">
        <v>2517</v>
      </c>
      <c r="P1830" s="4" t="s">
        <v>2523</v>
      </c>
      <c r="Q1830" s="4" t="s">
        <v>2524</v>
      </c>
      <c r="R1830" s="4">
        <v>87.57</v>
      </c>
      <c r="S1830" s="4">
        <v>3.21</v>
      </c>
      <c r="T1830" s="4" t="s">
        <v>2528</v>
      </c>
      <c r="U1830" s="4" t="s">
        <v>2532</v>
      </c>
      <c r="V1830" s="4" t="s">
        <v>2537</v>
      </c>
    </row>
    <row r="1831" spans="1:22" x14ac:dyDescent="0.25">
      <c r="A1831" s="5" t="s">
        <v>1831</v>
      </c>
      <c r="B1831" s="4" t="s">
        <v>2008</v>
      </c>
      <c r="C1831" s="4" t="s">
        <v>2010</v>
      </c>
      <c r="D1831" s="4" t="s">
        <v>2012</v>
      </c>
      <c r="E1831" s="4" t="s">
        <v>2464</v>
      </c>
      <c r="F1831" s="4" t="s">
        <v>2501</v>
      </c>
      <c r="G1831" s="4">
        <v>1999</v>
      </c>
      <c r="H1831" s="4">
        <v>56.7</v>
      </c>
      <c r="I1831" s="4">
        <v>8</v>
      </c>
      <c r="J1831" s="4">
        <v>2</v>
      </c>
      <c r="K1831" s="4">
        <v>1</v>
      </c>
      <c r="L1831" s="4">
        <v>0</v>
      </c>
      <c r="M1831" s="4">
        <v>3.5</v>
      </c>
      <c r="N1831" s="4" t="s">
        <v>2511</v>
      </c>
      <c r="O1831" s="4" t="s">
        <v>2516</v>
      </c>
      <c r="P1831" s="4" t="s">
        <v>2522</v>
      </c>
      <c r="Q1831" s="4" t="s">
        <v>2525</v>
      </c>
      <c r="R1831" s="4">
        <v>88.05</v>
      </c>
      <c r="S1831" s="4">
        <v>4.96</v>
      </c>
      <c r="T1831" s="4" t="s">
        <v>2527</v>
      </c>
      <c r="U1831" s="4" t="s">
        <v>2532</v>
      </c>
      <c r="V1831" s="4" t="s">
        <v>2537</v>
      </c>
    </row>
    <row r="1832" spans="1:22" x14ac:dyDescent="0.25">
      <c r="A1832" s="5" t="s">
        <v>1832</v>
      </c>
      <c r="B1832" s="4" t="s">
        <v>2007</v>
      </c>
      <c r="C1832" s="4" t="s">
        <v>2009</v>
      </c>
      <c r="D1832" s="4" t="s">
        <v>2012</v>
      </c>
      <c r="E1832" s="4" t="s">
        <v>2069</v>
      </c>
      <c r="F1832" s="4" t="s">
        <v>2503</v>
      </c>
      <c r="G1832" s="4">
        <v>2021</v>
      </c>
      <c r="H1832" s="4">
        <v>7.43</v>
      </c>
      <c r="I1832" s="4">
        <v>10</v>
      </c>
      <c r="J1832" s="4">
        <v>0</v>
      </c>
      <c r="K1832" s="4">
        <v>0</v>
      </c>
      <c r="L1832" s="4">
        <v>1</v>
      </c>
      <c r="M1832" s="4">
        <v>2.4</v>
      </c>
      <c r="N1832" s="4" t="s">
        <v>2509</v>
      </c>
      <c r="O1832" s="4" t="s">
        <v>2516</v>
      </c>
      <c r="P1832" s="4" t="s">
        <v>2521</v>
      </c>
      <c r="Q1832" s="4" t="s">
        <v>2524</v>
      </c>
      <c r="R1832" s="4">
        <v>29.19</v>
      </c>
      <c r="S1832" s="4">
        <v>3.83</v>
      </c>
      <c r="T1832" s="4" t="s">
        <v>2526</v>
      </c>
      <c r="U1832" s="4" t="s">
        <v>2532</v>
      </c>
      <c r="V1832" s="4" t="s">
        <v>2535</v>
      </c>
    </row>
    <row r="1833" spans="1:22" x14ac:dyDescent="0.25">
      <c r="A1833" s="5" t="s">
        <v>1833</v>
      </c>
      <c r="B1833" s="4" t="s">
        <v>2001</v>
      </c>
      <c r="C1833" s="4" t="s">
        <v>2009</v>
      </c>
      <c r="D1833" s="4" t="s">
        <v>2012</v>
      </c>
      <c r="E1833" s="4" t="s">
        <v>2389</v>
      </c>
      <c r="F1833" s="4" t="s">
        <v>2501</v>
      </c>
      <c r="G1833" s="4">
        <v>2014</v>
      </c>
      <c r="H1833" s="4">
        <v>126.95</v>
      </c>
      <c r="I1833" s="4">
        <v>0</v>
      </c>
      <c r="J1833" s="4">
        <v>0</v>
      </c>
      <c r="K1833" s="4">
        <v>0</v>
      </c>
      <c r="L1833" s="4">
        <v>1</v>
      </c>
      <c r="M1833" s="4">
        <v>2.7</v>
      </c>
      <c r="N1833" s="4" t="s">
        <v>2509</v>
      </c>
      <c r="O1833" s="4" t="s">
        <v>2516</v>
      </c>
      <c r="P1833" s="4" t="s">
        <v>2523</v>
      </c>
      <c r="Q1833" s="4" t="s">
        <v>2524</v>
      </c>
      <c r="R1833" s="4">
        <v>9.98</v>
      </c>
      <c r="S1833" s="4">
        <v>4.72</v>
      </c>
      <c r="T1833" s="4" t="s">
        <v>2526</v>
      </c>
      <c r="U1833" s="4" t="s">
        <v>2532</v>
      </c>
      <c r="V1833" s="4" t="s">
        <v>2535</v>
      </c>
    </row>
    <row r="1834" spans="1:22" x14ac:dyDescent="0.25">
      <c r="A1834" s="5" t="s">
        <v>1834</v>
      </c>
      <c r="B1834" s="4" t="s">
        <v>2007</v>
      </c>
      <c r="C1834" s="4" t="s">
        <v>2010</v>
      </c>
      <c r="D1834" s="4" t="s">
        <v>2013</v>
      </c>
      <c r="E1834" s="4" t="s">
        <v>2267</v>
      </c>
      <c r="F1834" s="4" t="s">
        <v>2507</v>
      </c>
      <c r="G1834" s="4">
        <v>2009</v>
      </c>
      <c r="H1834" s="4">
        <v>166.05</v>
      </c>
      <c r="I1834" s="4">
        <v>4</v>
      </c>
      <c r="J1834" s="4">
        <v>1</v>
      </c>
      <c r="K1834" s="4">
        <v>1</v>
      </c>
      <c r="L1834" s="4">
        <v>0</v>
      </c>
      <c r="M1834" s="4">
        <v>3.9</v>
      </c>
      <c r="N1834" s="4" t="s">
        <v>2513</v>
      </c>
      <c r="O1834" s="4" t="s">
        <v>2517</v>
      </c>
      <c r="P1834" s="4" t="s">
        <v>2522</v>
      </c>
      <c r="Q1834" s="4" t="s">
        <v>2525</v>
      </c>
      <c r="R1834" s="4">
        <v>65.97</v>
      </c>
      <c r="S1834" s="4">
        <v>2.5099999999999998</v>
      </c>
      <c r="T1834" s="4" t="s">
        <v>2528</v>
      </c>
      <c r="U1834" s="4" t="s">
        <v>2530</v>
      </c>
      <c r="V1834" s="4" t="s">
        <v>2536</v>
      </c>
    </row>
    <row r="1835" spans="1:22" x14ac:dyDescent="0.25">
      <c r="A1835" s="5" t="s">
        <v>1835</v>
      </c>
      <c r="B1835" s="4" t="s">
        <v>2006</v>
      </c>
      <c r="C1835" s="4" t="s">
        <v>2010</v>
      </c>
      <c r="D1835" s="4" t="s">
        <v>2013</v>
      </c>
      <c r="E1835" s="4" t="s">
        <v>2209</v>
      </c>
      <c r="F1835" s="4" t="s">
        <v>2504</v>
      </c>
      <c r="G1835" s="4">
        <v>2023</v>
      </c>
      <c r="H1835" s="4">
        <v>7.03</v>
      </c>
      <c r="I1835" s="4">
        <v>1</v>
      </c>
      <c r="J1835" s="4">
        <v>3</v>
      </c>
      <c r="K1835" s="4">
        <v>0</v>
      </c>
      <c r="L1835" s="4">
        <v>1</v>
      </c>
      <c r="M1835" s="4">
        <v>1.3</v>
      </c>
      <c r="N1835" s="4" t="s">
        <v>2509</v>
      </c>
      <c r="O1835" s="4" t="s">
        <v>2515</v>
      </c>
      <c r="P1835" s="4" t="s">
        <v>2523</v>
      </c>
      <c r="Q1835" s="4" t="s">
        <v>2525</v>
      </c>
      <c r="R1835" s="4">
        <v>77.819999999999993</v>
      </c>
      <c r="S1835" s="4">
        <v>0.27</v>
      </c>
      <c r="T1835" s="4" t="s">
        <v>2528</v>
      </c>
      <c r="U1835" s="4" t="s">
        <v>2530</v>
      </c>
      <c r="V1835" s="4" t="s">
        <v>2536</v>
      </c>
    </row>
    <row r="1836" spans="1:22" x14ac:dyDescent="0.25">
      <c r="A1836" s="5" t="s">
        <v>1836</v>
      </c>
      <c r="B1836" s="4" t="s">
        <v>2002</v>
      </c>
      <c r="C1836" s="4" t="s">
        <v>2009</v>
      </c>
      <c r="D1836" s="4" t="s">
        <v>2013</v>
      </c>
      <c r="E1836" s="4" t="s">
        <v>2478</v>
      </c>
      <c r="F1836" s="4" t="s">
        <v>2507</v>
      </c>
      <c r="G1836" s="4">
        <v>2002</v>
      </c>
      <c r="H1836" s="4">
        <v>148.09</v>
      </c>
      <c r="I1836" s="4">
        <v>8</v>
      </c>
      <c r="J1836" s="4">
        <v>3</v>
      </c>
      <c r="K1836" s="4">
        <v>1</v>
      </c>
      <c r="L1836" s="4">
        <v>0</v>
      </c>
      <c r="M1836" s="4">
        <v>2.8</v>
      </c>
      <c r="N1836" s="4" t="s">
        <v>2513</v>
      </c>
      <c r="O1836" s="4" t="s">
        <v>2515</v>
      </c>
      <c r="P1836" s="4" t="s">
        <v>2520</v>
      </c>
      <c r="Q1836" s="4" t="s">
        <v>2525</v>
      </c>
      <c r="R1836" s="4">
        <v>91.92</v>
      </c>
      <c r="S1836" s="4">
        <v>2.62</v>
      </c>
      <c r="T1836" s="4" t="s">
        <v>2526</v>
      </c>
      <c r="U1836" s="4" t="s">
        <v>2532</v>
      </c>
      <c r="V1836" s="4" t="s">
        <v>2536</v>
      </c>
    </row>
    <row r="1837" spans="1:22" x14ac:dyDescent="0.25">
      <c r="A1837" s="5" t="s">
        <v>1837</v>
      </c>
      <c r="B1837" s="4" t="s">
        <v>2007</v>
      </c>
      <c r="C1837" s="4" t="s">
        <v>2011</v>
      </c>
      <c r="D1837" s="4" t="s">
        <v>2013</v>
      </c>
      <c r="E1837" s="4" t="s">
        <v>2140</v>
      </c>
      <c r="F1837" s="4" t="s">
        <v>2508</v>
      </c>
      <c r="G1837" s="4">
        <v>2020</v>
      </c>
      <c r="H1837" s="4">
        <v>77.3</v>
      </c>
      <c r="I1837" s="4">
        <v>7</v>
      </c>
      <c r="J1837" s="4">
        <v>0</v>
      </c>
      <c r="K1837" s="4">
        <v>0</v>
      </c>
      <c r="L1837" s="4">
        <v>1</v>
      </c>
      <c r="M1837" s="4">
        <v>2.7</v>
      </c>
      <c r="N1837" s="4" t="s">
        <v>2509</v>
      </c>
      <c r="O1837" s="4" t="s">
        <v>2519</v>
      </c>
      <c r="P1837" s="4" t="s">
        <v>2520</v>
      </c>
      <c r="Q1837" s="4" t="s">
        <v>2525</v>
      </c>
      <c r="R1837" s="4">
        <v>59.35</v>
      </c>
      <c r="S1837" s="4">
        <v>0.88</v>
      </c>
      <c r="T1837" s="4" t="s">
        <v>2529</v>
      </c>
      <c r="U1837" s="4" t="s">
        <v>2532</v>
      </c>
      <c r="V1837" s="4" t="s">
        <v>2536</v>
      </c>
    </row>
    <row r="1838" spans="1:22" x14ac:dyDescent="0.25">
      <c r="A1838" s="5" t="s">
        <v>1838</v>
      </c>
      <c r="B1838" s="4" t="s">
        <v>2002</v>
      </c>
      <c r="C1838" s="4" t="s">
        <v>2010</v>
      </c>
      <c r="D1838" s="4" t="s">
        <v>2013</v>
      </c>
      <c r="E1838" s="4" t="s">
        <v>2378</v>
      </c>
      <c r="F1838" s="4" t="s">
        <v>2505</v>
      </c>
      <c r="G1838" s="4">
        <v>1995</v>
      </c>
      <c r="H1838" s="4">
        <v>42.82</v>
      </c>
      <c r="I1838" s="4">
        <v>5</v>
      </c>
      <c r="J1838" s="4">
        <v>1</v>
      </c>
      <c r="K1838" s="4">
        <v>0</v>
      </c>
      <c r="L1838" s="4">
        <v>1</v>
      </c>
      <c r="M1838" s="4">
        <v>4.5999999999999996</v>
      </c>
      <c r="N1838" s="4" t="s">
        <v>2509</v>
      </c>
      <c r="O1838" s="4" t="s">
        <v>2517</v>
      </c>
      <c r="P1838" s="4" t="s">
        <v>2521</v>
      </c>
      <c r="Q1838" s="4" t="s">
        <v>2524</v>
      </c>
      <c r="R1838" s="4">
        <v>14.24</v>
      </c>
      <c r="S1838" s="4">
        <v>4.2</v>
      </c>
      <c r="T1838" s="4" t="s">
        <v>2527</v>
      </c>
      <c r="U1838" s="4" t="s">
        <v>2534</v>
      </c>
      <c r="V1838" s="4" t="s">
        <v>2536</v>
      </c>
    </row>
    <row r="1839" spans="1:22" x14ac:dyDescent="0.25">
      <c r="A1839" s="5" t="s">
        <v>1839</v>
      </c>
      <c r="B1839" s="4" t="s">
        <v>2004</v>
      </c>
      <c r="C1839" s="4" t="s">
        <v>2010</v>
      </c>
      <c r="D1839" s="4" t="s">
        <v>2013</v>
      </c>
      <c r="E1839" s="4" t="s">
        <v>2390</v>
      </c>
      <c r="F1839" s="4" t="s">
        <v>2508</v>
      </c>
      <c r="G1839" s="4">
        <v>2000</v>
      </c>
      <c r="H1839" s="4">
        <v>56.64</v>
      </c>
      <c r="I1839" s="4">
        <v>6</v>
      </c>
      <c r="J1839" s="4">
        <v>3</v>
      </c>
      <c r="K1839" s="4">
        <v>1</v>
      </c>
      <c r="L1839" s="4">
        <v>0</v>
      </c>
      <c r="M1839" s="4">
        <v>3.2</v>
      </c>
      <c r="N1839" s="4" t="s">
        <v>2514</v>
      </c>
      <c r="O1839" s="4" t="s">
        <v>2516</v>
      </c>
      <c r="P1839" s="4" t="s">
        <v>2521</v>
      </c>
      <c r="Q1839" s="4" t="s">
        <v>2525</v>
      </c>
      <c r="R1839" s="4">
        <v>58.58</v>
      </c>
      <c r="S1839" s="4">
        <v>4.51</v>
      </c>
      <c r="T1839" s="4" t="s">
        <v>2527</v>
      </c>
      <c r="U1839" s="4" t="s">
        <v>2533</v>
      </c>
      <c r="V1839" s="4" t="s">
        <v>2535</v>
      </c>
    </row>
    <row r="1840" spans="1:22" x14ac:dyDescent="0.25">
      <c r="A1840" s="5" t="s">
        <v>1840</v>
      </c>
      <c r="B1840" s="4" t="s">
        <v>2007</v>
      </c>
      <c r="C1840" s="4" t="s">
        <v>2009</v>
      </c>
      <c r="D1840" s="4" t="s">
        <v>2013</v>
      </c>
      <c r="E1840" s="4" t="s">
        <v>2383</v>
      </c>
      <c r="F1840" s="4" t="s">
        <v>2503</v>
      </c>
      <c r="G1840" s="4">
        <v>2020</v>
      </c>
      <c r="H1840" s="4">
        <v>119.38</v>
      </c>
      <c r="I1840" s="4">
        <v>2</v>
      </c>
      <c r="J1840" s="4">
        <v>1</v>
      </c>
      <c r="K1840" s="4">
        <v>0</v>
      </c>
      <c r="L1840" s="4">
        <v>1</v>
      </c>
      <c r="M1840" s="4">
        <v>4.9000000000000004</v>
      </c>
      <c r="N1840" s="4" t="s">
        <v>2509</v>
      </c>
      <c r="O1840" s="4" t="s">
        <v>2519</v>
      </c>
      <c r="P1840" s="4" t="s">
        <v>2522</v>
      </c>
      <c r="Q1840" s="4" t="s">
        <v>2525</v>
      </c>
      <c r="R1840" s="4">
        <v>75.92</v>
      </c>
      <c r="S1840" s="4">
        <v>0.6</v>
      </c>
      <c r="T1840" s="4" t="s">
        <v>2529</v>
      </c>
      <c r="U1840" s="4" t="s">
        <v>2532</v>
      </c>
      <c r="V1840" s="4" t="s">
        <v>2536</v>
      </c>
    </row>
    <row r="1841" spans="1:22" x14ac:dyDescent="0.25">
      <c r="A1841" s="5" t="s">
        <v>1841</v>
      </c>
      <c r="B1841" s="4" t="s">
        <v>2003</v>
      </c>
      <c r="C1841" s="4" t="s">
        <v>2010</v>
      </c>
      <c r="D1841" s="4" t="s">
        <v>2013</v>
      </c>
      <c r="E1841" s="4" t="s">
        <v>2231</v>
      </c>
      <c r="F1841" s="4" t="s">
        <v>2503</v>
      </c>
      <c r="G1841" s="4">
        <v>1995</v>
      </c>
      <c r="H1841" s="4">
        <v>143.66</v>
      </c>
      <c r="I1841" s="4">
        <v>10</v>
      </c>
      <c r="J1841" s="4">
        <v>3</v>
      </c>
      <c r="K1841" s="4">
        <v>1</v>
      </c>
      <c r="L1841" s="4">
        <v>0</v>
      </c>
      <c r="M1841" s="4">
        <v>4.5</v>
      </c>
      <c r="N1841" s="4" t="s">
        <v>2514</v>
      </c>
      <c r="O1841" s="4" t="s">
        <v>2519</v>
      </c>
      <c r="P1841" s="4" t="s">
        <v>2523</v>
      </c>
      <c r="Q1841" s="4" t="s">
        <v>2524</v>
      </c>
      <c r="R1841" s="4">
        <v>73.06</v>
      </c>
      <c r="S1841" s="4">
        <v>1.02</v>
      </c>
      <c r="T1841" s="4" t="s">
        <v>2526</v>
      </c>
      <c r="U1841" s="4" t="s">
        <v>2530</v>
      </c>
      <c r="V1841" s="4" t="s">
        <v>2537</v>
      </c>
    </row>
    <row r="1842" spans="1:22" x14ac:dyDescent="0.25">
      <c r="A1842" s="5" t="s">
        <v>1842</v>
      </c>
      <c r="B1842" s="4" t="s">
        <v>2003</v>
      </c>
      <c r="C1842" s="4" t="s">
        <v>2010</v>
      </c>
      <c r="D1842" s="4" t="s">
        <v>2012</v>
      </c>
      <c r="E1842" s="4" t="s">
        <v>2210</v>
      </c>
      <c r="F1842" s="4" t="s">
        <v>2505</v>
      </c>
      <c r="G1842" s="4">
        <v>2002</v>
      </c>
      <c r="H1842" s="4">
        <v>143.57</v>
      </c>
      <c r="I1842" s="4">
        <v>8</v>
      </c>
      <c r="J1842" s="4">
        <v>0</v>
      </c>
      <c r="K1842" s="4">
        <v>0</v>
      </c>
      <c r="L1842" s="4">
        <v>1</v>
      </c>
      <c r="M1842" s="4">
        <v>1.2</v>
      </c>
      <c r="N1842" s="4" t="s">
        <v>2509</v>
      </c>
      <c r="O1842" s="4" t="s">
        <v>2515</v>
      </c>
      <c r="P1842" s="4" t="s">
        <v>2520</v>
      </c>
      <c r="Q1842" s="4" t="s">
        <v>2525</v>
      </c>
      <c r="R1842" s="4">
        <v>56.36</v>
      </c>
      <c r="S1842" s="4">
        <v>3.82</v>
      </c>
      <c r="T1842" s="4" t="s">
        <v>2528</v>
      </c>
      <c r="U1842" s="4" t="s">
        <v>2531</v>
      </c>
      <c r="V1842" s="4" t="s">
        <v>2535</v>
      </c>
    </row>
    <row r="1843" spans="1:22" x14ac:dyDescent="0.25">
      <c r="A1843" s="5" t="s">
        <v>1843</v>
      </c>
      <c r="B1843" s="4" t="s">
        <v>2007</v>
      </c>
      <c r="C1843" s="4" t="s">
        <v>2010</v>
      </c>
      <c r="D1843" s="4" t="s">
        <v>2013</v>
      </c>
      <c r="E1843" s="4" t="s">
        <v>2257</v>
      </c>
      <c r="F1843" s="4" t="s">
        <v>2502</v>
      </c>
      <c r="G1843" s="4">
        <v>1994</v>
      </c>
      <c r="H1843" s="4">
        <v>109.42</v>
      </c>
      <c r="I1843" s="4">
        <v>9</v>
      </c>
      <c r="J1843" s="4">
        <v>2</v>
      </c>
      <c r="K1843" s="4">
        <v>1</v>
      </c>
      <c r="L1843" s="4">
        <v>0</v>
      </c>
      <c r="M1843" s="4">
        <v>2.8</v>
      </c>
      <c r="N1843" s="4" t="s">
        <v>2514</v>
      </c>
      <c r="O1843" s="4" t="s">
        <v>2517</v>
      </c>
      <c r="P1843" s="4" t="s">
        <v>2521</v>
      </c>
      <c r="Q1843" s="4" t="s">
        <v>2524</v>
      </c>
      <c r="R1843" s="4">
        <v>47.72</v>
      </c>
      <c r="S1843" s="4">
        <v>3.35</v>
      </c>
      <c r="T1843" s="4" t="s">
        <v>2528</v>
      </c>
      <c r="U1843" s="4" t="s">
        <v>2532</v>
      </c>
      <c r="V1843" s="4" t="s">
        <v>2536</v>
      </c>
    </row>
    <row r="1844" spans="1:22" x14ac:dyDescent="0.25">
      <c r="A1844" s="5" t="s">
        <v>1844</v>
      </c>
      <c r="B1844" s="4" t="s">
        <v>2006</v>
      </c>
      <c r="C1844" s="4" t="s">
        <v>2010</v>
      </c>
      <c r="D1844" s="4" t="s">
        <v>2012</v>
      </c>
      <c r="E1844" s="4" t="s">
        <v>2483</v>
      </c>
      <c r="F1844" s="4" t="s">
        <v>2501</v>
      </c>
      <c r="G1844" s="4">
        <v>2000</v>
      </c>
      <c r="H1844" s="4">
        <v>141.80000000000001</v>
      </c>
      <c r="I1844" s="4">
        <v>6</v>
      </c>
      <c r="J1844" s="4">
        <v>0</v>
      </c>
      <c r="K1844" s="4">
        <v>0</v>
      </c>
      <c r="L1844" s="4">
        <v>1</v>
      </c>
      <c r="M1844" s="4">
        <v>1.2</v>
      </c>
      <c r="N1844" s="4" t="s">
        <v>2509</v>
      </c>
      <c r="O1844" s="4" t="s">
        <v>2517</v>
      </c>
      <c r="P1844" s="4" t="s">
        <v>2521</v>
      </c>
      <c r="Q1844" s="4" t="s">
        <v>2525</v>
      </c>
      <c r="R1844" s="4">
        <v>22.82</v>
      </c>
      <c r="S1844" s="4">
        <v>1.54</v>
      </c>
      <c r="T1844" s="4" t="s">
        <v>2529</v>
      </c>
      <c r="U1844" s="4" t="s">
        <v>2531</v>
      </c>
      <c r="V1844" s="4" t="s">
        <v>2536</v>
      </c>
    </row>
    <row r="1845" spans="1:22" x14ac:dyDescent="0.25">
      <c r="A1845" s="5" t="s">
        <v>1845</v>
      </c>
      <c r="B1845" s="4" t="s">
        <v>2001</v>
      </c>
      <c r="C1845" s="4" t="s">
        <v>2011</v>
      </c>
      <c r="D1845" s="4" t="s">
        <v>2012</v>
      </c>
      <c r="E1845" s="4" t="s">
        <v>2411</v>
      </c>
      <c r="F1845" s="4" t="s">
        <v>2508</v>
      </c>
      <c r="G1845" s="4">
        <v>2009</v>
      </c>
      <c r="H1845" s="4">
        <v>49.68</v>
      </c>
      <c r="I1845" s="4">
        <v>9</v>
      </c>
      <c r="J1845" s="4">
        <v>5</v>
      </c>
      <c r="K1845" s="4">
        <v>1</v>
      </c>
      <c r="L1845" s="4">
        <v>0</v>
      </c>
      <c r="M1845" s="4">
        <v>4.5</v>
      </c>
      <c r="N1845" s="4" t="s">
        <v>2510</v>
      </c>
      <c r="O1845" s="4" t="s">
        <v>2515</v>
      </c>
      <c r="P1845" s="4" t="s">
        <v>2520</v>
      </c>
      <c r="Q1845" s="4" t="s">
        <v>2525</v>
      </c>
      <c r="R1845" s="4">
        <v>55.41</v>
      </c>
      <c r="S1845" s="4">
        <v>1.98</v>
      </c>
      <c r="T1845" s="4" t="s">
        <v>2526</v>
      </c>
      <c r="U1845" s="4" t="s">
        <v>2532</v>
      </c>
      <c r="V1845" s="4" t="s">
        <v>2536</v>
      </c>
    </row>
    <row r="1846" spans="1:22" x14ac:dyDescent="0.25">
      <c r="A1846" s="5" t="s">
        <v>1846</v>
      </c>
      <c r="B1846" s="4" t="s">
        <v>2003</v>
      </c>
      <c r="C1846" s="4" t="s">
        <v>2011</v>
      </c>
      <c r="D1846" s="4" t="s">
        <v>2013</v>
      </c>
      <c r="E1846" s="4" t="s">
        <v>2349</v>
      </c>
      <c r="F1846" s="4" t="s">
        <v>2502</v>
      </c>
      <c r="G1846" s="4">
        <v>2007</v>
      </c>
      <c r="H1846" s="4">
        <v>153.56</v>
      </c>
      <c r="I1846" s="4">
        <v>7</v>
      </c>
      <c r="J1846" s="4">
        <v>5</v>
      </c>
      <c r="K1846" s="4">
        <v>0</v>
      </c>
      <c r="L1846" s="4">
        <v>1</v>
      </c>
      <c r="M1846" s="4">
        <v>1.2</v>
      </c>
      <c r="N1846" s="4" t="s">
        <v>2509</v>
      </c>
      <c r="O1846" s="4" t="s">
        <v>2515</v>
      </c>
      <c r="P1846" s="4" t="s">
        <v>2520</v>
      </c>
      <c r="Q1846" s="4" t="s">
        <v>2524</v>
      </c>
      <c r="R1846" s="4">
        <v>89.18</v>
      </c>
      <c r="S1846" s="4">
        <v>2.23</v>
      </c>
      <c r="T1846" s="4" t="s">
        <v>2527</v>
      </c>
      <c r="U1846" s="4" t="s">
        <v>2533</v>
      </c>
      <c r="V1846" s="4" t="s">
        <v>2536</v>
      </c>
    </row>
    <row r="1847" spans="1:22" x14ac:dyDescent="0.25">
      <c r="A1847" s="5" t="s">
        <v>1847</v>
      </c>
      <c r="B1847" s="4" t="s">
        <v>2002</v>
      </c>
      <c r="C1847" s="4" t="s">
        <v>2011</v>
      </c>
      <c r="D1847" s="4" t="s">
        <v>2013</v>
      </c>
      <c r="E1847" s="4" t="s">
        <v>2368</v>
      </c>
      <c r="F1847" s="4" t="s">
        <v>2505</v>
      </c>
      <c r="G1847" s="4">
        <v>2014</v>
      </c>
      <c r="H1847" s="4">
        <v>173.47</v>
      </c>
      <c r="I1847" s="4">
        <v>1</v>
      </c>
      <c r="J1847" s="4">
        <v>0</v>
      </c>
      <c r="K1847" s="4">
        <v>0</v>
      </c>
      <c r="L1847" s="4">
        <v>1</v>
      </c>
      <c r="M1847" s="4">
        <v>3.4</v>
      </c>
      <c r="N1847" s="4" t="s">
        <v>2509</v>
      </c>
      <c r="O1847" s="4" t="s">
        <v>2518</v>
      </c>
      <c r="P1847" s="4" t="s">
        <v>2521</v>
      </c>
      <c r="Q1847" s="4" t="s">
        <v>2524</v>
      </c>
      <c r="R1847" s="4">
        <v>85.13</v>
      </c>
      <c r="S1847" s="4">
        <v>1.3</v>
      </c>
      <c r="T1847" s="4" t="s">
        <v>2527</v>
      </c>
      <c r="U1847" s="4" t="s">
        <v>2533</v>
      </c>
      <c r="V1847" s="4" t="s">
        <v>2537</v>
      </c>
    </row>
    <row r="1848" spans="1:22" x14ac:dyDescent="0.25">
      <c r="A1848" s="5" t="s">
        <v>1848</v>
      </c>
      <c r="B1848" s="4" t="s">
        <v>2007</v>
      </c>
      <c r="C1848" s="4" t="s">
        <v>2010</v>
      </c>
      <c r="D1848" s="4" t="s">
        <v>2013</v>
      </c>
      <c r="E1848" s="4" t="s">
        <v>2278</v>
      </c>
      <c r="F1848" s="4" t="s">
        <v>2508</v>
      </c>
      <c r="G1848" s="4">
        <v>2018</v>
      </c>
      <c r="H1848" s="4">
        <v>19.16</v>
      </c>
      <c r="I1848" s="4">
        <v>1</v>
      </c>
      <c r="J1848" s="4">
        <v>1</v>
      </c>
      <c r="K1848" s="4">
        <v>1</v>
      </c>
      <c r="L1848" s="4">
        <v>0</v>
      </c>
      <c r="M1848" s="4">
        <v>4.5</v>
      </c>
      <c r="N1848" s="4" t="s">
        <v>2512</v>
      </c>
      <c r="O1848" s="4" t="s">
        <v>2518</v>
      </c>
      <c r="P1848" s="4" t="s">
        <v>2521</v>
      </c>
      <c r="Q1848" s="4" t="s">
        <v>2525</v>
      </c>
      <c r="R1848" s="4">
        <v>89.04</v>
      </c>
      <c r="S1848" s="4">
        <v>4.5</v>
      </c>
      <c r="T1848" s="4" t="s">
        <v>2527</v>
      </c>
      <c r="U1848" s="4" t="s">
        <v>2530</v>
      </c>
      <c r="V1848" s="4" t="s">
        <v>2537</v>
      </c>
    </row>
    <row r="1849" spans="1:22" x14ac:dyDescent="0.25">
      <c r="A1849" s="5" t="s">
        <v>1849</v>
      </c>
      <c r="B1849" s="4" t="s">
        <v>2005</v>
      </c>
      <c r="C1849" s="4" t="s">
        <v>2010</v>
      </c>
      <c r="D1849" s="4" t="s">
        <v>2012</v>
      </c>
      <c r="E1849" s="4" t="s">
        <v>2110</v>
      </c>
      <c r="F1849" s="4" t="s">
        <v>2503</v>
      </c>
      <c r="G1849" s="4">
        <v>2011</v>
      </c>
      <c r="H1849" s="4">
        <v>13.08</v>
      </c>
      <c r="I1849" s="4">
        <v>6</v>
      </c>
      <c r="J1849" s="4">
        <v>1</v>
      </c>
      <c r="K1849" s="4">
        <v>0</v>
      </c>
      <c r="L1849" s="4">
        <v>1</v>
      </c>
      <c r="M1849" s="4">
        <v>3</v>
      </c>
      <c r="N1849" s="4" t="s">
        <v>2509</v>
      </c>
      <c r="O1849" s="4" t="s">
        <v>2516</v>
      </c>
      <c r="P1849" s="4" t="s">
        <v>2520</v>
      </c>
      <c r="Q1849" s="4" t="s">
        <v>2525</v>
      </c>
      <c r="R1849" s="4">
        <v>70.31</v>
      </c>
      <c r="S1849" s="4">
        <v>2.2200000000000002</v>
      </c>
      <c r="T1849" s="4" t="s">
        <v>2529</v>
      </c>
      <c r="U1849" s="4" t="s">
        <v>2533</v>
      </c>
      <c r="V1849" s="4" t="s">
        <v>2537</v>
      </c>
    </row>
    <row r="1850" spans="1:22" x14ac:dyDescent="0.25">
      <c r="A1850" s="5" t="s">
        <v>1850</v>
      </c>
      <c r="B1850" s="4" t="s">
        <v>2005</v>
      </c>
      <c r="C1850" s="4" t="s">
        <v>2011</v>
      </c>
      <c r="D1850" s="4" t="s">
        <v>2013</v>
      </c>
      <c r="E1850" s="4" t="s">
        <v>2443</v>
      </c>
      <c r="F1850" s="4" t="s">
        <v>2505</v>
      </c>
      <c r="G1850" s="4">
        <v>2005</v>
      </c>
      <c r="H1850" s="4">
        <v>58.85</v>
      </c>
      <c r="I1850" s="4">
        <v>8</v>
      </c>
      <c r="J1850" s="4">
        <v>1</v>
      </c>
      <c r="K1850" s="4">
        <v>1</v>
      </c>
      <c r="L1850" s="4">
        <v>0</v>
      </c>
      <c r="M1850" s="4">
        <v>1.2</v>
      </c>
      <c r="N1850" s="4" t="s">
        <v>2514</v>
      </c>
      <c r="O1850" s="4" t="s">
        <v>2516</v>
      </c>
      <c r="P1850" s="4" t="s">
        <v>2523</v>
      </c>
      <c r="Q1850" s="4" t="s">
        <v>2525</v>
      </c>
      <c r="R1850" s="4">
        <v>80.53</v>
      </c>
      <c r="S1850" s="4">
        <v>2.4500000000000002</v>
      </c>
      <c r="T1850" s="4" t="s">
        <v>2527</v>
      </c>
      <c r="U1850" s="4" t="s">
        <v>2533</v>
      </c>
      <c r="V1850" s="4" t="s">
        <v>2536</v>
      </c>
    </row>
    <row r="1851" spans="1:22" x14ac:dyDescent="0.25">
      <c r="A1851" s="5" t="s">
        <v>1851</v>
      </c>
      <c r="B1851" s="4" t="s">
        <v>2008</v>
      </c>
      <c r="C1851" s="4" t="s">
        <v>2010</v>
      </c>
      <c r="D1851" s="4" t="s">
        <v>2012</v>
      </c>
      <c r="E1851" s="4" t="s">
        <v>2118</v>
      </c>
      <c r="F1851" s="4" t="s">
        <v>2506</v>
      </c>
      <c r="G1851" s="4">
        <v>2008</v>
      </c>
      <c r="H1851" s="4">
        <v>71.13</v>
      </c>
      <c r="I1851" s="4">
        <v>7</v>
      </c>
      <c r="J1851" s="4">
        <v>2</v>
      </c>
      <c r="K1851" s="4">
        <v>0</v>
      </c>
      <c r="L1851" s="4">
        <v>1</v>
      </c>
      <c r="M1851" s="4">
        <v>4.7</v>
      </c>
      <c r="N1851" s="4" t="s">
        <v>2509</v>
      </c>
      <c r="O1851" s="4" t="s">
        <v>2518</v>
      </c>
      <c r="P1851" s="4" t="s">
        <v>2521</v>
      </c>
      <c r="Q1851" s="4" t="s">
        <v>2525</v>
      </c>
      <c r="R1851" s="4">
        <v>32.07</v>
      </c>
      <c r="S1851" s="4">
        <v>1.79</v>
      </c>
      <c r="T1851" s="4" t="s">
        <v>2526</v>
      </c>
      <c r="U1851" s="4" t="s">
        <v>2532</v>
      </c>
      <c r="V1851" s="4" t="s">
        <v>2536</v>
      </c>
    </row>
    <row r="1852" spans="1:22" x14ac:dyDescent="0.25">
      <c r="A1852" s="5" t="s">
        <v>1852</v>
      </c>
      <c r="B1852" s="4" t="s">
        <v>2008</v>
      </c>
      <c r="C1852" s="4" t="s">
        <v>2009</v>
      </c>
      <c r="D1852" s="4" t="s">
        <v>2013</v>
      </c>
      <c r="E1852" s="4" t="s">
        <v>2321</v>
      </c>
      <c r="F1852" s="4" t="s">
        <v>2508</v>
      </c>
      <c r="G1852" s="4">
        <v>2010</v>
      </c>
      <c r="H1852" s="4">
        <v>128.61000000000001</v>
      </c>
      <c r="I1852" s="4">
        <v>1</v>
      </c>
      <c r="J1852" s="4">
        <v>4</v>
      </c>
      <c r="K1852" s="4">
        <v>1</v>
      </c>
      <c r="L1852" s="4">
        <v>0</v>
      </c>
      <c r="M1852" s="4">
        <v>3.3</v>
      </c>
      <c r="N1852" s="4" t="s">
        <v>2514</v>
      </c>
      <c r="O1852" s="4" t="s">
        <v>2519</v>
      </c>
      <c r="P1852" s="4" t="s">
        <v>2520</v>
      </c>
      <c r="Q1852" s="4" t="s">
        <v>2524</v>
      </c>
      <c r="R1852" s="4">
        <v>59.13</v>
      </c>
      <c r="S1852" s="4">
        <v>4.84</v>
      </c>
      <c r="T1852" s="4" t="s">
        <v>2529</v>
      </c>
      <c r="U1852" s="4" t="s">
        <v>2530</v>
      </c>
      <c r="V1852" s="4" t="s">
        <v>2535</v>
      </c>
    </row>
    <row r="1853" spans="1:22" x14ac:dyDescent="0.25">
      <c r="A1853" s="5" t="s">
        <v>1853</v>
      </c>
      <c r="B1853" s="4" t="s">
        <v>2006</v>
      </c>
      <c r="C1853" s="4" t="s">
        <v>2010</v>
      </c>
      <c r="D1853" s="4" t="s">
        <v>2012</v>
      </c>
      <c r="E1853" s="4" t="s">
        <v>2495</v>
      </c>
      <c r="F1853" s="4" t="s">
        <v>2506</v>
      </c>
      <c r="G1853" s="4">
        <v>2009</v>
      </c>
      <c r="H1853" s="4">
        <v>101.5</v>
      </c>
      <c r="I1853" s="4">
        <v>3</v>
      </c>
      <c r="J1853" s="4">
        <v>3</v>
      </c>
      <c r="K1853" s="4">
        <v>0</v>
      </c>
      <c r="L1853" s="4">
        <v>1</v>
      </c>
      <c r="M1853" s="4">
        <v>4.8</v>
      </c>
      <c r="N1853" s="4" t="s">
        <v>2509</v>
      </c>
      <c r="O1853" s="4" t="s">
        <v>2517</v>
      </c>
      <c r="P1853" s="4" t="s">
        <v>2521</v>
      </c>
      <c r="Q1853" s="4" t="s">
        <v>2524</v>
      </c>
      <c r="R1853" s="4">
        <v>20.350000000000001</v>
      </c>
      <c r="S1853" s="4">
        <v>2.09</v>
      </c>
      <c r="T1853" s="4" t="s">
        <v>2526</v>
      </c>
      <c r="U1853" s="4" t="s">
        <v>2533</v>
      </c>
      <c r="V1853" s="4" t="s">
        <v>2537</v>
      </c>
    </row>
    <row r="1854" spans="1:22" x14ac:dyDescent="0.25">
      <c r="A1854" s="5" t="s">
        <v>1854</v>
      </c>
      <c r="B1854" s="4" t="s">
        <v>2003</v>
      </c>
      <c r="C1854" s="4" t="s">
        <v>2010</v>
      </c>
      <c r="D1854" s="4" t="s">
        <v>2013</v>
      </c>
      <c r="E1854" s="4" t="s">
        <v>2087</v>
      </c>
      <c r="F1854" s="4" t="s">
        <v>2503</v>
      </c>
      <c r="G1854" s="4">
        <v>2010</v>
      </c>
      <c r="H1854" s="4">
        <v>143.99</v>
      </c>
      <c r="I1854" s="4">
        <v>5</v>
      </c>
      <c r="J1854" s="4">
        <v>2</v>
      </c>
      <c r="K1854" s="4">
        <v>0</v>
      </c>
      <c r="L1854" s="4">
        <v>1</v>
      </c>
      <c r="M1854" s="4">
        <v>1.3</v>
      </c>
      <c r="N1854" s="4" t="s">
        <v>2509</v>
      </c>
      <c r="O1854" s="4" t="s">
        <v>2516</v>
      </c>
      <c r="P1854" s="4" t="s">
        <v>2520</v>
      </c>
      <c r="Q1854" s="4" t="s">
        <v>2525</v>
      </c>
      <c r="R1854" s="4">
        <v>53.87</v>
      </c>
      <c r="S1854" s="4">
        <v>2.2000000000000002</v>
      </c>
      <c r="T1854" s="4" t="s">
        <v>2526</v>
      </c>
      <c r="U1854" s="4" t="s">
        <v>2532</v>
      </c>
      <c r="V1854" s="4" t="s">
        <v>2537</v>
      </c>
    </row>
    <row r="1855" spans="1:22" x14ac:dyDescent="0.25">
      <c r="A1855" s="5" t="s">
        <v>1855</v>
      </c>
      <c r="B1855" s="4" t="s">
        <v>2004</v>
      </c>
      <c r="C1855" s="4" t="s">
        <v>2009</v>
      </c>
      <c r="D1855" s="4" t="s">
        <v>2012</v>
      </c>
      <c r="E1855" s="4" t="s">
        <v>2347</v>
      </c>
      <c r="F1855" s="4" t="s">
        <v>2501</v>
      </c>
      <c r="G1855" s="4">
        <v>2019</v>
      </c>
      <c r="H1855" s="4">
        <v>56.63</v>
      </c>
      <c r="I1855" s="4">
        <v>1</v>
      </c>
      <c r="J1855" s="4">
        <v>5</v>
      </c>
      <c r="K1855" s="4">
        <v>1</v>
      </c>
      <c r="L1855" s="4">
        <v>0</v>
      </c>
      <c r="M1855" s="4">
        <v>3.6</v>
      </c>
      <c r="N1855" s="4" t="s">
        <v>2512</v>
      </c>
      <c r="O1855" s="4" t="s">
        <v>2515</v>
      </c>
      <c r="P1855" s="4" t="s">
        <v>2520</v>
      </c>
      <c r="Q1855" s="4" t="s">
        <v>2525</v>
      </c>
      <c r="R1855" s="4">
        <v>85.53</v>
      </c>
      <c r="S1855" s="4">
        <v>2.0499999999999998</v>
      </c>
      <c r="T1855" s="4" t="s">
        <v>2528</v>
      </c>
      <c r="U1855" s="4" t="s">
        <v>2533</v>
      </c>
      <c r="V1855" s="4" t="s">
        <v>2535</v>
      </c>
    </row>
    <row r="1856" spans="1:22" x14ac:dyDescent="0.25">
      <c r="A1856" s="5" t="s">
        <v>1856</v>
      </c>
      <c r="B1856" s="4" t="s">
        <v>2001</v>
      </c>
      <c r="C1856" s="4" t="s">
        <v>2011</v>
      </c>
      <c r="D1856" s="4" t="s">
        <v>2013</v>
      </c>
      <c r="E1856" s="4" t="s">
        <v>2426</v>
      </c>
      <c r="F1856" s="4" t="s">
        <v>2508</v>
      </c>
      <c r="G1856" s="4">
        <v>2017</v>
      </c>
      <c r="H1856" s="4">
        <v>57.83</v>
      </c>
      <c r="I1856" s="4">
        <v>5</v>
      </c>
      <c r="J1856" s="4">
        <v>0</v>
      </c>
      <c r="K1856" s="4">
        <v>0</v>
      </c>
      <c r="L1856" s="4">
        <v>1</v>
      </c>
      <c r="M1856" s="4">
        <v>1.6</v>
      </c>
      <c r="N1856" s="4" t="s">
        <v>2509</v>
      </c>
      <c r="O1856" s="4" t="s">
        <v>2516</v>
      </c>
      <c r="P1856" s="4" t="s">
        <v>2522</v>
      </c>
      <c r="Q1856" s="4" t="s">
        <v>2525</v>
      </c>
      <c r="R1856" s="4">
        <v>86.15</v>
      </c>
      <c r="S1856" s="4">
        <v>0.5</v>
      </c>
      <c r="T1856" s="4" t="s">
        <v>2526</v>
      </c>
      <c r="U1856" s="4" t="s">
        <v>2534</v>
      </c>
      <c r="V1856" s="4" t="s">
        <v>2535</v>
      </c>
    </row>
    <row r="1857" spans="1:22" x14ac:dyDescent="0.25">
      <c r="A1857" s="5" t="s">
        <v>1857</v>
      </c>
      <c r="B1857" s="4" t="s">
        <v>2001</v>
      </c>
      <c r="C1857" s="4" t="s">
        <v>2011</v>
      </c>
      <c r="D1857" s="4" t="s">
        <v>2013</v>
      </c>
      <c r="E1857" s="4" t="s">
        <v>2300</v>
      </c>
      <c r="F1857" s="4" t="s">
        <v>2501</v>
      </c>
      <c r="G1857" s="4">
        <v>2017</v>
      </c>
      <c r="H1857" s="4">
        <v>166.5</v>
      </c>
      <c r="I1857" s="4">
        <v>10</v>
      </c>
      <c r="J1857" s="4">
        <v>0</v>
      </c>
      <c r="K1857" s="4">
        <v>1</v>
      </c>
      <c r="L1857" s="4">
        <v>0</v>
      </c>
      <c r="M1857" s="4">
        <v>3.6</v>
      </c>
      <c r="N1857" s="4" t="s">
        <v>2509</v>
      </c>
      <c r="O1857" s="4" t="s">
        <v>2515</v>
      </c>
      <c r="P1857" s="4" t="s">
        <v>2522</v>
      </c>
      <c r="Q1857" s="4" t="s">
        <v>2525</v>
      </c>
      <c r="R1857" s="4">
        <v>58.78</v>
      </c>
      <c r="S1857" s="4">
        <v>4.04</v>
      </c>
      <c r="T1857" s="4" t="s">
        <v>2528</v>
      </c>
      <c r="U1857" s="4" t="s">
        <v>2531</v>
      </c>
      <c r="V1857" s="4" t="s">
        <v>2535</v>
      </c>
    </row>
    <row r="1858" spans="1:22" x14ac:dyDescent="0.25">
      <c r="A1858" s="5" t="s">
        <v>1858</v>
      </c>
      <c r="B1858" s="4" t="s">
        <v>2001</v>
      </c>
      <c r="C1858" s="4" t="s">
        <v>2011</v>
      </c>
      <c r="D1858" s="4" t="s">
        <v>2013</v>
      </c>
      <c r="E1858" s="4" t="s">
        <v>2173</v>
      </c>
      <c r="F1858" s="4" t="s">
        <v>2507</v>
      </c>
      <c r="G1858" s="4">
        <v>2016</v>
      </c>
      <c r="H1858" s="4">
        <v>14.16</v>
      </c>
      <c r="I1858" s="4">
        <v>5</v>
      </c>
      <c r="J1858" s="4">
        <v>0</v>
      </c>
      <c r="K1858" s="4">
        <v>1</v>
      </c>
      <c r="L1858" s="4">
        <v>0</v>
      </c>
      <c r="M1858" s="4">
        <v>3</v>
      </c>
      <c r="N1858" s="4" t="s">
        <v>2509</v>
      </c>
      <c r="O1858" s="4" t="s">
        <v>2515</v>
      </c>
      <c r="P1858" s="4" t="s">
        <v>2520</v>
      </c>
      <c r="Q1858" s="4" t="s">
        <v>2525</v>
      </c>
      <c r="R1858" s="4">
        <v>47.67</v>
      </c>
      <c r="S1858" s="4">
        <v>0.76</v>
      </c>
      <c r="T1858" s="4" t="s">
        <v>2527</v>
      </c>
      <c r="U1858" s="4" t="s">
        <v>2531</v>
      </c>
      <c r="V1858" s="4" t="s">
        <v>2536</v>
      </c>
    </row>
    <row r="1859" spans="1:22" x14ac:dyDescent="0.25">
      <c r="A1859" s="5" t="s">
        <v>1859</v>
      </c>
      <c r="B1859" s="4" t="s">
        <v>2001</v>
      </c>
      <c r="C1859" s="4" t="s">
        <v>2011</v>
      </c>
      <c r="D1859" s="4" t="s">
        <v>2013</v>
      </c>
      <c r="E1859" s="4" t="s">
        <v>2420</v>
      </c>
      <c r="F1859" s="4" t="s">
        <v>2507</v>
      </c>
      <c r="G1859" s="4">
        <v>1993</v>
      </c>
      <c r="H1859" s="4">
        <v>57.79</v>
      </c>
      <c r="I1859" s="4">
        <v>8</v>
      </c>
      <c r="J1859" s="4">
        <v>1</v>
      </c>
      <c r="K1859" s="4">
        <v>1</v>
      </c>
      <c r="L1859" s="4">
        <v>0</v>
      </c>
      <c r="M1859" s="4">
        <v>3.5</v>
      </c>
      <c r="N1859" s="4" t="s">
        <v>2512</v>
      </c>
      <c r="O1859" s="4" t="s">
        <v>2518</v>
      </c>
      <c r="P1859" s="4" t="s">
        <v>2520</v>
      </c>
      <c r="Q1859" s="4" t="s">
        <v>2525</v>
      </c>
      <c r="R1859" s="4">
        <v>52.49</v>
      </c>
      <c r="S1859" s="4">
        <v>0.1</v>
      </c>
      <c r="T1859" s="4" t="s">
        <v>2527</v>
      </c>
      <c r="U1859" s="4" t="s">
        <v>2532</v>
      </c>
      <c r="V1859" s="4" t="s">
        <v>2537</v>
      </c>
    </row>
    <row r="1860" spans="1:22" x14ac:dyDescent="0.25">
      <c r="A1860" s="5" t="s">
        <v>1860</v>
      </c>
      <c r="B1860" s="4" t="s">
        <v>2004</v>
      </c>
      <c r="C1860" s="4" t="s">
        <v>2009</v>
      </c>
      <c r="D1860" s="4" t="s">
        <v>2012</v>
      </c>
      <c r="E1860" s="4" t="s">
        <v>2496</v>
      </c>
      <c r="F1860" s="4" t="s">
        <v>2505</v>
      </c>
      <c r="G1860" s="4">
        <v>2021</v>
      </c>
      <c r="H1860" s="4">
        <v>154.81</v>
      </c>
      <c r="I1860" s="4">
        <v>0</v>
      </c>
      <c r="J1860" s="4">
        <v>0</v>
      </c>
      <c r="K1860" s="4">
        <v>1</v>
      </c>
      <c r="L1860" s="4">
        <v>0</v>
      </c>
      <c r="M1860" s="4">
        <v>3.5</v>
      </c>
      <c r="N1860" s="4" t="s">
        <v>2514</v>
      </c>
      <c r="O1860" s="4" t="s">
        <v>2516</v>
      </c>
      <c r="P1860" s="4" t="s">
        <v>2523</v>
      </c>
      <c r="Q1860" s="4" t="s">
        <v>2525</v>
      </c>
      <c r="R1860" s="4">
        <v>96.8</v>
      </c>
      <c r="S1860" s="4">
        <v>1.1000000000000001</v>
      </c>
      <c r="T1860" s="4" t="s">
        <v>2527</v>
      </c>
      <c r="U1860" s="4" t="s">
        <v>2531</v>
      </c>
      <c r="V1860" s="4" t="s">
        <v>2535</v>
      </c>
    </row>
    <row r="1861" spans="1:22" x14ac:dyDescent="0.25">
      <c r="A1861" s="5" t="s">
        <v>1861</v>
      </c>
      <c r="B1861" s="4" t="s">
        <v>2008</v>
      </c>
      <c r="C1861" s="4" t="s">
        <v>2010</v>
      </c>
      <c r="D1861" s="4" t="s">
        <v>2012</v>
      </c>
      <c r="E1861" s="4" t="s">
        <v>2070</v>
      </c>
      <c r="F1861" s="4" t="s">
        <v>2501</v>
      </c>
      <c r="G1861" s="4">
        <v>2022</v>
      </c>
      <c r="H1861" s="4">
        <v>29.9</v>
      </c>
      <c r="I1861" s="4">
        <v>6</v>
      </c>
      <c r="J1861" s="4">
        <v>0</v>
      </c>
      <c r="K1861" s="4">
        <v>0</v>
      </c>
      <c r="L1861" s="4">
        <v>1</v>
      </c>
      <c r="M1861" s="4">
        <v>1.1000000000000001</v>
      </c>
      <c r="N1861" s="4" t="s">
        <v>2509</v>
      </c>
      <c r="O1861" s="4" t="s">
        <v>2516</v>
      </c>
      <c r="P1861" s="4" t="s">
        <v>2523</v>
      </c>
      <c r="Q1861" s="4" t="s">
        <v>2524</v>
      </c>
      <c r="R1861" s="4">
        <v>60.16</v>
      </c>
      <c r="S1861" s="4">
        <v>3.15</v>
      </c>
      <c r="T1861" s="4" t="s">
        <v>2526</v>
      </c>
      <c r="U1861" s="4" t="s">
        <v>2532</v>
      </c>
      <c r="V1861" s="4" t="s">
        <v>2537</v>
      </c>
    </row>
    <row r="1862" spans="1:22" x14ac:dyDescent="0.25">
      <c r="A1862" s="5" t="s">
        <v>1862</v>
      </c>
      <c r="B1862" s="4" t="s">
        <v>2001</v>
      </c>
      <c r="C1862" s="4" t="s">
        <v>2009</v>
      </c>
      <c r="D1862" s="4" t="s">
        <v>2013</v>
      </c>
      <c r="E1862" s="4" t="s">
        <v>2336</v>
      </c>
      <c r="F1862" s="4" t="s">
        <v>2503</v>
      </c>
      <c r="G1862" s="4">
        <v>1998</v>
      </c>
      <c r="H1862" s="4">
        <v>54.7</v>
      </c>
      <c r="I1862" s="4">
        <v>3</v>
      </c>
      <c r="J1862" s="4">
        <v>0</v>
      </c>
      <c r="K1862" s="4">
        <v>1</v>
      </c>
      <c r="L1862" s="4">
        <v>0</v>
      </c>
      <c r="M1862" s="4">
        <v>2.8</v>
      </c>
      <c r="N1862" s="4" t="s">
        <v>2512</v>
      </c>
      <c r="O1862" s="4" t="s">
        <v>2516</v>
      </c>
      <c r="P1862" s="4" t="s">
        <v>2522</v>
      </c>
      <c r="Q1862" s="4" t="s">
        <v>2525</v>
      </c>
      <c r="R1862" s="4">
        <v>86.09</v>
      </c>
      <c r="S1862" s="4">
        <v>4.28</v>
      </c>
      <c r="T1862" s="4" t="s">
        <v>2526</v>
      </c>
      <c r="U1862" s="4" t="s">
        <v>2530</v>
      </c>
      <c r="V1862" s="4" t="s">
        <v>2537</v>
      </c>
    </row>
    <row r="1863" spans="1:22" x14ac:dyDescent="0.25">
      <c r="A1863" s="5" t="s">
        <v>1863</v>
      </c>
      <c r="B1863" s="4" t="s">
        <v>2005</v>
      </c>
      <c r="C1863" s="4" t="s">
        <v>2010</v>
      </c>
      <c r="D1863" s="4" t="s">
        <v>2013</v>
      </c>
      <c r="E1863" s="4" t="s">
        <v>2426</v>
      </c>
      <c r="F1863" s="4" t="s">
        <v>2501</v>
      </c>
      <c r="G1863" s="4">
        <v>1994</v>
      </c>
      <c r="H1863" s="4">
        <v>7.04</v>
      </c>
      <c r="I1863" s="4">
        <v>3</v>
      </c>
      <c r="J1863" s="4">
        <v>3</v>
      </c>
      <c r="K1863" s="4">
        <v>1</v>
      </c>
      <c r="L1863" s="4">
        <v>0</v>
      </c>
      <c r="M1863" s="4">
        <v>3.4</v>
      </c>
      <c r="N1863" s="4" t="s">
        <v>2511</v>
      </c>
      <c r="O1863" s="4" t="s">
        <v>2517</v>
      </c>
      <c r="P1863" s="4" t="s">
        <v>2521</v>
      </c>
      <c r="Q1863" s="4" t="s">
        <v>2524</v>
      </c>
      <c r="R1863" s="4">
        <v>29.16</v>
      </c>
      <c r="S1863" s="4">
        <v>0.16</v>
      </c>
      <c r="T1863" s="4" t="s">
        <v>2526</v>
      </c>
      <c r="U1863" s="4" t="s">
        <v>2531</v>
      </c>
      <c r="V1863" s="4" t="s">
        <v>2537</v>
      </c>
    </row>
    <row r="1864" spans="1:22" x14ac:dyDescent="0.25">
      <c r="A1864" s="5" t="s">
        <v>1864</v>
      </c>
      <c r="B1864" s="4" t="s">
        <v>2002</v>
      </c>
      <c r="C1864" s="4" t="s">
        <v>2009</v>
      </c>
      <c r="D1864" s="4" t="s">
        <v>2012</v>
      </c>
      <c r="E1864" s="4" t="s">
        <v>2451</v>
      </c>
      <c r="F1864" s="4" t="s">
        <v>2504</v>
      </c>
      <c r="G1864" s="4">
        <v>2004</v>
      </c>
      <c r="H1864" s="4">
        <v>108.7</v>
      </c>
      <c r="I1864" s="4">
        <v>7</v>
      </c>
      <c r="J1864" s="4">
        <v>4</v>
      </c>
      <c r="K1864" s="4">
        <v>0</v>
      </c>
      <c r="L1864" s="4">
        <v>1</v>
      </c>
      <c r="M1864" s="4">
        <v>4.9000000000000004</v>
      </c>
      <c r="N1864" s="4" t="s">
        <v>2509</v>
      </c>
      <c r="O1864" s="4" t="s">
        <v>2519</v>
      </c>
      <c r="P1864" s="4" t="s">
        <v>2523</v>
      </c>
      <c r="Q1864" s="4" t="s">
        <v>2524</v>
      </c>
      <c r="R1864" s="4">
        <v>39.43</v>
      </c>
      <c r="S1864" s="4">
        <v>0.09</v>
      </c>
      <c r="T1864" s="4" t="s">
        <v>2526</v>
      </c>
      <c r="U1864" s="4" t="s">
        <v>2534</v>
      </c>
      <c r="V1864" s="4" t="s">
        <v>2537</v>
      </c>
    </row>
    <row r="1865" spans="1:22" x14ac:dyDescent="0.25">
      <c r="A1865" s="5" t="s">
        <v>1865</v>
      </c>
      <c r="B1865" s="4" t="s">
        <v>2004</v>
      </c>
      <c r="C1865" s="4" t="s">
        <v>2010</v>
      </c>
      <c r="D1865" s="4" t="s">
        <v>2013</v>
      </c>
      <c r="E1865" s="4" t="s">
        <v>2384</v>
      </c>
      <c r="F1865" s="4" t="s">
        <v>2502</v>
      </c>
      <c r="G1865" s="4">
        <v>2019</v>
      </c>
      <c r="H1865" s="4">
        <v>66.45</v>
      </c>
      <c r="I1865" s="4">
        <v>2</v>
      </c>
      <c r="J1865" s="4">
        <v>3</v>
      </c>
      <c r="K1865" s="4">
        <v>0</v>
      </c>
      <c r="L1865" s="4">
        <v>1</v>
      </c>
      <c r="M1865" s="4">
        <v>2.2999999999999998</v>
      </c>
      <c r="N1865" s="4" t="s">
        <v>2509</v>
      </c>
      <c r="O1865" s="4" t="s">
        <v>2515</v>
      </c>
      <c r="P1865" s="4" t="s">
        <v>2521</v>
      </c>
      <c r="Q1865" s="4" t="s">
        <v>2524</v>
      </c>
      <c r="R1865" s="4">
        <v>29.3</v>
      </c>
      <c r="S1865" s="4">
        <v>0.68</v>
      </c>
      <c r="T1865" s="4" t="s">
        <v>2527</v>
      </c>
      <c r="U1865" s="4" t="s">
        <v>2531</v>
      </c>
      <c r="V1865" s="4" t="s">
        <v>2537</v>
      </c>
    </row>
    <row r="1866" spans="1:22" x14ac:dyDescent="0.25">
      <c r="A1866" s="5" t="s">
        <v>1866</v>
      </c>
      <c r="B1866" s="4" t="s">
        <v>2006</v>
      </c>
      <c r="C1866" s="4" t="s">
        <v>2011</v>
      </c>
      <c r="D1866" s="4" t="s">
        <v>2012</v>
      </c>
      <c r="E1866" s="4" t="s">
        <v>2161</v>
      </c>
      <c r="F1866" s="4" t="s">
        <v>2502</v>
      </c>
      <c r="G1866" s="4">
        <v>1998</v>
      </c>
      <c r="H1866" s="4">
        <v>116.38</v>
      </c>
      <c r="I1866" s="4">
        <v>3</v>
      </c>
      <c r="J1866" s="4">
        <v>4</v>
      </c>
      <c r="K1866" s="4">
        <v>0</v>
      </c>
      <c r="L1866" s="4">
        <v>1</v>
      </c>
      <c r="M1866" s="4">
        <v>1.2</v>
      </c>
      <c r="N1866" s="4" t="s">
        <v>2509</v>
      </c>
      <c r="O1866" s="4" t="s">
        <v>2517</v>
      </c>
      <c r="P1866" s="4" t="s">
        <v>2522</v>
      </c>
      <c r="Q1866" s="4" t="s">
        <v>2525</v>
      </c>
      <c r="R1866" s="4">
        <v>12.4</v>
      </c>
      <c r="S1866" s="4">
        <v>0.11</v>
      </c>
      <c r="T1866" s="4" t="s">
        <v>2526</v>
      </c>
      <c r="U1866" s="4" t="s">
        <v>2534</v>
      </c>
      <c r="V1866" s="4" t="s">
        <v>2537</v>
      </c>
    </row>
    <row r="1867" spans="1:22" x14ac:dyDescent="0.25">
      <c r="A1867" s="5" t="s">
        <v>1867</v>
      </c>
      <c r="B1867" s="4" t="s">
        <v>2002</v>
      </c>
      <c r="C1867" s="4" t="s">
        <v>2010</v>
      </c>
      <c r="D1867" s="4" t="s">
        <v>2013</v>
      </c>
      <c r="E1867" s="4" t="s">
        <v>2255</v>
      </c>
      <c r="F1867" s="4" t="s">
        <v>2508</v>
      </c>
      <c r="G1867" s="4">
        <v>2014</v>
      </c>
      <c r="H1867" s="4">
        <v>162.61000000000001</v>
      </c>
      <c r="I1867" s="4">
        <v>10</v>
      </c>
      <c r="J1867" s="4">
        <v>0</v>
      </c>
      <c r="K1867" s="4">
        <v>0</v>
      </c>
      <c r="L1867" s="4">
        <v>1</v>
      </c>
      <c r="M1867" s="4">
        <v>4.5</v>
      </c>
      <c r="N1867" s="4" t="s">
        <v>2509</v>
      </c>
      <c r="O1867" s="4" t="s">
        <v>2517</v>
      </c>
      <c r="P1867" s="4" t="s">
        <v>2523</v>
      </c>
      <c r="Q1867" s="4" t="s">
        <v>2524</v>
      </c>
      <c r="R1867" s="4">
        <v>63.11</v>
      </c>
      <c r="S1867" s="4">
        <v>2.4300000000000002</v>
      </c>
      <c r="T1867" s="4" t="s">
        <v>2528</v>
      </c>
      <c r="U1867" s="4" t="s">
        <v>2532</v>
      </c>
      <c r="V1867" s="4" t="s">
        <v>2535</v>
      </c>
    </row>
    <row r="1868" spans="1:22" x14ac:dyDescent="0.25">
      <c r="A1868" s="5" t="s">
        <v>1868</v>
      </c>
      <c r="B1868" s="4" t="s">
        <v>2007</v>
      </c>
      <c r="C1868" s="4" t="s">
        <v>2011</v>
      </c>
      <c r="D1868" s="4" t="s">
        <v>2012</v>
      </c>
      <c r="E1868" s="4" t="s">
        <v>2225</v>
      </c>
      <c r="F1868" s="4" t="s">
        <v>2508</v>
      </c>
      <c r="G1868" s="4">
        <v>2017</v>
      </c>
      <c r="H1868" s="4">
        <v>40.700000000000003</v>
      </c>
      <c r="I1868" s="4">
        <v>10</v>
      </c>
      <c r="J1868" s="4">
        <v>3</v>
      </c>
      <c r="K1868" s="4">
        <v>1</v>
      </c>
      <c r="L1868" s="4">
        <v>0</v>
      </c>
      <c r="M1868" s="4">
        <v>1.8</v>
      </c>
      <c r="N1868" s="4" t="s">
        <v>2512</v>
      </c>
      <c r="O1868" s="4" t="s">
        <v>2515</v>
      </c>
      <c r="P1868" s="4" t="s">
        <v>2520</v>
      </c>
      <c r="Q1868" s="4" t="s">
        <v>2524</v>
      </c>
      <c r="R1868" s="4">
        <v>5.61</v>
      </c>
      <c r="S1868" s="4">
        <v>2.31</v>
      </c>
      <c r="T1868" s="4" t="s">
        <v>2527</v>
      </c>
      <c r="U1868" s="4" t="s">
        <v>2531</v>
      </c>
      <c r="V1868" s="4" t="s">
        <v>2536</v>
      </c>
    </row>
    <row r="1869" spans="1:22" x14ac:dyDescent="0.25">
      <c r="A1869" s="5" t="s">
        <v>1869</v>
      </c>
      <c r="B1869" s="4" t="s">
        <v>2002</v>
      </c>
      <c r="C1869" s="4" t="s">
        <v>2011</v>
      </c>
      <c r="D1869" s="4" t="s">
        <v>2012</v>
      </c>
      <c r="E1869" s="4" t="s">
        <v>2391</v>
      </c>
      <c r="F1869" s="4" t="s">
        <v>2505</v>
      </c>
      <c r="G1869" s="4">
        <v>1995</v>
      </c>
      <c r="H1869" s="4">
        <v>133.41999999999999</v>
      </c>
      <c r="I1869" s="4">
        <v>6</v>
      </c>
      <c r="J1869" s="4">
        <v>1</v>
      </c>
      <c r="K1869" s="4">
        <v>0</v>
      </c>
      <c r="L1869" s="4">
        <v>1</v>
      </c>
      <c r="M1869" s="4">
        <v>3.6</v>
      </c>
      <c r="N1869" s="4" t="s">
        <v>2509</v>
      </c>
      <c r="O1869" s="4" t="s">
        <v>2516</v>
      </c>
      <c r="P1869" s="4" t="s">
        <v>2520</v>
      </c>
      <c r="Q1869" s="4" t="s">
        <v>2524</v>
      </c>
      <c r="R1869" s="4">
        <v>43.04</v>
      </c>
      <c r="S1869" s="4">
        <v>0.23</v>
      </c>
      <c r="T1869" s="4" t="s">
        <v>2527</v>
      </c>
      <c r="U1869" s="4" t="s">
        <v>2534</v>
      </c>
      <c r="V1869" s="4" t="s">
        <v>2536</v>
      </c>
    </row>
    <row r="1870" spans="1:22" x14ac:dyDescent="0.25">
      <c r="A1870" s="5" t="s">
        <v>1870</v>
      </c>
      <c r="B1870" s="4" t="s">
        <v>2004</v>
      </c>
      <c r="C1870" s="4" t="s">
        <v>2009</v>
      </c>
      <c r="D1870" s="4" t="s">
        <v>2013</v>
      </c>
      <c r="E1870" s="4" t="s">
        <v>2404</v>
      </c>
      <c r="F1870" s="4" t="s">
        <v>2502</v>
      </c>
      <c r="G1870" s="4">
        <v>2021</v>
      </c>
      <c r="H1870" s="4">
        <v>20.09</v>
      </c>
      <c r="I1870" s="4">
        <v>10</v>
      </c>
      <c r="J1870" s="4">
        <v>1</v>
      </c>
      <c r="K1870" s="4">
        <v>0</v>
      </c>
      <c r="L1870" s="4">
        <v>1</v>
      </c>
      <c r="M1870" s="4">
        <v>4.9000000000000004</v>
      </c>
      <c r="N1870" s="4" t="s">
        <v>2509</v>
      </c>
      <c r="O1870" s="4" t="s">
        <v>2516</v>
      </c>
      <c r="P1870" s="4" t="s">
        <v>2521</v>
      </c>
      <c r="Q1870" s="4" t="s">
        <v>2525</v>
      </c>
      <c r="R1870" s="4">
        <v>32.46</v>
      </c>
      <c r="S1870" s="4">
        <v>4.51</v>
      </c>
      <c r="T1870" s="4" t="s">
        <v>2527</v>
      </c>
      <c r="U1870" s="4" t="s">
        <v>2532</v>
      </c>
      <c r="V1870" s="4" t="s">
        <v>2537</v>
      </c>
    </row>
    <row r="1871" spans="1:22" x14ac:dyDescent="0.25">
      <c r="A1871" s="5" t="s">
        <v>1871</v>
      </c>
      <c r="B1871" s="4" t="s">
        <v>2007</v>
      </c>
      <c r="C1871" s="4" t="s">
        <v>2009</v>
      </c>
      <c r="D1871" s="4" t="s">
        <v>2012</v>
      </c>
      <c r="E1871" s="4" t="s">
        <v>2195</v>
      </c>
      <c r="F1871" s="4" t="s">
        <v>2501</v>
      </c>
      <c r="G1871" s="4">
        <v>2013</v>
      </c>
      <c r="H1871" s="4">
        <v>19.97</v>
      </c>
      <c r="I1871" s="4">
        <v>10</v>
      </c>
      <c r="J1871" s="4">
        <v>0</v>
      </c>
      <c r="K1871" s="4">
        <v>1</v>
      </c>
      <c r="L1871" s="4">
        <v>0</v>
      </c>
      <c r="M1871" s="4">
        <v>2.4</v>
      </c>
      <c r="N1871" s="4" t="s">
        <v>2514</v>
      </c>
      <c r="O1871" s="4" t="s">
        <v>2517</v>
      </c>
      <c r="P1871" s="4" t="s">
        <v>2520</v>
      </c>
      <c r="Q1871" s="4" t="s">
        <v>2525</v>
      </c>
      <c r="R1871" s="4">
        <v>53.24</v>
      </c>
      <c r="S1871" s="4">
        <v>0.81</v>
      </c>
      <c r="T1871" s="4" t="s">
        <v>2529</v>
      </c>
      <c r="U1871" s="4" t="s">
        <v>2531</v>
      </c>
      <c r="V1871" s="4" t="s">
        <v>2536</v>
      </c>
    </row>
    <row r="1872" spans="1:22" x14ac:dyDescent="0.25">
      <c r="A1872" s="5" t="s">
        <v>1872</v>
      </c>
      <c r="B1872" s="4" t="s">
        <v>2002</v>
      </c>
      <c r="C1872" s="4" t="s">
        <v>2010</v>
      </c>
      <c r="D1872" s="4" t="s">
        <v>2013</v>
      </c>
      <c r="E1872" s="4" t="s">
        <v>2316</v>
      </c>
      <c r="F1872" s="4" t="s">
        <v>2502</v>
      </c>
      <c r="G1872" s="4">
        <v>1997</v>
      </c>
      <c r="H1872" s="4">
        <v>15.13</v>
      </c>
      <c r="I1872" s="4">
        <v>3</v>
      </c>
      <c r="J1872" s="4">
        <v>5</v>
      </c>
      <c r="K1872" s="4">
        <v>0</v>
      </c>
      <c r="L1872" s="4">
        <v>1</v>
      </c>
      <c r="M1872" s="4">
        <v>1</v>
      </c>
      <c r="N1872" s="4" t="s">
        <v>2509</v>
      </c>
      <c r="O1872" s="4" t="s">
        <v>2515</v>
      </c>
      <c r="P1872" s="4" t="s">
        <v>2520</v>
      </c>
      <c r="Q1872" s="4" t="s">
        <v>2525</v>
      </c>
      <c r="R1872" s="4">
        <v>82.78</v>
      </c>
      <c r="S1872" s="4">
        <v>4.74</v>
      </c>
      <c r="T1872" s="4" t="s">
        <v>2528</v>
      </c>
      <c r="U1872" s="4" t="s">
        <v>2530</v>
      </c>
      <c r="V1872" s="4" t="s">
        <v>2536</v>
      </c>
    </row>
    <row r="1873" spans="1:22" x14ac:dyDescent="0.25">
      <c r="A1873" s="5" t="s">
        <v>1873</v>
      </c>
      <c r="B1873" s="4" t="s">
        <v>2006</v>
      </c>
      <c r="C1873" s="4" t="s">
        <v>2011</v>
      </c>
      <c r="D1873" s="4" t="s">
        <v>2013</v>
      </c>
      <c r="E1873" s="4" t="s">
        <v>2098</v>
      </c>
      <c r="F1873" s="4" t="s">
        <v>2505</v>
      </c>
      <c r="G1873" s="4">
        <v>2022</v>
      </c>
      <c r="H1873" s="4">
        <v>83.87</v>
      </c>
      <c r="I1873" s="4">
        <v>0</v>
      </c>
      <c r="J1873" s="4">
        <v>3</v>
      </c>
      <c r="K1873" s="4">
        <v>0</v>
      </c>
      <c r="L1873" s="4">
        <v>1</v>
      </c>
      <c r="M1873" s="4">
        <v>4.5999999999999996</v>
      </c>
      <c r="N1873" s="4" t="s">
        <v>2509</v>
      </c>
      <c r="O1873" s="4" t="s">
        <v>2517</v>
      </c>
      <c r="P1873" s="4" t="s">
        <v>2521</v>
      </c>
      <c r="Q1873" s="4" t="s">
        <v>2525</v>
      </c>
      <c r="R1873" s="4">
        <v>75.14</v>
      </c>
      <c r="S1873" s="4">
        <v>3.55</v>
      </c>
      <c r="T1873" s="4" t="s">
        <v>2527</v>
      </c>
      <c r="U1873" s="4" t="s">
        <v>2534</v>
      </c>
      <c r="V1873" s="4" t="s">
        <v>2535</v>
      </c>
    </row>
    <row r="1874" spans="1:22" x14ac:dyDescent="0.25">
      <c r="A1874" s="5" t="s">
        <v>1874</v>
      </c>
      <c r="B1874" s="4" t="s">
        <v>2006</v>
      </c>
      <c r="C1874" s="4" t="s">
        <v>2009</v>
      </c>
      <c r="D1874" s="4" t="s">
        <v>2012</v>
      </c>
      <c r="E1874" s="4" t="s">
        <v>2169</v>
      </c>
      <c r="F1874" s="4" t="s">
        <v>2503</v>
      </c>
      <c r="G1874" s="4">
        <v>2011</v>
      </c>
      <c r="H1874" s="4">
        <v>57.7</v>
      </c>
      <c r="I1874" s="4">
        <v>8</v>
      </c>
      <c r="J1874" s="4">
        <v>2</v>
      </c>
      <c r="K1874" s="4">
        <v>1</v>
      </c>
      <c r="L1874" s="4">
        <v>0</v>
      </c>
      <c r="M1874" s="4">
        <v>4.5</v>
      </c>
      <c r="N1874" s="4" t="s">
        <v>2510</v>
      </c>
      <c r="O1874" s="4" t="s">
        <v>2517</v>
      </c>
      <c r="P1874" s="4" t="s">
        <v>2521</v>
      </c>
      <c r="Q1874" s="4" t="s">
        <v>2525</v>
      </c>
      <c r="R1874" s="4">
        <v>95.8</v>
      </c>
      <c r="S1874" s="4">
        <v>4.8499999999999996</v>
      </c>
      <c r="T1874" s="4" t="s">
        <v>2529</v>
      </c>
      <c r="U1874" s="4" t="s">
        <v>2534</v>
      </c>
      <c r="V1874" s="4" t="s">
        <v>2535</v>
      </c>
    </row>
    <row r="1875" spans="1:22" x14ac:dyDescent="0.25">
      <c r="A1875" s="5" t="s">
        <v>1875</v>
      </c>
      <c r="B1875" s="4" t="s">
        <v>2008</v>
      </c>
      <c r="C1875" s="4" t="s">
        <v>2009</v>
      </c>
      <c r="D1875" s="4" t="s">
        <v>2013</v>
      </c>
      <c r="E1875" s="4" t="s">
        <v>2468</v>
      </c>
      <c r="F1875" s="4" t="s">
        <v>2506</v>
      </c>
      <c r="G1875" s="4">
        <v>1992</v>
      </c>
      <c r="H1875" s="4">
        <v>17.45</v>
      </c>
      <c r="I1875" s="4">
        <v>4</v>
      </c>
      <c r="J1875" s="4">
        <v>3</v>
      </c>
      <c r="K1875" s="4">
        <v>0</v>
      </c>
      <c r="L1875" s="4">
        <v>1</v>
      </c>
      <c r="M1875" s="4">
        <v>4.8</v>
      </c>
      <c r="N1875" s="4" t="s">
        <v>2509</v>
      </c>
      <c r="O1875" s="4" t="s">
        <v>2515</v>
      </c>
      <c r="P1875" s="4" t="s">
        <v>2522</v>
      </c>
      <c r="Q1875" s="4" t="s">
        <v>2525</v>
      </c>
      <c r="R1875" s="4">
        <v>61.55</v>
      </c>
      <c r="S1875" s="4">
        <v>2.66</v>
      </c>
      <c r="T1875" s="4" t="s">
        <v>2528</v>
      </c>
      <c r="U1875" s="4" t="s">
        <v>2530</v>
      </c>
      <c r="V1875" s="4" t="s">
        <v>2535</v>
      </c>
    </row>
    <row r="1876" spans="1:22" x14ac:dyDescent="0.25">
      <c r="A1876" s="5" t="s">
        <v>1876</v>
      </c>
      <c r="B1876" s="4" t="s">
        <v>2008</v>
      </c>
      <c r="C1876" s="4" t="s">
        <v>2009</v>
      </c>
      <c r="D1876" s="4" t="s">
        <v>2013</v>
      </c>
      <c r="E1876" s="4" t="s">
        <v>2371</v>
      </c>
      <c r="F1876" s="4" t="s">
        <v>2505</v>
      </c>
      <c r="G1876" s="4">
        <v>2001</v>
      </c>
      <c r="H1876" s="4">
        <v>13.04</v>
      </c>
      <c r="I1876" s="4">
        <v>10</v>
      </c>
      <c r="J1876" s="4">
        <v>1</v>
      </c>
      <c r="K1876" s="4">
        <v>1</v>
      </c>
      <c r="L1876" s="4">
        <v>0</v>
      </c>
      <c r="M1876" s="4">
        <v>2.2999999999999998</v>
      </c>
      <c r="N1876" s="4" t="s">
        <v>2510</v>
      </c>
      <c r="O1876" s="4" t="s">
        <v>2519</v>
      </c>
      <c r="P1876" s="4" t="s">
        <v>2522</v>
      </c>
      <c r="Q1876" s="4" t="s">
        <v>2525</v>
      </c>
      <c r="R1876" s="4">
        <v>48.84</v>
      </c>
      <c r="S1876" s="4">
        <v>2.85</v>
      </c>
      <c r="T1876" s="4" t="s">
        <v>2526</v>
      </c>
      <c r="U1876" s="4" t="s">
        <v>2534</v>
      </c>
      <c r="V1876" s="4" t="s">
        <v>2535</v>
      </c>
    </row>
    <row r="1877" spans="1:22" x14ac:dyDescent="0.25">
      <c r="A1877" s="5" t="s">
        <v>1877</v>
      </c>
      <c r="B1877" s="4" t="s">
        <v>2003</v>
      </c>
      <c r="C1877" s="4" t="s">
        <v>2011</v>
      </c>
      <c r="D1877" s="4" t="s">
        <v>2012</v>
      </c>
      <c r="E1877" s="4" t="s">
        <v>2328</v>
      </c>
      <c r="F1877" s="4" t="s">
        <v>2503</v>
      </c>
      <c r="G1877" s="4">
        <v>1994</v>
      </c>
      <c r="H1877" s="4">
        <v>46.1</v>
      </c>
      <c r="I1877" s="4">
        <v>4</v>
      </c>
      <c r="J1877" s="4">
        <v>3</v>
      </c>
      <c r="K1877" s="4">
        <v>0</v>
      </c>
      <c r="L1877" s="4">
        <v>1</v>
      </c>
      <c r="M1877" s="4">
        <v>5</v>
      </c>
      <c r="N1877" s="4" t="s">
        <v>2509</v>
      </c>
      <c r="O1877" s="4" t="s">
        <v>2515</v>
      </c>
      <c r="P1877" s="4" t="s">
        <v>2523</v>
      </c>
      <c r="Q1877" s="4" t="s">
        <v>2525</v>
      </c>
      <c r="R1877" s="4">
        <v>6.51</v>
      </c>
      <c r="S1877" s="4">
        <v>3.91</v>
      </c>
      <c r="T1877" s="4" t="s">
        <v>2526</v>
      </c>
      <c r="U1877" s="4" t="s">
        <v>2531</v>
      </c>
      <c r="V1877" s="4" t="s">
        <v>2536</v>
      </c>
    </row>
    <row r="1878" spans="1:22" x14ac:dyDescent="0.25">
      <c r="A1878" s="5" t="s">
        <v>1878</v>
      </c>
      <c r="B1878" s="4" t="s">
        <v>2003</v>
      </c>
      <c r="C1878" s="4" t="s">
        <v>2010</v>
      </c>
      <c r="D1878" s="4" t="s">
        <v>2013</v>
      </c>
      <c r="E1878" s="4" t="s">
        <v>2019</v>
      </c>
      <c r="F1878" s="4" t="s">
        <v>2507</v>
      </c>
      <c r="G1878" s="4">
        <v>2000</v>
      </c>
      <c r="H1878" s="4">
        <v>81.19</v>
      </c>
      <c r="I1878" s="4">
        <v>5</v>
      </c>
      <c r="J1878" s="4">
        <v>5</v>
      </c>
      <c r="K1878" s="4">
        <v>1</v>
      </c>
      <c r="L1878" s="4">
        <v>0</v>
      </c>
      <c r="M1878" s="4">
        <v>4.9000000000000004</v>
      </c>
      <c r="N1878" s="4" t="s">
        <v>2510</v>
      </c>
      <c r="O1878" s="4" t="s">
        <v>2515</v>
      </c>
      <c r="P1878" s="4" t="s">
        <v>2522</v>
      </c>
      <c r="Q1878" s="4" t="s">
        <v>2525</v>
      </c>
      <c r="R1878" s="4">
        <v>29.9</v>
      </c>
      <c r="S1878" s="4">
        <v>4.71</v>
      </c>
      <c r="T1878" s="4" t="s">
        <v>2527</v>
      </c>
      <c r="U1878" s="4" t="s">
        <v>2532</v>
      </c>
      <c r="V1878" s="4" t="s">
        <v>2535</v>
      </c>
    </row>
    <row r="1879" spans="1:22" x14ac:dyDescent="0.25">
      <c r="A1879" s="5" t="s">
        <v>1879</v>
      </c>
      <c r="B1879" s="4" t="s">
        <v>2003</v>
      </c>
      <c r="C1879" s="4" t="s">
        <v>2009</v>
      </c>
      <c r="D1879" s="4" t="s">
        <v>2013</v>
      </c>
      <c r="E1879" s="4" t="s">
        <v>2077</v>
      </c>
      <c r="F1879" s="4" t="s">
        <v>2505</v>
      </c>
      <c r="G1879" s="4">
        <v>2013</v>
      </c>
      <c r="H1879" s="4">
        <v>157.16999999999999</v>
      </c>
      <c r="I1879" s="4">
        <v>2</v>
      </c>
      <c r="J1879" s="4">
        <v>2</v>
      </c>
      <c r="K1879" s="4">
        <v>0</v>
      </c>
      <c r="L1879" s="4">
        <v>1</v>
      </c>
      <c r="M1879" s="4">
        <v>2.8</v>
      </c>
      <c r="N1879" s="4" t="s">
        <v>2509</v>
      </c>
      <c r="O1879" s="4" t="s">
        <v>2517</v>
      </c>
      <c r="P1879" s="4" t="s">
        <v>2522</v>
      </c>
      <c r="Q1879" s="4" t="s">
        <v>2524</v>
      </c>
      <c r="R1879" s="4">
        <v>37.479999999999997</v>
      </c>
      <c r="S1879" s="4">
        <v>1.58</v>
      </c>
      <c r="T1879" s="4" t="s">
        <v>2527</v>
      </c>
      <c r="U1879" s="4" t="s">
        <v>2533</v>
      </c>
      <c r="V1879" s="4" t="s">
        <v>2536</v>
      </c>
    </row>
    <row r="1880" spans="1:22" x14ac:dyDescent="0.25">
      <c r="A1880" s="5" t="s">
        <v>1880</v>
      </c>
      <c r="B1880" s="4" t="s">
        <v>2008</v>
      </c>
      <c r="C1880" s="4" t="s">
        <v>2011</v>
      </c>
      <c r="D1880" s="4" t="s">
        <v>2013</v>
      </c>
      <c r="E1880" s="4" t="s">
        <v>2270</v>
      </c>
      <c r="F1880" s="4" t="s">
        <v>2508</v>
      </c>
      <c r="G1880" s="4">
        <v>2004</v>
      </c>
      <c r="H1880" s="4">
        <v>18.760000000000002</v>
      </c>
      <c r="I1880" s="4">
        <v>6</v>
      </c>
      <c r="J1880" s="4">
        <v>5</v>
      </c>
      <c r="K1880" s="4">
        <v>1</v>
      </c>
      <c r="L1880" s="4">
        <v>0</v>
      </c>
      <c r="M1880" s="4">
        <v>3</v>
      </c>
      <c r="N1880" s="4" t="s">
        <v>2510</v>
      </c>
      <c r="O1880" s="4" t="s">
        <v>2515</v>
      </c>
      <c r="P1880" s="4" t="s">
        <v>2520</v>
      </c>
      <c r="Q1880" s="4" t="s">
        <v>2524</v>
      </c>
      <c r="R1880" s="4">
        <v>93.76</v>
      </c>
      <c r="S1880" s="4">
        <v>0.79</v>
      </c>
      <c r="T1880" s="4" t="s">
        <v>2527</v>
      </c>
      <c r="U1880" s="4" t="s">
        <v>2532</v>
      </c>
      <c r="V1880" s="4" t="s">
        <v>2537</v>
      </c>
    </row>
    <row r="1881" spans="1:22" x14ac:dyDescent="0.25">
      <c r="A1881" s="5" t="s">
        <v>1881</v>
      </c>
      <c r="B1881" s="4" t="s">
        <v>2002</v>
      </c>
      <c r="C1881" s="4" t="s">
        <v>2009</v>
      </c>
      <c r="D1881" s="4" t="s">
        <v>2013</v>
      </c>
      <c r="E1881" s="4" t="s">
        <v>2165</v>
      </c>
      <c r="F1881" s="4" t="s">
        <v>2508</v>
      </c>
      <c r="G1881" s="4">
        <v>2007</v>
      </c>
      <c r="H1881" s="4">
        <v>91.61</v>
      </c>
      <c r="I1881" s="4">
        <v>3</v>
      </c>
      <c r="J1881" s="4">
        <v>5</v>
      </c>
      <c r="K1881" s="4">
        <v>1</v>
      </c>
      <c r="L1881" s="4">
        <v>0</v>
      </c>
      <c r="M1881" s="4">
        <v>1.7</v>
      </c>
      <c r="N1881" s="4" t="s">
        <v>2511</v>
      </c>
      <c r="O1881" s="4" t="s">
        <v>2518</v>
      </c>
      <c r="P1881" s="4" t="s">
        <v>2521</v>
      </c>
      <c r="Q1881" s="4" t="s">
        <v>2525</v>
      </c>
      <c r="R1881" s="4">
        <v>94.51</v>
      </c>
      <c r="S1881" s="4">
        <v>3.83</v>
      </c>
      <c r="T1881" s="4" t="s">
        <v>2526</v>
      </c>
      <c r="U1881" s="4" t="s">
        <v>2532</v>
      </c>
      <c r="V1881" s="4" t="s">
        <v>2535</v>
      </c>
    </row>
    <row r="1882" spans="1:22" x14ac:dyDescent="0.25">
      <c r="A1882" s="5" t="s">
        <v>1882</v>
      </c>
      <c r="B1882" s="4" t="s">
        <v>2008</v>
      </c>
      <c r="C1882" s="4" t="s">
        <v>2010</v>
      </c>
      <c r="D1882" s="4" t="s">
        <v>2012</v>
      </c>
      <c r="E1882" s="4" t="s">
        <v>2349</v>
      </c>
      <c r="F1882" s="4" t="s">
        <v>2508</v>
      </c>
      <c r="G1882" s="4">
        <v>2001</v>
      </c>
      <c r="H1882" s="4">
        <v>10.63</v>
      </c>
      <c r="I1882" s="4">
        <v>9</v>
      </c>
      <c r="J1882" s="4">
        <v>0</v>
      </c>
      <c r="K1882" s="4">
        <v>1</v>
      </c>
      <c r="L1882" s="4">
        <v>0</v>
      </c>
      <c r="M1882" s="4">
        <v>4.0999999999999996</v>
      </c>
      <c r="N1882" s="4" t="s">
        <v>2513</v>
      </c>
      <c r="O1882" s="4" t="s">
        <v>2516</v>
      </c>
      <c r="P1882" s="4" t="s">
        <v>2521</v>
      </c>
      <c r="Q1882" s="4" t="s">
        <v>2524</v>
      </c>
      <c r="R1882" s="4">
        <v>29.55</v>
      </c>
      <c r="S1882" s="4">
        <v>2.36</v>
      </c>
      <c r="T1882" s="4" t="s">
        <v>2526</v>
      </c>
      <c r="U1882" s="4" t="s">
        <v>2530</v>
      </c>
      <c r="V1882" s="4" t="s">
        <v>2536</v>
      </c>
    </row>
    <row r="1883" spans="1:22" x14ac:dyDescent="0.25">
      <c r="A1883" s="5" t="s">
        <v>1883</v>
      </c>
      <c r="B1883" s="4" t="s">
        <v>2003</v>
      </c>
      <c r="C1883" s="4" t="s">
        <v>2010</v>
      </c>
      <c r="D1883" s="4" t="s">
        <v>2012</v>
      </c>
      <c r="E1883" s="4" t="s">
        <v>2196</v>
      </c>
      <c r="F1883" s="4" t="s">
        <v>2508</v>
      </c>
      <c r="G1883" s="4">
        <v>1993</v>
      </c>
      <c r="H1883" s="4">
        <v>96.21</v>
      </c>
      <c r="I1883" s="4">
        <v>8</v>
      </c>
      <c r="J1883" s="4">
        <v>4</v>
      </c>
      <c r="K1883" s="4">
        <v>1</v>
      </c>
      <c r="L1883" s="4">
        <v>0</v>
      </c>
      <c r="M1883" s="4">
        <v>2.7</v>
      </c>
      <c r="N1883" s="4" t="s">
        <v>2509</v>
      </c>
      <c r="O1883" s="4" t="s">
        <v>2519</v>
      </c>
      <c r="P1883" s="4" t="s">
        <v>2523</v>
      </c>
      <c r="Q1883" s="4" t="s">
        <v>2525</v>
      </c>
      <c r="R1883" s="4">
        <v>70.86</v>
      </c>
      <c r="S1883" s="4">
        <v>1.78</v>
      </c>
      <c r="T1883" s="4" t="s">
        <v>2526</v>
      </c>
      <c r="U1883" s="4" t="s">
        <v>2531</v>
      </c>
      <c r="V1883" s="4" t="s">
        <v>2537</v>
      </c>
    </row>
    <row r="1884" spans="1:22" x14ac:dyDescent="0.25">
      <c r="A1884" s="5" t="s">
        <v>1884</v>
      </c>
      <c r="B1884" s="4" t="s">
        <v>2004</v>
      </c>
      <c r="C1884" s="4" t="s">
        <v>2011</v>
      </c>
      <c r="D1884" s="4" t="s">
        <v>2013</v>
      </c>
      <c r="E1884" s="4" t="s">
        <v>2042</v>
      </c>
      <c r="F1884" s="4" t="s">
        <v>2508</v>
      </c>
      <c r="G1884" s="4">
        <v>1995</v>
      </c>
      <c r="H1884" s="4">
        <v>125.13</v>
      </c>
      <c r="I1884" s="4">
        <v>3</v>
      </c>
      <c r="J1884" s="4">
        <v>0</v>
      </c>
      <c r="K1884" s="4">
        <v>0</v>
      </c>
      <c r="L1884" s="4">
        <v>1</v>
      </c>
      <c r="M1884" s="4">
        <v>3.2</v>
      </c>
      <c r="N1884" s="4" t="s">
        <v>2509</v>
      </c>
      <c r="O1884" s="4" t="s">
        <v>2516</v>
      </c>
      <c r="P1884" s="4" t="s">
        <v>2522</v>
      </c>
      <c r="Q1884" s="4" t="s">
        <v>2525</v>
      </c>
      <c r="R1884" s="4">
        <v>80.47</v>
      </c>
      <c r="S1884" s="4">
        <v>2.4</v>
      </c>
      <c r="T1884" s="4" t="s">
        <v>2529</v>
      </c>
      <c r="U1884" s="4" t="s">
        <v>2532</v>
      </c>
      <c r="V1884" s="4" t="s">
        <v>2536</v>
      </c>
    </row>
    <row r="1885" spans="1:22" x14ac:dyDescent="0.25">
      <c r="A1885" s="5" t="s">
        <v>1885</v>
      </c>
      <c r="B1885" s="4" t="s">
        <v>2008</v>
      </c>
      <c r="C1885" s="4" t="s">
        <v>2010</v>
      </c>
      <c r="D1885" s="4" t="s">
        <v>2013</v>
      </c>
      <c r="E1885" s="4" t="s">
        <v>2099</v>
      </c>
      <c r="F1885" s="4" t="s">
        <v>2503</v>
      </c>
      <c r="G1885" s="4">
        <v>1994</v>
      </c>
      <c r="H1885" s="4">
        <v>150.28</v>
      </c>
      <c r="I1885" s="4">
        <v>6</v>
      </c>
      <c r="J1885" s="4">
        <v>4</v>
      </c>
      <c r="K1885" s="4">
        <v>0</v>
      </c>
      <c r="L1885" s="4">
        <v>1</v>
      </c>
      <c r="M1885" s="4">
        <v>3.9</v>
      </c>
      <c r="N1885" s="4" t="s">
        <v>2509</v>
      </c>
      <c r="O1885" s="4" t="s">
        <v>2515</v>
      </c>
      <c r="P1885" s="4" t="s">
        <v>2521</v>
      </c>
      <c r="Q1885" s="4" t="s">
        <v>2524</v>
      </c>
      <c r="R1885" s="4">
        <v>16.760000000000002</v>
      </c>
      <c r="S1885" s="4">
        <v>2.75</v>
      </c>
      <c r="T1885" s="4" t="s">
        <v>2529</v>
      </c>
      <c r="U1885" s="4" t="s">
        <v>2533</v>
      </c>
      <c r="V1885" s="4" t="s">
        <v>2536</v>
      </c>
    </row>
    <row r="1886" spans="1:22" x14ac:dyDescent="0.25">
      <c r="A1886" s="5" t="s">
        <v>1886</v>
      </c>
      <c r="B1886" s="4" t="s">
        <v>2008</v>
      </c>
      <c r="C1886" s="4" t="s">
        <v>2011</v>
      </c>
      <c r="D1886" s="4" t="s">
        <v>2013</v>
      </c>
      <c r="E1886" s="4" t="s">
        <v>2256</v>
      </c>
      <c r="F1886" s="4" t="s">
        <v>2502</v>
      </c>
      <c r="G1886" s="4">
        <v>1997</v>
      </c>
      <c r="H1886" s="4">
        <v>121.27</v>
      </c>
      <c r="I1886" s="4">
        <v>0</v>
      </c>
      <c r="J1886" s="4">
        <v>2</v>
      </c>
      <c r="K1886" s="4">
        <v>0</v>
      </c>
      <c r="L1886" s="4">
        <v>1</v>
      </c>
      <c r="M1886" s="4">
        <v>1.6</v>
      </c>
      <c r="N1886" s="4" t="s">
        <v>2509</v>
      </c>
      <c r="O1886" s="4" t="s">
        <v>2519</v>
      </c>
      <c r="P1886" s="4" t="s">
        <v>2523</v>
      </c>
      <c r="Q1886" s="4" t="s">
        <v>2525</v>
      </c>
      <c r="R1886" s="4">
        <v>68.17</v>
      </c>
      <c r="S1886" s="4">
        <v>2.74</v>
      </c>
      <c r="T1886" s="4" t="s">
        <v>2526</v>
      </c>
      <c r="U1886" s="4" t="s">
        <v>2534</v>
      </c>
      <c r="V1886" s="4" t="s">
        <v>2535</v>
      </c>
    </row>
    <row r="1887" spans="1:22" x14ac:dyDescent="0.25">
      <c r="A1887" s="5" t="s">
        <v>1887</v>
      </c>
      <c r="B1887" s="4" t="s">
        <v>2003</v>
      </c>
      <c r="C1887" s="4" t="s">
        <v>2010</v>
      </c>
      <c r="D1887" s="4" t="s">
        <v>2013</v>
      </c>
      <c r="E1887" s="4" t="s">
        <v>2295</v>
      </c>
      <c r="F1887" s="4" t="s">
        <v>2505</v>
      </c>
      <c r="G1887" s="4">
        <v>2023</v>
      </c>
      <c r="H1887" s="4">
        <v>150.69</v>
      </c>
      <c r="I1887" s="4">
        <v>8</v>
      </c>
      <c r="J1887" s="4">
        <v>4</v>
      </c>
      <c r="K1887" s="4">
        <v>0</v>
      </c>
      <c r="L1887" s="4">
        <v>1</v>
      </c>
      <c r="M1887" s="4">
        <v>2.8</v>
      </c>
      <c r="N1887" s="4" t="s">
        <v>2509</v>
      </c>
      <c r="O1887" s="4" t="s">
        <v>2515</v>
      </c>
      <c r="P1887" s="4" t="s">
        <v>2522</v>
      </c>
      <c r="Q1887" s="4" t="s">
        <v>2525</v>
      </c>
      <c r="R1887" s="4">
        <v>28.62</v>
      </c>
      <c r="S1887" s="4">
        <v>4.45</v>
      </c>
      <c r="T1887" s="4" t="s">
        <v>2528</v>
      </c>
      <c r="U1887" s="4" t="s">
        <v>2531</v>
      </c>
      <c r="V1887" s="4" t="s">
        <v>2536</v>
      </c>
    </row>
    <row r="1888" spans="1:22" x14ac:dyDescent="0.25">
      <c r="A1888" s="5" t="s">
        <v>1888</v>
      </c>
      <c r="B1888" s="4" t="s">
        <v>2001</v>
      </c>
      <c r="C1888" s="4" t="s">
        <v>2011</v>
      </c>
      <c r="D1888" s="4" t="s">
        <v>2012</v>
      </c>
      <c r="E1888" s="4" t="s">
        <v>2475</v>
      </c>
      <c r="F1888" s="4" t="s">
        <v>2501</v>
      </c>
      <c r="G1888" s="4">
        <v>2015</v>
      </c>
      <c r="H1888" s="4">
        <v>129.97</v>
      </c>
      <c r="I1888" s="4">
        <v>9</v>
      </c>
      <c r="J1888" s="4">
        <v>1</v>
      </c>
      <c r="K1888" s="4">
        <v>1</v>
      </c>
      <c r="L1888" s="4">
        <v>0</v>
      </c>
      <c r="M1888" s="4">
        <v>3.7</v>
      </c>
      <c r="N1888" s="4" t="s">
        <v>2514</v>
      </c>
      <c r="O1888" s="4" t="s">
        <v>2519</v>
      </c>
      <c r="P1888" s="4" t="s">
        <v>2520</v>
      </c>
      <c r="Q1888" s="4" t="s">
        <v>2525</v>
      </c>
      <c r="R1888" s="4">
        <v>90.78</v>
      </c>
      <c r="S1888" s="4">
        <v>1.35</v>
      </c>
      <c r="T1888" s="4" t="s">
        <v>2528</v>
      </c>
      <c r="U1888" s="4" t="s">
        <v>2530</v>
      </c>
      <c r="V1888" s="4" t="s">
        <v>2535</v>
      </c>
    </row>
    <row r="1889" spans="1:22" x14ac:dyDescent="0.25">
      <c r="A1889" s="5" t="s">
        <v>1889</v>
      </c>
      <c r="B1889" s="4" t="s">
        <v>2005</v>
      </c>
      <c r="C1889" s="4" t="s">
        <v>2009</v>
      </c>
      <c r="D1889" s="4" t="s">
        <v>2013</v>
      </c>
      <c r="E1889" s="4" t="s">
        <v>2055</v>
      </c>
      <c r="F1889" s="4" t="s">
        <v>2503</v>
      </c>
      <c r="G1889" s="4">
        <v>2022</v>
      </c>
      <c r="H1889" s="4">
        <v>62.52</v>
      </c>
      <c r="I1889" s="4">
        <v>6</v>
      </c>
      <c r="J1889" s="4">
        <v>3</v>
      </c>
      <c r="K1889" s="4">
        <v>0</v>
      </c>
      <c r="L1889" s="4">
        <v>1</v>
      </c>
      <c r="M1889" s="4">
        <v>1.3</v>
      </c>
      <c r="N1889" s="4" t="s">
        <v>2509</v>
      </c>
      <c r="O1889" s="4" t="s">
        <v>2516</v>
      </c>
      <c r="P1889" s="4" t="s">
        <v>2522</v>
      </c>
      <c r="Q1889" s="4" t="s">
        <v>2525</v>
      </c>
      <c r="R1889" s="4">
        <v>36.53</v>
      </c>
      <c r="S1889" s="4">
        <v>2.97</v>
      </c>
      <c r="T1889" s="4" t="s">
        <v>2527</v>
      </c>
      <c r="U1889" s="4" t="s">
        <v>2533</v>
      </c>
      <c r="V1889" s="4" t="s">
        <v>2536</v>
      </c>
    </row>
    <row r="1890" spans="1:22" x14ac:dyDescent="0.25">
      <c r="A1890" s="5" t="s">
        <v>1890</v>
      </c>
      <c r="B1890" s="4" t="s">
        <v>2005</v>
      </c>
      <c r="C1890" s="4" t="s">
        <v>2009</v>
      </c>
      <c r="D1890" s="4" t="s">
        <v>2013</v>
      </c>
      <c r="E1890" s="4" t="s">
        <v>2332</v>
      </c>
      <c r="F1890" s="4" t="s">
        <v>2504</v>
      </c>
      <c r="G1890" s="4">
        <v>1994</v>
      </c>
      <c r="H1890" s="4">
        <v>141.32</v>
      </c>
      <c r="I1890" s="4">
        <v>5</v>
      </c>
      <c r="J1890" s="4">
        <v>2</v>
      </c>
      <c r="K1890" s="4">
        <v>0</v>
      </c>
      <c r="L1890" s="4">
        <v>1</v>
      </c>
      <c r="M1890" s="4">
        <v>2.2999999999999998</v>
      </c>
      <c r="N1890" s="4" t="s">
        <v>2509</v>
      </c>
      <c r="O1890" s="4" t="s">
        <v>2516</v>
      </c>
      <c r="P1890" s="4" t="s">
        <v>2522</v>
      </c>
      <c r="Q1890" s="4" t="s">
        <v>2525</v>
      </c>
      <c r="R1890" s="4">
        <v>11.39</v>
      </c>
      <c r="S1890" s="4">
        <v>2.92</v>
      </c>
      <c r="T1890" s="4" t="s">
        <v>2527</v>
      </c>
      <c r="U1890" s="4" t="s">
        <v>2534</v>
      </c>
      <c r="V1890" s="4" t="s">
        <v>2537</v>
      </c>
    </row>
    <row r="1891" spans="1:22" x14ac:dyDescent="0.25">
      <c r="A1891" s="5" t="s">
        <v>1891</v>
      </c>
      <c r="B1891" s="4" t="s">
        <v>2006</v>
      </c>
      <c r="C1891" s="4" t="s">
        <v>2010</v>
      </c>
      <c r="D1891" s="4" t="s">
        <v>2013</v>
      </c>
      <c r="E1891" s="4" t="s">
        <v>2130</v>
      </c>
      <c r="F1891" s="4" t="s">
        <v>2507</v>
      </c>
      <c r="G1891" s="4">
        <v>2008</v>
      </c>
      <c r="H1891" s="4">
        <v>162.35</v>
      </c>
      <c r="I1891" s="4">
        <v>5</v>
      </c>
      <c r="J1891" s="4">
        <v>4</v>
      </c>
      <c r="K1891" s="4">
        <v>1</v>
      </c>
      <c r="L1891" s="4">
        <v>0</v>
      </c>
      <c r="M1891" s="4">
        <v>1.6</v>
      </c>
      <c r="N1891" s="4" t="s">
        <v>2513</v>
      </c>
      <c r="O1891" s="4" t="s">
        <v>2516</v>
      </c>
      <c r="P1891" s="4" t="s">
        <v>2522</v>
      </c>
      <c r="Q1891" s="4" t="s">
        <v>2524</v>
      </c>
      <c r="R1891" s="4">
        <v>98.23</v>
      </c>
      <c r="S1891" s="4">
        <v>3.74</v>
      </c>
      <c r="T1891" s="4" t="s">
        <v>2529</v>
      </c>
      <c r="U1891" s="4" t="s">
        <v>2534</v>
      </c>
      <c r="V1891" s="4" t="s">
        <v>2535</v>
      </c>
    </row>
    <row r="1892" spans="1:22" x14ac:dyDescent="0.25">
      <c r="A1892" s="5" t="s">
        <v>1892</v>
      </c>
      <c r="B1892" s="4" t="s">
        <v>2003</v>
      </c>
      <c r="C1892" s="4" t="s">
        <v>2011</v>
      </c>
      <c r="D1892" s="4" t="s">
        <v>2013</v>
      </c>
      <c r="E1892" s="4" t="s">
        <v>2496</v>
      </c>
      <c r="F1892" s="4" t="s">
        <v>2506</v>
      </c>
      <c r="G1892" s="4">
        <v>2014</v>
      </c>
      <c r="H1892" s="4">
        <v>147.87</v>
      </c>
      <c r="I1892" s="4">
        <v>8</v>
      </c>
      <c r="J1892" s="4">
        <v>3</v>
      </c>
      <c r="K1892" s="4">
        <v>0</v>
      </c>
      <c r="L1892" s="4">
        <v>1</v>
      </c>
      <c r="M1892" s="4">
        <v>1.6</v>
      </c>
      <c r="N1892" s="4" t="s">
        <v>2509</v>
      </c>
      <c r="O1892" s="4" t="s">
        <v>2516</v>
      </c>
      <c r="P1892" s="4" t="s">
        <v>2522</v>
      </c>
      <c r="Q1892" s="4" t="s">
        <v>2524</v>
      </c>
      <c r="R1892" s="4">
        <v>5.65</v>
      </c>
      <c r="S1892" s="4">
        <v>3.36</v>
      </c>
      <c r="T1892" s="4" t="s">
        <v>2528</v>
      </c>
      <c r="U1892" s="4" t="s">
        <v>2530</v>
      </c>
      <c r="V1892" s="4" t="s">
        <v>2537</v>
      </c>
    </row>
    <row r="1893" spans="1:22" x14ac:dyDescent="0.25">
      <c r="A1893" s="5" t="s">
        <v>1893</v>
      </c>
      <c r="B1893" s="4" t="s">
        <v>2004</v>
      </c>
      <c r="C1893" s="4" t="s">
        <v>2009</v>
      </c>
      <c r="D1893" s="4" t="s">
        <v>2013</v>
      </c>
      <c r="E1893" s="4" t="s">
        <v>2408</v>
      </c>
      <c r="F1893" s="4" t="s">
        <v>2501</v>
      </c>
      <c r="G1893" s="4">
        <v>1999</v>
      </c>
      <c r="H1893" s="4">
        <v>53.39</v>
      </c>
      <c r="I1893" s="4">
        <v>8</v>
      </c>
      <c r="J1893" s="4">
        <v>1</v>
      </c>
      <c r="K1893" s="4">
        <v>0</v>
      </c>
      <c r="L1893" s="4">
        <v>1</v>
      </c>
      <c r="M1893" s="4">
        <v>3.9</v>
      </c>
      <c r="N1893" s="4" t="s">
        <v>2509</v>
      </c>
      <c r="O1893" s="4" t="s">
        <v>2516</v>
      </c>
      <c r="P1893" s="4" t="s">
        <v>2521</v>
      </c>
      <c r="Q1893" s="4" t="s">
        <v>2525</v>
      </c>
      <c r="R1893" s="4">
        <v>65.010000000000005</v>
      </c>
      <c r="S1893" s="4">
        <v>0.4</v>
      </c>
      <c r="T1893" s="4" t="s">
        <v>2529</v>
      </c>
      <c r="U1893" s="4" t="s">
        <v>2533</v>
      </c>
      <c r="V1893" s="4" t="s">
        <v>2537</v>
      </c>
    </row>
    <row r="1894" spans="1:22" x14ac:dyDescent="0.25">
      <c r="A1894" s="5" t="s">
        <v>1894</v>
      </c>
      <c r="B1894" s="4" t="s">
        <v>2007</v>
      </c>
      <c r="C1894" s="4" t="s">
        <v>2011</v>
      </c>
      <c r="D1894" s="4" t="s">
        <v>2013</v>
      </c>
      <c r="E1894" s="4" t="s">
        <v>2294</v>
      </c>
      <c r="F1894" s="4" t="s">
        <v>2504</v>
      </c>
      <c r="G1894" s="4">
        <v>2019</v>
      </c>
      <c r="H1894" s="4">
        <v>29.33</v>
      </c>
      <c r="I1894" s="4">
        <v>8</v>
      </c>
      <c r="J1894" s="4">
        <v>0</v>
      </c>
      <c r="K1894" s="4">
        <v>0</v>
      </c>
      <c r="L1894" s="4">
        <v>1</v>
      </c>
      <c r="M1894" s="4">
        <v>3</v>
      </c>
      <c r="N1894" s="4" t="s">
        <v>2509</v>
      </c>
      <c r="O1894" s="4" t="s">
        <v>2517</v>
      </c>
      <c r="P1894" s="4" t="s">
        <v>2523</v>
      </c>
      <c r="Q1894" s="4" t="s">
        <v>2525</v>
      </c>
      <c r="R1894" s="4">
        <v>13.65</v>
      </c>
      <c r="S1894" s="4">
        <v>3.05</v>
      </c>
      <c r="T1894" s="4" t="s">
        <v>2528</v>
      </c>
      <c r="U1894" s="4" t="s">
        <v>2530</v>
      </c>
      <c r="V1894" s="4" t="s">
        <v>2535</v>
      </c>
    </row>
    <row r="1895" spans="1:22" x14ac:dyDescent="0.25">
      <c r="A1895" s="5" t="s">
        <v>1895</v>
      </c>
      <c r="B1895" s="4" t="s">
        <v>2005</v>
      </c>
      <c r="C1895" s="4" t="s">
        <v>2010</v>
      </c>
      <c r="D1895" s="4" t="s">
        <v>2013</v>
      </c>
      <c r="E1895" s="4" t="s">
        <v>2143</v>
      </c>
      <c r="F1895" s="4" t="s">
        <v>2505</v>
      </c>
      <c r="G1895" s="4">
        <v>2015</v>
      </c>
      <c r="H1895" s="4">
        <v>151.28</v>
      </c>
      <c r="I1895" s="4">
        <v>2</v>
      </c>
      <c r="J1895" s="4">
        <v>5</v>
      </c>
      <c r="K1895" s="4">
        <v>1</v>
      </c>
      <c r="L1895" s="4">
        <v>0</v>
      </c>
      <c r="M1895" s="4">
        <v>3.9</v>
      </c>
      <c r="N1895" s="4" t="s">
        <v>2514</v>
      </c>
      <c r="O1895" s="4" t="s">
        <v>2518</v>
      </c>
      <c r="P1895" s="4" t="s">
        <v>2523</v>
      </c>
      <c r="Q1895" s="4" t="s">
        <v>2525</v>
      </c>
      <c r="R1895" s="4">
        <v>97.62</v>
      </c>
      <c r="S1895" s="4">
        <v>0.51</v>
      </c>
      <c r="T1895" s="4" t="s">
        <v>2527</v>
      </c>
      <c r="U1895" s="4" t="s">
        <v>2533</v>
      </c>
      <c r="V1895" s="4" t="s">
        <v>2537</v>
      </c>
    </row>
    <row r="1896" spans="1:22" x14ac:dyDescent="0.25">
      <c r="A1896" s="5" t="s">
        <v>1896</v>
      </c>
      <c r="B1896" s="4" t="s">
        <v>2003</v>
      </c>
      <c r="C1896" s="4" t="s">
        <v>2011</v>
      </c>
      <c r="D1896" s="4" t="s">
        <v>2013</v>
      </c>
      <c r="E1896" s="4" t="s">
        <v>2064</v>
      </c>
      <c r="F1896" s="4" t="s">
        <v>2503</v>
      </c>
      <c r="G1896" s="4">
        <v>1997</v>
      </c>
      <c r="H1896" s="4">
        <v>46.11</v>
      </c>
      <c r="I1896" s="4">
        <v>1</v>
      </c>
      <c r="J1896" s="4">
        <v>4</v>
      </c>
      <c r="K1896" s="4">
        <v>0</v>
      </c>
      <c r="L1896" s="4">
        <v>1</v>
      </c>
      <c r="M1896" s="4">
        <v>3.5</v>
      </c>
      <c r="N1896" s="4" t="s">
        <v>2509</v>
      </c>
      <c r="O1896" s="4" t="s">
        <v>2519</v>
      </c>
      <c r="P1896" s="4" t="s">
        <v>2522</v>
      </c>
      <c r="Q1896" s="4" t="s">
        <v>2524</v>
      </c>
      <c r="R1896" s="4">
        <v>15.4</v>
      </c>
      <c r="S1896" s="4">
        <v>4.71</v>
      </c>
      <c r="T1896" s="4" t="s">
        <v>2526</v>
      </c>
      <c r="U1896" s="4" t="s">
        <v>2532</v>
      </c>
      <c r="V1896" s="4" t="s">
        <v>2535</v>
      </c>
    </row>
    <row r="1897" spans="1:22" x14ac:dyDescent="0.25">
      <c r="A1897" s="5" t="s">
        <v>1897</v>
      </c>
      <c r="B1897" s="4" t="s">
        <v>2004</v>
      </c>
      <c r="C1897" s="4" t="s">
        <v>2011</v>
      </c>
      <c r="D1897" s="4" t="s">
        <v>2013</v>
      </c>
      <c r="E1897" s="4" t="s">
        <v>2208</v>
      </c>
      <c r="F1897" s="4" t="s">
        <v>2507</v>
      </c>
      <c r="G1897" s="4">
        <v>1996</v>
      </c>
      <c r="H1897" s="4">
        <v>121.59</v>
      </c>
      <c r="I1897" s="4">
        <v>2</v>
      </c>
      <c r="J1897" s="4">
        <v>3</v>
      </c>
      <c r="K1897" s="4">
        <v>1</v>
      </c>
      <c r="L1897" s="4">
        <v>0</v>
      </c>
      <c r="M1897" s="4">
        <v>4.2</v>
      </c>
      <c r="N1897" s="4" t="s">
        <v>2513</v>
      </c>
      <c r="O1897" s="4" t="s">
        <v>2518</v>
      </c>
      <c r="P1897" s="4" t="s">
        <v>2523</v>
      </c>
      <c r="Q1897" s="4" t="s">
        <v>2525</v>
      </c>
      <c r="R1897" s="4">
        <v>15.05</v>
      </c>
      <c r="S1897" s="4">
        <v>0.02</v>
      </c>
      <c r="T1897" s="4" t="s">
        <v>2526</v>
      </c>
      <c r="U1897" s="4" t="s">
        <v>2532</v>
      </c>
      <c r="V1897" s="4" t="s">
        <v>2537</v>
      </c>
    </row>
    <row r="1898" spans="1:22" x14ac:dyDescent="0.25">
      <c r="A1898" s="5" t="s">
        <v>1898</v>
      </c>
      <c r="B1898" s="4" t="s">
        <v>2005</v>
      </c>
      <c r="C1898" s="4" t="s">
        <v>2011</v>
      </c>
      <c r="D1898" s="4" t="s">
        <v>2013</v>
      </c>
      <c r="E1898" s="4" t="s">
        <v>2220</v>
      </c>
      <c r="F1898" s="4" t="s">
        <v>2508</v>
      </c>
      <c r="G1898" s="4">
        <v>2016</v>
      </c>
      <c r="H1898" s="4">
        <v>82.93</v>
      </c>
      <c r="I1898" s="4">
        <v>2</v>
      </c>
      <c r="J1898" s="4">
        <v>2</v>
      </c>
      <c r="K1898" s="4">
        <v>1</v>
      </c>
      <c r="L1898" s="4">
        <v>0</v>
      </c>
      <c r="M1898" s="4">
        <v>4.3</v>
      </c>
      <c r="N1898" s="4" t="s">
        <v>2513</v>
      </c>
      <c r="O1898" s="4" t="s">
        <v>2519</v>
      </c>
      <c r="P1898" s="4" t="s">
        <v>2521</v>
      </c>
      <c r="Q1898" s="4" t="s">
        <v>2524</v>
      </c>
      <c r="R1898" s="4">
        <v>36.81</v>
      </c>
      <c r="S1898" s="4">
        <v>4.9000000000000004</v>
      </c>
      <c r="T1898" s="4" t="s">
        <v>2529</v>
      </c>
      <c r="U1898" s="4" t="s">
        <v>2532</v>
      </c>
      <c r="V1898" s="4" t="s">
        <v>2536</v>
      </c>
    </row>
    <row r="1899" spans="1:22" x14ac:dyDescent="0.25">
      <c r="A1899" s="5" t="s">
        <v>1899</v>
      </c>
      <c r="B1899" s="4" t="s">
        <v>2004</v>
      </c>
      <c r="C1899" s="4" t="s">
        <v>2011</v>
      </c>
      <c r="D1899" s="4" t="s">
        <v>2013</v>
      </c>
      <c r="E1899" s="4" t="s">
        <v>2360</v>
      </c>
      <c r="F1899" s="4" t="s">
        <v>2504</v>
      </c>
      <c r="G1899" s="4">
        <v>1996</v>
      </c>
      <c r="H1899" s="4">
        <v>20.53</v>
      </c>
      <c r="I1899" s="4">
        <v>0</v>
      </c>
      <c r="J1899" s="4">
        <v>2</v>
      </c>
      <c r="K1899" s="4">
        <v>0</v>
      </c>
      <c r="L1899" s="4">
        <v>1</v>
      </c>
      <c r="M1899" s="4">
        <v>1.2</v>
      </c>
      <c r="N1899" s="4" t="s">
        <v>2509</v>
      </c>
      <c r="O1899" s="4" t="s">
        <v>2515</v>
      </c>
      <c r="P1899" s="4" t="s">
        <v>2521</v>
      </c>
      <c r="Q1899" s="4" t="s">
        <v>2524</v>
      </c>
      <c r="R1899" s="4">
        <v>61.2</v>
      </c>
      <c r="S1899" s="4">
        <v>1.1100000000000001</v>
      </c>
      <c r="T1899" s="4" t="s">
        <v>2527</v>
      </c>
      <c r="U1899" s="4" t="s">
        <v>2532</v>
      </c>
      <c r="V1899" s="4" t="s">
        <v>2537</v>
      </c>
    </row>
    <row r="1900" spans="1:22" x14ac:dyDescent="0.25">
      <c r="A1900" s="5" t="s">
        <v>1900</v>
      </c>
      <c r="B1900" s="4" t="s">
        <v>2007</v>
      </c>
      <c r="C1900" s="4" t="s">
        <v>2010</v>
      </c>
      <c r="D1900" s="4" t="s">
        <v>2012</v>
      </c>
      <c r="E1900" s="4" t="s">
        <v>2375</v>
      </c>
      <c r="F1900" s="4" t="s">
        <v>2501</v>
      </c>
      <c r="G1900" s="4">
        <v>1994</v>
      </c>
      <c r="H1900" s="4">
        <v>85.03</v>
      </c>
      <c r="I1900" s="4">
        <v>0</v>
      </c>
      <c r="J1900" s="4">
        <v>4</v>
      </c>
      <c r="K1900" s="4">
        <v>0</v>
      </c>
      <c r="L1900" s="4">
        <v>1</v>
      </c>
      <c r="M1900" s="4">
        <v>4.7</v>
      </c>
      <c r="N1900" s="4" t="s">
        <v>2509</v>
      </c>
      <c r="O1900" s="4" t="s">
        <v>2515</v>
      </c>
      <c r="P1900" s="4" t="s">
        <v>2520</v>
      </c>
      <c r="Q1900" s="4" t="s">
        <v>2524</v>
      </c>
      <c r="R1900" s="4">
        <v>94.36</v>
      </c>
      <c r="S1900" s="4">
        <v>2.92</v>
      </c>
      <c r="T1900" s="4" t="s">
        <v>2527</v>
      </c>
      <c r="U1900" s="4" t="s">
        <v>2532</v>
      </c>
      <c r="V1900" s="4" t="s">
        <v>2536</v>
      </c>
    </row>
    <row r="1901" spans="1:22" x14ac:dyDescent="0.25">
      <c r="A1901" s="5" t="s">
        <v>1901</v>
      </c>
      <c r="B1901" s="4" t="s">
        <v>2001</v>
      </c>
      <c r="C1901" s="4" t="s">
        <v>2009</v>
      </c>
      <c r="D1901" s="4" t="s">
        <v>2012</v>
      </c>
      <c r="E1901" s="4" t="s">
        <v>2209</v>
      </c>
      <c r="F1901" s="4" t="s">
        <v>2502</v>
      </c>
      <c r="G1901" s="4">
        <v>1992</v>
      </c>
      <c r="H1901" s="4">
        <v>30.98</v>
      </c>
      <c r="I1901" s="4">
        <v>8</v>
      </c>
      <c r="J1901" s="4">
        <v>1</v>
      </c>
      <c r="K1901" s="4">
        <v>0</v>
      </c>
      <c r="L1901" s="4">
        <v>1</v>
      </c>
      <c r="M1901" s="4">
        <v>4.4000000000000004</v>
      </c>
      <c r="N1901" s="4" t="s">
        <v>2509</v>
      </c>
      <c r="O1901" s="4" t="s">
        <v>2518</v>
      </c>
      <c r="P1901" s="4" t="s">
        <v>2522</v>
      </c>
      <c r="Q1901" s="4" t="s">
        <v>2524</v>
      </c>
      <c r="R1901" s="4">
        <v>64.84</v>
      </c>
      <c r="S1901" s="4">
        <v>0.71</v>
      </c>
      <c r="T1901" s="4" t="s">
        <v>2528</v>
      </c>
      <c r="U1901" s="4" t="s">
        <v>2531</v>
      </c>
      <c r="V1901" s="4" t="s">
        <v>2537</v>
      </c>
    </row>
    <row r="1902" spans="1:22" x14ac:dyDescent="0.25">
      <c r="A1902" s="5" t="s">
        <v>1902</v>
      </c>
      <c r="B1902" s="4" t="s">
        <v>2001</v>
      </c>
      <c r="C1902" s="4" t="s">
        <v>2009</v>
      </c>
      <c r="D1902" s="4" t="s">
        <v>2012</v>
      </c>
      <c r="E1902" s="4" t="s">
        <v>2041</v>
      </c>
      <c r="F1902" s="4" t="s">
        <v>2503</v>
      </c>
      <c r="G1902" s="4">
        <v>2012</v>
      </c>
      <c r="H1902" s="4">
        <v>42.46</v>
      </c>
      <c r="I1902" s="4">
        <v>5</v>
      </c>
      <c r="J1902" s="4">
        <v>0</v>
      </c>
      <c r="K1902" s="4">
        <v>0</v>
      </c>
      <c r="L1902" s="4">
        <v>1</v>
      </c>
      <c r="M1902" s="4">
        <v>2.8</v>
      </c>
      <c r="N1902" s="4" t="s">
        <v>2509</v>
      </c>
      <c r="O1902" s="4" t="s">
        <v>2517</v>
      </c>
      <c r="P1902" s="4" t="s">
        <v>2522</v>
      </c>
      <c r="Q1902" s="4" t="s">
        <v>2524</v>
      </c>
      <c r="R1902" s="4">
        <v>88.03</v>
      </c>
      <c r="S1902" s="4">
        <v>0.84</v>
      </c>
      <c r="T1902" s="4" t="s">
        <v>2526</v>
      </c>
      <c r="U1902" s="4" t="s">
        <v>2531</v>
      </c>
      <c r="V1902" s="4" t="s">
        <v>2536</v>
      </c>
    </row>
    <row r="1903" spans="1:22" x14ac:dyDescent="0.25">
      <c r="A1903" s="5" t="s">
        <v>1903</v>
      </c>
      <c r="B1903" s="4" t="s">
        <v>2007</v>
      </c>
      <c r="C1903" s="4" t="s">
        <v>2011</v>
      </c>
      <c r="D1903" s="4" t="s">
        <v>2012</v>
      </c>
      <c r="E1903" s="4" t="s">
        <v>2495</v>
      </c>
      <c r="F1903" s="4" t="s">
        <v>2506</v>
      </c>
      <c r="G1903" s="4">
        <v>2015</v>
      </c>
      <c r="H1903" s="4">
        <v>32.32</v>
      </c>
      <c r="I1903" s="4">
        <v>2</v>
      </c>
      <c r="J1903" s="4">
        <v>1</v>
      </c>
      <c r="K1903" s="4">
        <v>1</v>
      </c>
      <c r="L1903" s="4">
        <v>0</v>
      </c>
      <c r="M1903" s="4">
        <v>2.8</v>
      </c>
      <c r="N1903" s="4" t="s">
        <v>2513</v>
      </c>
      <c r="O1903" s="4" t="s">
        <v>2519</v>
      </c>
      <c r="P1903" s="4" t="s">
        <v>2522</v>
      </c>
      <c r="Q1903" s="4" t="s">
        <v>2525</v>
      </c>
      <c r="R1903" s="4">
        <v>84.76</v>
      </c>
      <c r="S1903" s="4">
        <v>2.76</v>
      </c>
      <c r="T1903" s="4" t="s">
        <v>2526</v>
      </c>
      <c r="U1903" s="4" t="s">
        <v>2532</v>
      </c>
      <c r="V1903" s="4" t="s">
        <v>2537</v>
      </c>
    </row>
    <row r="1904" spans="1:22" x14ac:dyDescent="0.25">
      <c r="A1904" s="5" t="s">
        <v>1904</v>
      </c>
      <c r="B1904" s="4" t="s">
        <v>2007</v>
      </c>
      <c r="C1904" s="4" t="s">
        <v>2010</v>
      </c>
      <c r="D1904" s="4" t="s">
        <v>2013</v>
      </c>
      <c r="E1904" s="4" t="s">
        <v>2060</v>
      </c>
      <c r="F1904" s="4" t="s">
        <v>2503</v>
      </c>
      <c r="G1904" s="4">
        <v>2010</v>
      </c>
      <c r="H1904" s="4">
        <v>178.58</v>
      </c>
      <c r="I1904" s="4">
        <v>7</v>
      </c>
      <c r="J1904" s="4">
        <v>0</v>
      </c>
      <c r="K1904" s="4">
        <v>0</v>
      </c>
      <c r="L1904" s="4">
        <v>1</v>
      </c>
      <c r="M1904" s="4">
        <v>3.7</v>
      </c>
      <c r="N1904" s="4" t="s">
        <v>2509</v>
      </c>
      <c r="O1904" s="4" t="s">
        <v>2516</v>
      </c>
      <c r="P1904" s="4" t="s">
        <v>2522</v>
      </c>
      <c r="Q1904" s="4" t="s">
        <v>2524</v>
      </c>
      <c r="R1904" s="4">
        <v>47.3</v>
      </c>
      <c r="S1904" s="4">
        <v>0.45</v>
      </c>
      <c r="T1904" s="4" t="s">
        <v>2528</v>
      </c>
      <c r="U1904" s="4" t="s">
        <v>2532</v>
      </c>
      <c r="V1904" s="4" t="s">
        <v>2537</v>
      </c>
    </row>
    <row r="1905" spans="1:22" x14ac:dyDescent="0.25">
      <c r="A1905" s="5" t="s">
        <v>1905</v>
      </c>
      <c r="B1905" s="4" t="s">
        <v>2002</v>
      </c>
      <c r="C1905" s="4" t="s">
        <v>2009</v>
      </c>
      <c r="D1905" s="4" t="s">
        <v>2012</v>
      </c>
      <c r="E1905" s="4" t="s">
        <v>2349</v>
      </c>
      <c r="F1905" s="4" t="s">
        <v>2503</v>
      </c>
      <c r="G1905" s="4">
        <v>1996</v>
      </c>
      <c r="H1905" s="4">
        <v>142.94</v>
      </c>
      <c r="I1905" s="4">
        <v>6</v>
      </c>
      <c r="J1905" s="4">
        <v>4</v>
      </c>
      <c r="K1905" s="4">
        <v>0</v>
      </c>
      <c r="L1905" s="4">
        <v>1</v>
      </c>
      <c r="M1905" s="4">
        <v>3.1</v>
      </c>
      <c r="N1905" s="4" t="s">
        <v>2509</v>
      </c>
      <c r="O1905" s="4" t="s">
        <v>2515</v>
      </c>
      <c r="P1905" s="4" t="s">
        <v>2523</v>
      </c>
      <c r="Q1905" s="4" t="s">
        <v>2524</v>
      </c>
      <c r="R1905" s="4">
        <v>86.33</v>
      </c>
      <c r="S1905" s="4">
        <v>4.63</v>
      </c>
      <c r="T1905" s="4" t="s">
        <v>2527</v>
      </c>
      <c r="U1905" s="4" t="s">
        <v>2532</v>
      </c>
      <c r="V1905" s="4" t="s">
        <v>2536</v>
      </c>
    </row>
    <row r="1906" spans="1:22" x14ac:dyDescent="0.25">
      <c r="A1906" s="5" t="s">
        <v>1906</v>
      </c>
      <c r="B1906" s="4" t="s">
        <v>2008</v>
      </c>
      <c r="C1906" s="4" t="s">
        <v>2010</v>
      </c>
      <c r="D1906" s="4" t="s">
        <v>2013</v>
      </c>
      <c r="E1906" s="4" t="s">
        <v>2350</v>
      </c>
      <c r="F1906" s="4" t="s">
        <v>2507</v>
      </c>
      <c r="G1906" s="4">
        <v>2012</v>
      </c>
      <c r="H1906" s="4">
        <v>132.46</v>
      </c>
      <c r="I1906" s="4">
        <v>1</v>
      </c>
      <c r="J1906" s="4">
        <v>0</v>
      </c>
      <c r="K1906" s="4">
        <v>0</v>
      </c>
      <c r="L1906" s="4">
        <v>1</v>
      </c>
      <c r="M1906" s="4">
        <v>3.3</v>
      </c>
      <c r="N1906" s="4" t="s">
        <v>2509</v>
      </c>
      <c r="O1906" s="4" t="s">
        <v>2516</v>
      </c>
      <c r="P1906" s="4" t="s">
        <v>2522</v>
      </c>
      <c r="Q1906" s="4" t="s">
        <v>2524</v>
      </c>
      <c r="R1906" s="4">
        <v>98.79</v>
      </c>
      <c r="S1906" s="4">
        <v>1.69</v>
      </c>
      <c r="T1906" s="4" t="s">
        <v>2526</v>
      </c>
      <c r="U1906" s="4" t="s">
        <v>2534</v>
      </c>
      <c r="V1906" s="4" t="s">
        <v>2536</v>
      </c>
    </row>
    <row r="1907" spans="1:22" x14ac:dyDescent="0.25">
      <c r="A1907" s="5" t="s">
        <v>1907</v>
      </c>
      <c r="B1907" s="4" t="s">
        <v>2007</v>
      </c>
      <c r="C1907" s="4" t="s">
        <v>2009</v>
      </c>
      <c r="D1907" s="4" t="s">
        <v>2013</v>
      </c>
      <c r="E1907" s="4" t="s">
        <v>2121</v>
      </c>
      <c r="F1907" s="4" t="s">
        <v>2504</v>
      </c>
      <c r="G1907" s="4">
        <v>2019</v>
      </c>
      <c r="H1907" s="4">
        <v>115.92</v>
      </c>
      <c r="I1907" s="4">
        <v>0</v>
      </c>
      <c r="J1907" s="4">
        <v>0</v>
      </c>
      <c r="K1907" s="4">
        <v>0</v>
      </c>
      <c r="L1907" s="4">
        <v>1</v>
      </c>
      <c r="M1907" s="4">
        <v>4.0999999999999996</v>
      </c>
      <c r="N1907" s="4" t="s">
        <v>2509</v>
      </c>
      <c r="O1907" s="4" t="s">
        <v>2518</v>
      </c>
      <c r="P1907" s="4" t="s">
        <v>2523</v>
      </c>
      <c r="Q1907" s="4" t="s">
        <v>2525</v>
      </c>
      <c r="R1907" s="4">
        <v>67.37</v>
      </c>
      <c r="S1907" s="4">
        <v>1.1000000000000001</v>
      </c>
      <c r="T1907" s="4" t="s">
        <v>2526</v>
      </c>
      <c r="U1907" s="4" t="s">
        <v>2530</v>
      </c>
      <c r="V1907" s="4" t="s">
        <v>2537</v>
      </c>
    </row>
    <row r="1908" spans="1:22" x14ac:dyDescent="0.25">
      <c r="A1908" s="5" t="s">
        <v>1908</v>
      </c>
      <c r="B1908" s="4" t="s">
        <v>2005</v>
      </c>
      <c r="C1908" s="4" t="s">
        <v>2011</v>
      </c>
      <c r="D1908" s="4" t="s">
        <v>2013</v>
      </c>
      <c r="E1908" s="4" t="s">
        <v>2384</v>
      </c>
      <c r="F1908" s="4" t="s">
        <v>2506</v>
      </c>
      <c r="G1908" s="4">
        <v>1992</v>
      </c>
      <c r="H1908" s="4">
        <v>156.28</v>
      </c>
      <c r="I1908" s="4">
        <v>2</v>
      </c>
      <c r="J1908" s="4">
        <v>1</v>
      </c>
      <c r="K1908" s="4">
        <v>0</v>
      </c>
      <c r="L1908" s="4">
        <v>1</v>
      </c>
      <c r="M1908" s="4">
        <v>4.5</v>
      </c>
      <c r="N1908" s="4" t="s">
        <v>2509</v>
      </c>
      <c r="O1908" s="4" t="s">
        <v>2517</v>
      </c>
      <c r="P1908" s="4" t="s">
        <v>2522</v>
      </c>
      <c r="Q1908" s="4" t="s">
        <v>2524</v>
      </c>
      <c r="R1908" s="4">
        <v>88.99</v>
      </c>
      <c r="S1908" s="4">
        <v>1.35</v>
      </c>
      <c r="T1908" s="4" t="s">
        <v>2527</v>
      </c>
      <c r="U1908" s="4" t="s">
        <v>2534</v>
      </c>
      <c r="V1908" s="4" t="s">
        <v>2537</v>
      </c>
    </row>
    <row r="1909" spans="1:22" x14ac:dyDescent="0.25">
      <c r="A1909" s="5" t="s">
        <v>1909</v>
      </c>
      <c r="B1909" s="4" t="s">
        <v>2004</v>
      </c>
      <c r="C1909" s="4" t="s">
        <v>2009</v>
      </c>
      <c r="D1909" s="4" t="s">
        <v>2013</v>
      </c>
      <c r="E1909" s="4" t="s">
        <v>2374</v>
      </c>
      <c r="F1909" s="4" t="s">
        <v>2506</v>
      </c>
      <c r="G1909" s="4">
        <v>2019</v>
      </c>
      <c r="H1909" s="4">
        <v>85.08</v>
      </c>
      <c r="I1909" s="4">
        <v>2</v>
      </c>
      <c r="J1909" s="4">
        <v>1</v>
      </c>
      <c r="K1909" s="4">
        <v>0</v>
      </c>
      <c r="L1909" s="4">
        <v>1</v>
      </c>
      <c r="M1909" s="4">
        <v>2.9</v>
      </c>
      <c r="N1909" s="4" t="s">
        <v>2509</v>
      </c>
      <c r="O1909" s="4" t="s">
        <v>2517</v>
      </c>
      <c r="P1909" s="4" t="s">
        <v>2521</v>
      </c>
      <c r="Q1909" s="4" t="s">
        <v>2525</v>
      </c>
      <c r="R1909" s="4">
        <v>30.31</v>
      </c>
      <c r="S1909" s="4">
        <v>1.49</v>
      </c>
      <c r="T1909" s="4" t="s">
        <v>2529</v>
      </c>
      <c r="U1909" s="4" t="s">
        <v>2533</v>
      </c>
      <c r="V1909" s="4" t="s">
        <v>2535</v>
      </c>
    </row>
    <row r="1910" spans="1:22" x14ac:dyDescent="0.25">
      <c r="A1910" s="5" t="s">
        <v>1910</v>
      </c>
      <c r="B1910" s="4" t="s">
        <v>2004</v>
      </c>
      <c r="C1910" s="4" t="s">
        <v>2009</v>
      </c>
      <c r="D1910" s="4" t="s">
        <v>2012</v>
      </c>
      <c r="E1910" s="4" t="s">
        <v>2125</v>
      </c>
      <c r="F1910" s="4" t="s">
        <v>2505</v>
      </c>
      <c r="G1910" s="4">
        <v>2023</v>
      </c>
      <c r="H1910" s="4">
        <v>71.39</v>
      </c>
      <c r="I1910" s="4">
        <v>9</v>
      </c>
      <c r="J1910" s="4">
        <v>0</v>
      </c>
      <c r="K1910" s="4">
        <v>1</v>
      </c>
      <c r="L1910" s="4">
        <v>0</v>
      </c>
      <c r="M1910" s="4">
        <v>2.4</v>
      </c>
      <c r="N1910" s="4" t="s">
        <v>2509</v>
      </c>
      <c r="O1910" s="4" t="s">
        <v>2516</v>
      </c>
      <c r="P1910" s="4" t="s">
        <v>2521</v>
      </c>
      <c r="Q1910" s="4" t="s">
        <v>2525</v>
      </c>
      <c r="R1910" s="4">
        <v>85.62</v>
      </c>
      <c r="S1910" s="4">
        <v>3.19</v>
      </c>
      <c r="T1910" s="4" t="s">
        <v>2526</v>
      </c>
      <c r="U1910" s="4" t="s">
        <v>2531</v>
      </c>
      <c r="V1910" s="4" t="s">
        <v>2537</v>
      </c>
    </row>
    <row r="1911" spans="1:22" x14ac:dyDescent="0.25">
      <c r="A1911" s="5" t="s">
        <v>1911</v>
      </c>
      <c r="B1911" s="4" t="s">
        <v>2002</v>
      </c>
      <c r="C1911" s="4" t="s">
        <v>2009</v>
      </c>
      <c r="D1911" s="4" t="s">
        <v>2012</v>
      </c>
      <c r="E1911" s="4" t="s">
        <v>2497</v>
      </c>
      <c r="F1911" s="4" t="s">
        <v>2506</v>
      </c>
      <c r="G1911" s="4">
        <v>1995</v>
      </c>
      <c r="H1911" s="4">
        <v>135.72999999999999</v>
      </c>
      <c r="I1911" s="4">
        <v>2</v>
      </c>
      <c r="J1911" s="4">
        <v>0</v>
      </c>
      <c r="K1911" s="4">
        <v>0</v>
      </c>
      <c r="L1911" s="4">
        <v>1</v>
      </c>
      <c r="M1911" s="4">
        <v>1.9</v>
      </c>
      <c r="N1911" s="4" t="s">
        <v>2509</v>
      </c>
      <c r="O1911" s="4" t="s">
        <v>2518</v>
      </c>
      <c r="P1911" s="4" t="s">
        <v>2523</v>
      </c>
      <c r="Q1911" s="4" t="s">
        <v>2524</v>
      </c>
      <c r="R1911" s="4">
        <v>48.59</v>
      </c>
      <c r="S1911" s="4">
        <v>2.96</v>
      </c>
      <c r="T1911" s="4" t="s">
        <v>2528</v>
      </c>
      <c r="U1911" s="4" t="s">
        <v>2533</v>
      </c>
      <c r="V1911" s="4" t="s">
        <v>2537</v>
      </c>
    </row>
    <row r="1912" spans="1:22" x14ac:dyDescent="0.25">
      <c r="A1912" s="5" t="s">
        <v>1912</v>
      </c>
      <c r="B1912" s="4" t="s">
        <v>2007</v>
      </c>
      <c r="C1912" s="4" t="s">
        <v>2010</v>
      </c>
      <c r="D1912" s="4" t="s">
        <v>2012</v>
      </c>
      <c r="E1912" s="4" t="s">
        <v>2497</v>
      </c>
      <c r="F1912" s="4" t="s">
        <v>2505</v>
      </c>
      <c r="G1912" s="4">
        <v>2002</v>
      </c>
      <c r="H1912" s="4">
        <v>145.59</v>
      </c>
      <c r="I1912" s="4">
        <v>5</v>
      </c>
      <c r="J1912" s="4">
        <v>5</v>
      </c>
      <c r="K1912" s="4">
        <v>1</v>
      </c>
      <c r="L1912" s="4">
        <v>0</v>
      </c>
      <c r="M1912" s="4">
        <v>1.4</v>
      </c>
      <c r="N1912" s="4" t="s">
        <v>2513</v>
      </c>
      <c r="O1912" s="4" t="s">
        <v>2518</v>
      </c>
      <c r="P1912" s="4" t="s">
        <v>2520</v>
      </c>
      <c r="Q1912" s="4" t="s">
        <v>2524</v>
      </c>
      <c r="R1912" s="4">
        <v>57.25</v>
      </c>
      <c r="S1912" s="4">
        <v>4.41</v>
      </c>
      <c r="T1912" s="4" t="s">
        <v>2529</v>
      </c>
      <c r="U1912" s="4" t="s">
        <v>2534</v>
      </c>
      <c r="V1912" s="4" t="s">
        <v>2535</v>
      </c>
    </row>
    <row r="1913" spans="1:22" x14ac:dyDescent="0.25">
      <c r="A1913" s="5" t="s">
        <v>1913</v>
      </c>
      <c r="B1913" s="4" t="s">
        <v>2007</v>
      </c>
      <c r="C1913" s="4" t="s">
        <v>2009</v>
      </c>
      <c r="D1913" s="4" t="s">
        <v>2013</v>
      </c>
      <c r="E1913" s="4" t="s">
        <v>2312</v>
      </c>
      <c r="F1913" s="4" t="s">
        <v>2506</v>
      </c>
      <c r="G1913" s="4">
        <v>2012</v>
      </c>
      <c r="H1913" s="4">
        <v>158.63999999999999</v>
      </c>
      <c r="I1913" s="4">
        <v>4</v>
      </c>
      <c r="J1913" s="4">
        <v>3</v>
      </c>
      <c r="K1913" s="4">
        <v>0</v>
      </c>
      <c r="L1913" s="4">
        <v>1</v>
      </c>
      <c r="M1913" s="4">
        <v>3</v>
      </c>
      <c r="N1913" s="4" t="s">
        <v>2509</v>
      </c>
      <c r="O1913" s="4" t="s">
        <v>2517</v>
      </c>
      <c r="P1913" s="4" t="s">
        <v>2522</v>
      </c>
      <c r="Q1913" s="4" t="s">
        <v>2525</v>
      </c>
      <c r="R1913" s="4">
        <v>6.99</v>
      </c>
      <c r="S1913" s="4">
        <v>0.8</v>
      </c>
      <c r="T1913" s="4" t="s">
        <v>2526</v>
      </c>
      <c r="U1913" s="4" t="s">
        <v>2530</v>
      </c>
      <c r="V1913" s="4" t="s">
        <v>2536</v>
      </c>
    </row>
    <row r="1914" spans="1:22" x14ac:dyDescent="0.25">
      <c r="A1914" s="5" t="s">
        <v>1914</v>
      </c>
      <c r="B1914" s="4" t="s">
        <v>2005</v>
      </c>
      <c r="C1914" s="4" t="s">
        <v>2010</v>
      </c>
      <c r="D1914" s="4" t="s">
        <v>2013</v>
      </c>
      <c r="E1914" s="4" t="s">
        <v>2335</v>
      </c>
      <c r="F1914" s="4" t="s">
        <v>2506</v>
      </c>
      <c r="G1914" s="4">
        <v>2021</v>
      </c>
      <c r="H1914" s="4">
        <v>162.44999999999999</v>
      </c>
      <c r="I1914" s="4">
        <v>4</v>
      </c>
      <c r="J1914" s="4">
        <v>3</v>
      </c>
      <c r="K1914" s="4">
        <v>0</v>
      </c>
      <c r="L1914" s="4">
        <v>1</v>
      </c>
      <c r="M1914" s="4">
        <v>1.7</v>
      </c>
      <c r="N1914" s="4" t="s">
        <v>2509</v>
      </c>
      <c r="O1914" s="4" t="s">
        <v>2515</v>
      </c>
      <c r="P1914" s="4" t="s">
        <v>2523</v>
      </c>
      <c r="Q1914" s="4" t="s">
        <v>2525</v>
      </c>
      <c r="R1914" s="4">
        <v>18.809999999999999</v>
      </c>
      <c r="S1914" s="4">
        <v>4.53</v>
      </c>
      <c r="T1914" s="4" t="s">
        <v>2527</v>
      </c>
      <c r="U1914" s="4" t="s">
        <v>2534</v>
      </c>
      <c r="V1914" s="4" t="s">
        <v>2537</v>
      </c>
    </row>
    <row r="1915" spans="1:22" x14ac:dyDescent="0.25">
      <c r="A1915" s="5" t="s">
        <v>1915</v>
      </c>
      <c r="B1915" s="4" t="s">
        <v>2005</v>
      </c>
      <c r="C1915" s="4" t="s">
        <v>2011</v>
      </c>
      <c r="D1915" s="4" t="s">
        <v>2012</v>
      </c>
      <c r="E1915" s="4" t="s">
        <v>2256</v>
      </c>
      <c r="F1915" s="4" t="s">
        <v>2507</v>
      </c>
      <c r="G1915" s="4">
        <v>2021</v>
      </c>
      <c r="H1915" s="4">
        <v>175.52</v>
      </c>
      <c r="I1915" s="4">
        <v>7</v>
      </c>
      <c r="J1915" s="4">
        <v>3</v>
      </c>
      <c r="K1915" s="4">
        <v>1</v>
      </c>
      <c r="L1915" s="4">
        <v>0</v>
      </c>
      <c r="M1915" s="4">
        <v>4.0999999999999996</v>
      </c>
      <c r="N1915" s="4" t="s">
        <v>2514</v>
      </c>
      <c r="O1915" s="4" t="s">
        <v>2516</v>
      </c>
      <c r="P1915" s="4" t="s">
        <v>2522</v>
      </c>
      <c r="Q1915" s="4" t="s">
        <v>2524</v>
      </c>
      <c r="R1915" s="4">
        <v>35.01</v>
      </c>
      <c r="S1915" s="4">
        <v>1.76</v>
      </c>
      <c r="T1915" s="4" t="s">
        <v>2528</v>
      </c>
      <c r="U1915" s="4" t="s">
        <v>2533</v>
      </c>
      <c r="V1915" s="4" t="s">
        <v>2536</v>
      </c>
    </row>
    <row r="1916" spans="1:22" x14ac:dyDescent="0.25">
      <c r="A1916" s="5" t="s">
        <v>1916</v>
      </c>
      <c r="B1916" s="4" t="s">
        <v>2008</v>
      </c>
      <c r="C1916" s="4" t="s">
        <v>2011</v>
      </c>
      <c r="D1916" s="4" t="s">
        <v>2012</v>
      </c>
      <c r="E1916" s="4" t="s">
        <v>2355</v>
      </c>
      <c r="F1916" s="4" t="s">
        <v>2502</v>
      </c>
      <c r="G1916" s="4">
        <v>2009</v>
      </c>
      <c r="H1916" s="4">
        <v>38.9</v>
      </c>
      <c r="I1916" s="4">
        <v>7</v>
      </c>
      <c r="J1916" s="4">
        <v>0</v>
      </c>
      <c r="K1916" s="4">
        <v>1</v>
      </c>
      <c r="L1916" s="4">
        <v>0</v>
      </c>
      <c r="M1916" s="4">
        <v>2.6</v>
      </c>
      <c r="N1916" s="4" t="s">
        <v>2509</v>
      </c>
      <c r="O1916" s="4" t="s">
        <v>2519</v>
      </c>
      <c r="P1916" s="4" t="s">
        <v>2521</v>
      </c>
      <c r="Q1916" s="4" t="s">
        <v>2524</v>
      </c>
      <c r="R1916" s="4">
        <v>20.74</v>
      </c>
      <c r="S1916" s="4">
        <v>0.06</v>
      </c>
      <c r="T1916" s="4" t="s">
        <v>2529</v>
      </c>
      <c r="U1916" s="4" t="s">
        <v>2533</v>
      </c>
      <c r="V1916" s="4" t="s">
        <v>2536</v>
      </c>
    </row>
    <row r="1917" spans="1:22" x14ac:dyDescent="0.25">
      <c r="A1917" s="5" t="s">
        <v>1917</v>
      </c>
      <c r="B1917" s="4" t="s">
        <v>2001</v>
      </c>
      <c r="C1917" s="4" t="s">
        <v>2010</v>
      </c>
      <c r="D1917" s="4" t="s">
        <v>2013</v>
      </c>
      <c r="E1917" s="4" t="s">
        <v>2017</v>
      </c>
      <c r="F1917" s="4" t="s">
        <v>2502</v>
      </c>
      <c r="G1917" s="4">
        <v>1995</v>
      </c>
      <c r="H1917" s="4">
        <v>107.16</v>
      </c>
      <c r="I1917" s="4">
        <v>8</v>
      </c>
      <c r="J1917" s="4">
        <v>5</v>
      </c>
      <c r="K1917" s="4">
        <v>1</v>
      </c>
      <c r="L1917" s="4">
        <v>0</v>
      </c>
      <c r="M1917" s="4">
        <v>1.6</v>
      </c>
      <c r="N1917" s="4" t="s">
        <v>2512</v>
      </c>
      <c r="O1917" s="4" t="s">
        <v>2517</v>
      </c>
      <c r="P1917" s="4" t="s">
        <v>2522</v>
      </c>
      <c r="Q1917" s="4" t="s">
        <v>2524</v>
      </c>
      <c r="R1917" s="4">
        <v>87.77</v>
      </c>
      <c r="S1917" s="4">
        <v>4</v>
      </c>
      <c r="T1917" s="4" t="s">
        <v>2527</v>
      </c>
      <c r="U1917" s="4" t="s">
        <v>2532</v>
      </c>
      <c r="V1917" s="4" t="s">
        <v>2535</v>
      </c>
    </row>
    <row r="1918" spans="1:22" x14ac:dyDescent="0.25">
      <c r="A1918" s="5" t="s">
        <v>1918</v>
      </c>
      <c r="B1918" s="4" t="s">
        <v>2002</v>
      </c>
      <c r="C1918" s="4" t="s">
        <v>2011</v>
      </c>
      <c r="D1918" s="4" t="s">
        <v>2012</v>
      </c>
      <c r="E1918" s="4" t="s">
        <v>2440</v>
      </c>
      <c r="F1918" s="4" t="s">
        <v>2507</v>
      </c>
      <c r="G1918" s="4">
        <v>2008</v>
      </c>
      <c r="H1918" s="4">
        <v>124.85</v>
      </c>
      <c r="I1918" s="4">
        <v>5</v>
      </c>
      <c r="J1918" s="4">
        <v>0</v>
      </c>
      <c r="K1918" s="4">
        <v>1</v>
      </c>
      <c r="L1918" s="4">
        <v>0</v>
      </c>
      <c r="M1918" s="4">
        <v>1.3</v>
      </c>
      <c r="N1918" s="4" t="s">
        <v>2510</v>
      </c>
      <c r="O1918" s="4" t="s">
        <v>2515</v>
      </c>
      <c r="P1918" s="4" t="s">
        <v>2523</v>
      </c>
      <c r="Q1918" s="4" t="s">
        <v>2524</v>
      </c>
      <c r="R1918" s="4">
        <v>31.03</v>
      </c>
      <c r="S1918" s="4">
        <v>2</v>
      </c>
      <c r="T1918" s="4" t="s">
        <v>2527</v>
      </c>
      <c r="U1918" s="4" t="s">
        <v>2533</v>
      </c>
      <c r="V1918" s="4" t="s">
        <v>2535</v>
      </c>
    </row>
    <row r="1919" spans="1:22" x14ac:dyDescent="0.25">
      <c r="A1919" s="5" t="s">
        <v>1919</v>
      </c>
      <c r="B1919" s="4" t="s">
        <v>2003</v>
      </c>
      <c r="C1919" s="4" t="s">
        <v>2010</v>
      </c>
      <c r="D1919" s="4" t="s">
        <v>2013</v>
      </c>
      <c r="E1919" s="4" t="s">
        <v>2346</v>
      </c>
      <c r="F1919" s="4" t="s">
        <v>2502</v>
      </c>
      <c r="G1919" s="4">
        <v>2022</v>
      </c>
      <c r="H1919" s="4">
        <v>66.75</v>
      </c>
      <c r="I1919" s="4">
        <v>8</v>
      </c>
      <c r="J1919" s="4">
        <v>0</v>
      </c>
      <c r="K1919" s="4">
        <v>0</v>
      </c>
      <c r="L1919" s="4">
        <v>1</v>
      </c>
      <c r="M1919" s="4">
        <v>1.7</v>
      </c>
      <c r="N1919" s="4" t="s">
        <v>2509</v>
      </c>
      <c r="O1919" s="4" t="s">
        <v>2518</v>
      </c>
      <c r="P1919" s="4" t="s">
        <v>2520</v>
      </c>
      <c r="Q1919" s="4" t="s">
        <v>2524</v>
      </c>
      <c r="R1919" s="4">
        <v>56.35</v>
      </c>
      <c r="S1919" s="4">
        <v>4.28</v>
      </c>
      <c r="T1919" s="4" t="s">
        <v>2529</v>
      </c>
      <c r="U1919" s="4" t="s">
        <v>2533</v>
      </c>
      <c r="V1919" s="4" t="s">
        <v>2536</v>
      </c>
    </row>
    <row r="1920" spans="1:22" x14ac:dyDescent="0.25">
      <c r="A1920" s="5" t="s">
        <v>1920</v>
      </c>
      <c r="B1920" s="4" t="s">
        <v>2005</v>
      </c>
      <c r="C1920" s="4" t="s">
        <v>2011</v>
      </c>
      <c r="D1920" s="4" t="s">
        <v>2012</v>
      </c>
      <c r="E1920" s="4" t="s">
        <v>2307</v>
      </c>
      <c r="F1920" s="4" t="s">
        <v>2503</v>
      </c>
      <c r="G1920" s="4">
        <v>2016</v>
      </c>
      <c r="H1920" s="4">
        <v>90.06</v>
      </c>
      <c r="I1920" s="4">
        <v>3</v>
      </c>
      <c r="J1920" s="4">
        <v>5</v>
      </c>
      <c r="K1920" s="4">
        <v>0</v>
      </c>
      <c r="L1920" s="4">
        <v>1</v>
      </c>
      <c r="M1920" s="4">
        <v>3.5</v>
      </c>
      <c r="N1920" s="4" t="s">
        <v>2509</v>
      </c>
      <c r="O1920" s="4" t="s">
        <v>2519</v>
      </c>
      <c r="P1920" s="4" t="s">
        <v>2520</v>
      </c>
      <c r="Q1920" s="4" t="s">
        <v>2525</v>
      </c>
      <c r="R1920" s="4">
        <v>5.34</v>
      </c>
      <c r="S1920" s="4">
        <v>1.42</v>
      </c>
      <c r="T1920" s="4" t="s">
        <v>2526</v>
      </c>
      <c r="U1920" s="4" t="s">
        <v>2530</v>
      </c>
      <c r="V1920" s="4" t="s">
        <v>2536</v>
      </c>
    </row>
    <row r="1921" spans="1:22" x14ac:dyDescent="0.25">
      <c r="A1921" s="5" t="s">
        <v>1921</v>
      </c>
      <c r="B1921" s="4" t="s">
        <v>2007</v>
      </c>
      <c r="C1921" s="4" t="s">
        <v>2011</v>
      </c>
      <c r="D1921" s="4" t="s">
        <v>2012</v>
      </c>
      <c r="E1921" s="4" t="s">
        <v>2258</v>
      </c>
      <c r="F1921" s="4" t="s">
        <v>2507</v>
      </c>
      <c r="G1921" s="4">
        <v>1997</v>
      </c>
      <c r="H1921" s="4">
        <v>36.53</v>
      </c>
      <c r="I1921" s="4">
        <v>0</v>
      </c>
      <c r="J1921" s="4">
        <v>5</v>
      </c>
      <c r="K1921" s="4">
        <v>1</v>
      </c>
      <c r="L1921" s="4">
        <v>0</v>
      </c>
      <c r="M1921" s="4">
        <v>1.9</v>
      </c>
      <c r="N1921" s="4" t="s">
        <v>2513</v>
      </c>
      <c r="O1921" s="4" t="s">
        <v>2515</v>
      </c>
      <c r="P1921" s="4" t="s">
        <v>2522</v>
      </c>
      <c r="Q1921" s="4" t="s">
        <v>2524</v>
      </c>
      <c r="R1921" s="4">
        <v>13.93</v>
      </c>
      <c r="S1921" s="4">
        <v>1.06</v>
      </c>
      <c r="T1921" s="4" t="s">
        <v>2528</v>
      </c>
      <c r="U1921" s="4" t="s">
        <v>2534</v>
      </c>
      <c r="V1921" s="4" t="s">
        <v>2537</v>
      </c>
    </row>
    <row r="1922" spans="1:22" x14ac:dyDescent="0.25">
      <c r="A1922" s="5" t="s">
        <v>1922</v>
      </c>
      <c r="B1922" s="4" t="s">
        <v>2003</v>
      </c>
      <c r="C1922" s="4" t="s">
        <v>2009</v>
      </c>
      <c r="D1922" s="4" t="s">
        <v>2013</v>
      </c>
      <c r="E1922" s="4" t="s">
        <v>2300</v>
      </c>
      <c r="F1922" s="4" t="s">
        <v>2507</v>
      </c>
      <c r="G1922" s="4">
        <v>2002</v>
      </c>
      <c r="H1922" s="4">
        <v>129.56</v>
      </c>
      <c r="I1922" s="4">
        <v>4</v>
      </c>
      <c r="J1922" s="4">
        <v>3</v>
      </c>
      <c r="K1922" s="4">
        <v>0</v>
      </c>
      <c r="L1922" s="4">
        <v>1</v>
      </c>
      <c r="M1922" s="4">
        <v>2.2000000000000002</v>
      </c>
      <c r="N1922" s="4" t="s">
        <v>2509</v>
      </c>
      <c r="O1922" s="4" t="s">
        <v>2517</v>
      </c>
      <c r="P1922" s="4" t="s">
        <v>2522</v>
      </c>
      <c r="Q1922" s="4" t="s">
        <v>2524</v>
      </c>
      <c r="R1922" s="4">
        <v>65.62</v>
      </c>
      <c r="S1922" s="4">
        <v>1.61</v>
      </c>
      <c r="T1922" s="4" t="s">
        <v>2529</v>
      </c>
      <c r="U1922" s="4" t="s">
        <v>2532</v>
      </c>
      <c r="V1922" s="4" t="s">
        <v>2537</v>
      </c>
    </row>
    <row r="1923" spans="1:22" x14ac:dyDescent="0.25">
      <c r="A1923" s="5" t="s">
        <v>844</v>
      </c>
      <c r="B1923" s="4" t="s">
        <v>2001</v>
      </c>
      <c r="C1923" s="4" t="s">
        <v>2010</v>
      </c>
      <c r="D1923" s="4" t="s">
        <v>2012</v>
      </c>
      <c r="E1923" s="4" t="s">
        <v>2163</v>
      </c>
      <c r="F1923" s="4" t="s">
        <v>2504</v>
      </c>
      <c r="G1923" s="4">
        <v>2006</v>
      </c>
      <c r="H1923" s="4">
        <v>79.16</v>
      </c>
      <c r="I1923" s="4">
        <v>6</v>
      </c>
      <c r="J1923" s="4">
        <v>4</v>
      </c>
      <c r="K1923" s="4">
        <v>1</v>
      </c>
      <c r="L1923" s="4">
        <v>0</v>
      </c>
      <c r="M1923" s="4">
        <v>2.8</v>
      </c>
      <c r="N1923" s="4" t="s">
        <v>2514</v>
      </c>
      <c r="O1923" s="4" t="s">
        <v>2518</v>
      </c>
      <c r="P1923" s="4" t="s">
        <v>2523</v>
      </c>
      <c r="Q1923" s="4" t="s">
        <v>2525</v>
      </c>
      <c r="R1923" s="4">
        <v>90.12</v>
      </c>
      <c r="S1923" s="4">
        <v>1.76</v>
      </c>
      <c r="T1923" s="4" t="s">
        <v>2529</v>
      </c>
      <c r="U1923" s="4" t="s">
        <v>2531</v>
      </c>
      <c r="V1923" s="4" t="s">
        <v>2536</v>
      </c>
    </row>
    <row r="1924" spans="1:22" x14ac:dyDescent="0.25">
      <c r="A1924" s="5" t="s">
        <v>1923</v>
      </c>
      <c r="B1924" s="4" t="s">
        <v>2008</v>
      </c>
      <c r="C1924" s="4" t="s">
        <v>2011</v>
      </c>
      <c r="D1924" s="4" t="s">
        <v>2013</v>
      </c>
      <c r="E1924" s="4" t="s">
        <v>2408</v>
      </c>
      <c r="F1924" s="4" t="s">
        <v>2507</v>
      </c>
      <c r="G1924" s="4">
        <v>2012</v>
      </c>
      <c r="H1924" s="4">
        <v>152.29</v>
      </c>
      <c r="I1924" s="4">
        <v>9</v>
      </c>
      <c r="J1924" s="4">
        <v>1</v>
      </c>
      <c r="K1924" s="4">
        <v>1</v>
      </c>
      <c r="L1924" s="4">
        <v>0</v>
      </c>
      <c r="M1924" s="4">
        <v>2.1</v>
      </c>
      <c r="N1924" s="4" t="s">
        <v>2512</v>
      </c>
      <c r="O1924" s="4" t="s">
        <v>2516</v>
      </c>
      <c r="P1924" s="4" t="s">
        <v>2522</v>
      </c>
      <c r="Q1924" s="4" t="s">
        <v>2524</v>
      </c>
      <c r="R1924" s="4">
        <v>72.62</v>
      </c>
      <c r="S1924" s="4">
        <v>2.4700000000000002</v>
      </c>
      <c r="T1924" s="4" t="s">
        <v>2529</v>
      </c>
      <c r="U1924" s="4" t="s">
        <v>2532</v>
      </c>
      <c r="V1924" s="4" t="s">
        <v>2536</v>
      </c>
    </row>
    <row r="1925" spans="1:22" x14ac:dyDescent="0.25">
      <c r="A1925" s="5" t="s">
        <v>1924</v>
      </c>
      <c r="B1925" s="4" t="s">
        <v>2003</v>
      </c>
      <c r="C1925" s="4" t="s">
        <v>2011</v>
      </c>
      <c r="D1925" s="4" t="s">
        <v>2013</v>
      </c>
      <c r="E1925" s="4" t="s">
        <v>2050</v>
      </c>
      <c r="F1925" s="4" t="s">
        <v>2503</v>
      </c>
      <c r="G1925" s="4">
        <v>2002</v>
      </c>
      <c r="H1925" s="4">
        <v>175.93</v>
      </c>
      <c r="I1925" s="4">
        <v>3</v>
      </c>
      <c r="J1925" s="4">
        <v>2</v>
      </c>
      <c r="K1925" s="4">
        <v>0</v>
      </c>
      <c r="L1925" s="4">
        <v>1</v>
      </c>
      <c r="M1925" s="4">
        <v>1.5</v>
      </c>
      <c r="N1925" s="4" t="s">
        <v>2509</v>
      </c>
      <c r="O1925" s="4" t="s">
        <v>2518</v>
      </c>
      <c r="P1925" s="4" t="s">
        <v>2522</v>
      </c>
      <c r="Q1925" s="4" t="s">
        <v>2525</v>
      </c>
      <c r="R1925" s="4">
        <v>56.66</v>
      </c>
      <c r="S1925" s="4">
        <v>2.27</v>
      </c>
      <c r="T1925" s="4" t="s">
        <v>2529</v>
      </c>
      <c r="U1925" s="4" t="s">
        <v>2532</v>
      </c>
      <c r="V1925" s="4" t="s">
        <v>2536</v>
      </c>
    </row>
    <row r="1926" spans="1:22" x14ac:dyDescent="0.25">
      <c r="A1926" s="5" t="s">
        <v>1925</v>
      </c>
      <c r="B1926" s="4" t="s">
        <v>2002</v>
      </c>
      <c r="C1926" s="4" t="s">
        <v>2009</v>
      </c>
      <c r="D1926" s="4" t="s">
        <v>2012</v>
      </c>
      <c r="E1926" s="4" t="s">
        <v>2498</v>
      </c>
      <c r="F1926" s="4" t="s">
        <v>2505</v>
      </c>
      <c r="G1926" s="4">
        <v>2020</v>
      </c>
      <c r="H1926" s="4">
        <v>96.35</v>
      </c>
      <c r="I1926" s="4">
        <v>3</v>
      </c>
      <c r="J1926" s="4">
        <v>5</v>
      </c>
      <c r="K1926" s="4">
        <v>0</v>
      </c>
      <c r="L1926" s="4">
        <v>1</v>
      </c>
      <c r="M1926" s="4">
        <v>1.4</v>
      </c>
      <c r="N1926" s="4" t="s">
        <v>2509</v>
      </c>
      <c r="O1926" s="4" t="s">
        <v>2518</v>
      </c>
      <c r="P1926" s="4" t="s">
        <v>2521</v>
      </c>
      <c r="Q1926" s="4" t="s">
        <v>2525</v>
      </c>
      <c r="R1926" s="4">
        <v>17.34</v>
      </c>
      <c r="S1926" s="4">
        <v>4.4800000000000004</v>
      </c>
      <c r="T1926" s="4" t="s">
        <v>2526</v>
      </c>
      <c r="U1926" s="4" t="s">
        <v>2532</v>
      </c>
      <c r="V1926" s="4" t="s">
        <v>2537</v>
      </c>
    </row>
    <row r="1927" spans="1:22" x14ac:dyDescent="0.25">
      <c r="A1927" s="5" t="s">
        <v>1926</v>
      </c>
      <c r="B1927" s="4" t="s">
        <v>2008</v>
      </c>
      <c r="C1927" s="4" t="s">
        <v>2011</v>
      </c>
      <c r="D1927" s="4" t="s">
        <v>2012</v>
      </c>
      <c r="E1927" s="4" t="s">
        <v>2286</v>
      </c>
      <c r="F1927" s="4" t="s">
        <v>2505</v>
      </c>
      <c r="G1927" s="4">
        <v>2010</v>
      </c>
      <c r="H1927" s="4">
        <v>61.4</v>
      </c>
      <c r="I1927" s="4">
        <v>7</v>
      </c>
      <c r="J1927" s="4">
        <v>4</v>
      </c>
      <c r="K1927" s="4">
        <v>0</v>
      </c>
      <c r="L1927" s="4">
        <v>1</v>
      </c>
      <c r="M1927" s="4">
        <v>4.3</v>
      </c>
      <c r="N1927" s="4" t="s">
        <v>2509</v>
      </c>
      <c r="O1927" s="4" t="s">
        <v>2515</v>
      </c>
      <c r="P1927" s="4" t="s">
        <v>2521</v>
      </c>
      <c r="Q1927" s="4" t="s">
        <v>2524</v>
      </c>
      <c r="R1927" s="4">
        <v>6.83</v>
      </c>
      <c r="S1927" s="4">
        <v>2.59</v>
      </c>
      <c r="T1927" s="4" t="s">
        <v>2529</v>
      </c>
      <c r="U1927" s="4" t="s">
        <v>2531</v>
      </c>
      <c r="V1927" s="4" t="s">
        <v>2535</v>
      </c>
    </row>
    <row r="1928" spans="1:22" x14ac:dyDescent="0.25">
      <c r="A1928" s="5" t="s">
        <v>1927</v>
      </c>
      <c r="B1928" s="4" t="s">
        <v>2003</v>
      </c>
      <c r="C1928" s="4" t="s">
        <v>2010</v>
      </c>
      <c r="D1928" s="4" t="s">
        <v>2013</v>
      </c>
      <c r="E1928" s="4" t="s">
        <v>2496</v>
      </c>
      <c r="F1928" s="4" t="s">
        <v>2504</v>
      </c>
      <c r="G1928" s="4">
        <v>2015</v>
      </c>
      <c r="H1928" s="4">
        <v>117.68</v>
      </c>
      <c r="I1928" s="4">
        <v>2</v>
      </c>
      <c r="J1928" s="4">
        <v>3</v>
      </c>
      <c r="K1928" s="4">
        <v>1</v>
      </c>
      <c r="L1928" s="4">
        <v>0</v>
      </c>
      <c r="M1928" s="4">
        <v>3.8</v>
      </c>
      <c r="N1928" s="4" t="s">
        <v>2510</v>
      </c>
      <c r="O1928" s="4" t="s">
        <v>2519</v>
      </c>
      <c r="P1928" s="4" t="s">
        <v>2521</v>
      </c>
      <c r="Q1928" s="4" t="s">
        <v>2525</v>
      </c>
      <c r="R1928" s="4">
        <v>79.56</v>
      </c>
      <c r="S1928" s="4">
        <v>3.8</v>
      </c>
      <c r="T1928" s="4" t="s">
        <v>2526</v>
      </c>
      <c r="U1928" s="4" t="s">
        <v>2531</v>
      </c>
      <c r="V1928" s="4" t="s">
        <v>2535</v>
      </c>
    </row>
    <row r="1929" spans="1:22" x14ac:dyDescent="0.25">
      <c r="A1929" s="5" t="s">
        <v>1928</v>
      </c>
      <c r="B1929" s="4" t="s">
        <v>2001</v>
      </c>
      <c r="C1929" s="4" t="s">
        <v>2011</v>
      </c>
      <c r="D1929" s="4" t="s">
        <v>2012</v>
      </c>
      <c r="E1929" s="4" t="s">
        <v>2055</v>
      </c>
      <c r="F1929" s="4" t="s">
        <v>2503</v>
      </c>
      <c r="G1929" s="4">
        <v>1998</v>
      </c>
      <c r="H1929" s="4">
        <v>42.16</v>
      </c>
      <c r="I1929" s="4">
        <v>4</v>
      </c>
      <c r="J1929" s="4">
        <v>5</v>
      </c>
      <c r="K1929" s="4">
        <v>1</v>
      </c>
      <c r="L1929" s="4">
        <v>0</v>
      </c>
      <c r="M1929" s="4">
        <v>3.8</v>
      </c>
      <c r="N1929" s="4" t="s">
        <v>2514</v>
      </c>
      <c r="O1929" s="4" t="s">
        <v>2517</v>
      </c>
      <c r="P1929" s="4" t="s">
        <v>2522</v>
      </c>
      <c r="Q1929" s="4" t="s">
        <v>2525</v>
      </c>
      <c r="R1929" s="4">
        <v>90.97</v>
      </c>
      <c r="S1929" s="4">
        <v>2.81</v>
      </c>
      <c r="T1929" s="4" t="s">
        <v>2529</v>
      </c>
      <c r="U1929" s="4" t="s">
        <v>2530</v>
      </c>
      <c r="V1929" s="4" t="s">
        <v>2537</v>
      </c>
    </row>
    <row r="1930" spans="1:22" x14ac:dyDescent="0.25">
      <c r="A1930" s="5" t="s">
        <v>1929</v>
      </c>
      <c r="B1930" s="4" t="s">
        <v>2005</v>
      </c>
      <c r="C1930" s="4" t="s">
        <v>2011</v>
      </c>
      <c r="D1930" s="4" t="s">
        <v>2012</v>
      </c>
      <c r="E1930" s="4" t="s">
        <v>2087</v>
      </c>
      <c r="F1930" s="4" t="s">
        <v>2501</v>
      </c>
      <c r="G1930" s="4">
        <v>2012</v>
      </c>
      <c r="H1930" s="4">
        <v>53.12</v>
      </c>
      <c r="I1930" s="4">
        <v>6</v>
      </c>
      <c r="J1930" s="4">
        <v>0</v>
      </c>
      <c r="K1930" s="4">
        <v>1</v>
      </c>
      <c r="L1930" s="4">
        <v>0</v>
      </c>
      <c r="M1930" s="4">
        <v>2.4</v>
      </c>
      <c r="N1930" s="4" t="s">
        <v>2510</v>
      </c>
      <c r="O1930" s="4" t="s">
        <v>2516</v>
      </c>
      <c r="P1930" s="4" t="s">
        <v>2523</v>
      </c>
      <c r="Q1930" s="4" t="s">
        <v>2524</v>
      </c>
      <c r="R1930" s="4">
        <v>47.12</v>
      </c>
      <c r="S1930" s="4">
        <v>3.99</v>
      </c>
      <c r="T1930" s="4" t="s">
        <v>2527</v>
      </c>
      <c r="U1930" s="4" t="s">
        <v>2531</v>
      </c>
      <c r="V1930" s="4" t="s">
        <v>2535</v>
      </c>
    </row>
    <row r="1931" spans="1:22" x14ac:dyDescent="0.25">
      <c r="A1931" s="5" t="s">
        <v>1930</v>
      </c>
      <c r="B1931" s="4" t="s">
        <v>2004</v>
      </c>
      <c r="C1931" s="4" t="s">
        <v>2009</v>
      </c>
      <c r="D1931" s="4" t="s">
        <v>2012</v>
      </c>
      <c r="E1931" s="4" t="s">
        <v>2017</v>
      </c>
      <c r="F1931" s="4" t="s">
        <v>2502</v>
      </c>
      <c r="G1931" s="4">
        <v>1992</v>
      </c>
      <c r="H1931" s="4">
        <v>121.24</v>
      </c>
      <c r="I1931" s="4">
        <v>3</v>
      </c>
      <c r="J1931" s="4">
        <v>0</v>
      </c>
      <c r="K1931" s="4">
        <v>0</v>
      </c>
      <c r="L1931" s="4">
        <v>1</v>
      </c>
      <c r="M1931" s="4">
        <v>3.1</v>
      </c>
      <c r="N1931" s="4" t="s">
        <v>2509</v>
      </c>
      <c r="O1931" s="4" t="s">
        <v>2516</v>
      </c>
      <c r="P1931" s="4" t="s">
        <v>2522</v>
      </c>
      <c r="Q1931" s="4" t="s">
        <v>2525</v>
      </c>
      <c r="R1931" s="4">
        <v>85.05</v>
      </c>
      <c r="S1931" s="4">
        <v>1.45</v>
      </c>
      <c r="T1931" s="4" t="s">
        <v>2527</v>
      </c>
      <c r="U1931" s="4" t="s">
        <v>2531</v>
      </c>
      <c r="V1931" s="4" t="s">
        <v>2537</v>
      </c>
    </row>
    <row r="1932" spans="1:22" x14ac:dyDescent="0.25">
      <c r="A1932" s="5" t="s">
        <v>1931</v>
      </c>
      <c r="B1932" s="4" t="s">
        <v>2004</v>
      </c>
      <c r="C1932" s="4" t="s">
        <v>2011</v>
      </c>
      <c r="D1932" s="4" t="s">
        <v>2012</v>
      </c>
      <c r="E1932" s="4" t="s">
        <v>2484</v>
      </c>
      <c r="F1932" s="4" t="s">
        <v>2507</v>
      </c>
      <c r="G1932" s="4">
        <v>2009</v>
      </c>
      <c r="H1932" s="4">
        <v>106.82</v>
      </c>
      <c r="I1932" s="4">
        <v>8</v>
      </c>
      <c r="J1932" s="4">
        <v>0</v>
      </c>
      <c r="K1932" s="4">
        <v>0</v>
      </c>
      <c r="L1932" s="4">
        <v>1</v>
      </c>
      <c r="M1932" s="4">
        <v>2.2000000000000002</v>
      </c>
      <c r="N1932" s="4" t="s">
        <v>2509</v>
      </c>
      <c r="O1932" s="4" t="s">
        <v>2515</v>
      </c>
      <c r="P1932" s="4" t="s">
        <v>2521</v>
      </c>
      <c r="Q1932" s="4" t="s">
        <v>2524</v>
      </c>
      <c r="R1932" s="4">
        <v>84.18</v>
      </c>
      <c r="S1932" s="4">
        <v>1.55</v>
      </c>
      <c r="T1932" s="4" t="s">
        <v>2529</v>
      </c>
      <c r="U1932" s="4" t="s">
        <v>2530</v>
      </c>
      <c r="V1932" s="4" t="s">
        <v>2537</v>
      </c>
    </row>
    <row r="1933" spans="1:22" x14ac:dyDescent="0.25">
      <c r="A1933" s="5" t="s">
        <v>1932</v>
      </c>
      <c r="B1933" s="4" t="s">
        <v>2003</v>
      </c>
      <c r="C1933" s="4" t="s">
        <v>2009</v>
      </c>
      <c r="D1933" s="4" t="s">
        <v>2013</v>
      </c>
      <c r="E1933" s="4" t="s">
        <v>2340</v>
      </c>
      <c r="F1933" s="4" t="s">
        <v>2508</v>
      </c>
      <c r="G1933" s="4">
        <v>2010</v>
      </c>
      <c r="H1933" s="4">
        <v>67.09</v>
      </c>
      <c r="I1933" s="4">
        <v>9</v>
      </c>
      <c r="J1933" s="4">
        <v>1</v>
      </c>
      <c r="K1933" s="4">
        <v>1</v>
      </c>
      <c r="L1933" s="4">
        <v>0</v>
      </c>
      <c r="M1933" s="4">
        <v>4.3</v>
      </c>
      <c r="N1933" s="4" t="s">
        <v>2514</v>
      </c>
      <c r="O1933" s="4" t="s">
        <v>2518</v>
      </c>
      <c r="P1933" s="4" t="s">
        <v>2521</v>
      </c>
      <c r="Q1933" s="4" t="s">
        <v>2525</v>
      </c>
      <c r="R1933" s="4">
        <v>26</v>
      </c>
      <c r="S1933" s="4">
        <v>4.82</v>
      </c>
      <c r="T1933" s="4" t="s">
        <v>2526</v>
      </c>
      <c r="U1933" s="4" t="s">
        <v>2530</v>
      </c>
      <c r="V1933" s="4" t="s">
        <v>2537</v>
      </c>
    </row>
    <row r="1934" spans="1:22" x14ac:dyDescent="0.25">
      <c r="A1934" s="5" t="s">
        <v>1933</v>
      </c>
      <c r="B1934" s="4" t="s">
        <v>2001</v>
      </c>
      <c r="C1934" s="4" t="s">
        <v>2011</v>
      </c>
      <c r="D1934" s="4" t="s">
        <v>2013</v>
      </c>
      <c r="E1934" s="4" t="s">
        <v>2316</v>
      </c>
      <c r="F1934" s="4" t="s">
        <v>2503</v>
      </c>
      <c r="G1934" s="4">
        <v>2008</v>
      </c>
      <c r="H1934" s="4">
        <v>19.579999999999998</v>
      </c>
      <c r="I1934" s="4">
        <v>10</v>
      </c>
      <c r="J1934" s="4">
        <v>4</v>
      </c>
      <c r="K1934" s="4">
        <v>0</v>
      </c>
      <c r="L1934" s="4">
        <v>1</v>
      </c>
      <c r="M1934" s="4">
        <v>2.8</v>
      </c>
      <c r="N1934" s="4" t="s">
        <v>2509</v>
      </c>
      <c r="O1934" s="4" t="s">
        <v>2517</v>
      </c>
      <c r="P1934" s="4" t="s">
        <v>2521</v>
      </c>
      <c r="Q1934" s="4" t="s">
        <v>2525</v>
      </c>
      <c r="R1934" s="4">
        <v>66.5</v>
      </c>
      <c r="S1934" s="4">
        <v>1.8</v>
      </c>
      <c r="T1934" s="4" t="s">
        <v>2527</v>
      </c>
      <c r="U1934" s="4" t="s">
        <v>2534</v>
      </c>
      <c r="V1934" s="4" t="s">
        <v>2537</v>
      </c>
    </row>
    <row r="1935" spans="1:22" x14ac:dyDescent="0.25">
      <c r="A1935" s="5" t="s">
        <v>1934</v>
      </c>
      <c r="B1935" s="4" t="s">
        <v>2003</v>
      </c>
      <c r="C1935" s="4" t="s">
        <v>2010</v>
      </c>
      <c r="D1935" s="4" t="s">
        <v>2012</v>
      </c>
      <c r="E1935" s="4" t="s">
        <v>2470</v>
      </c>
      <c r="F1935" s="4" t="s">
        <v>2508</v>
      </c>
      <c r="G1935" s="4">
        <v>2018</v>
      </c>
      <c r="H1935" s="4">
        <v>90.23</v>
      </c>
      <c r="I1935" s="4">
        <v>8</v>
      </c>
      <c r="J1935" s="4">
        <v>3</v>
      </c>
      <c r="K1935" s="4">
        <v>0</v>
      </c>
      <c r="L1935" s="4">
        <v>1</v>
      </c>
      <c r="M1935" s="4">
        <v>4.3</v>
      </c>
      <c r="N1935" s="4" t="s">
        <v>2509</v>
      </c>
      <c r="O1935" s="4" t="s">
        <v>2517</v>
      </c>
      <c r="P1935" s="4" t="s">
        <v>2523</v>
      </c>
      <c r="Q1935" s="4" t="s">
        <v>2525</v>
      </c>
      <c r="R1935" s="4">
        <v>99.53</v>
      </c>
      <c r="S1935" s="4">
        <v>3.99</v>
      </c>
      <c r="T1935" s="4" t="s">
        <v>2527</v>
      </c>
      <c r="U1935" s="4" t="s">
        <v>2532</v>
      </c>
      <c r="V1935" s="4" t="s">
        <v>2535</v>
      </c>
    </row>
    <row r="1936" spans="1:22" x14ac:dyDescent="0.25">
      <c r="A1936" s="5" t="s">
        <v>1935</v>
      </c>
      <c r="B1936" s="4" t="s">
        <v>2004</v>
      </c>
      <c r="C1936" s="4" t="s">
        <v>2010</v>
      </c>
      <c r="D1936" s="4" t="s">
        <v>2012</v>
      </c>
      <c r="E1936" s="4" t="s">
        <v>2258</v>
      </c>
      <c r="F1936" s="4" t="s">
        <v>2505</v>
      </c>
      <c r="G1936" s="4">
        <v>2004</v>
      </c>
      <c r="H1936" s="4">
        <v>37.19</v>
      </c>
      <c r="I1936" s="4">
        <v>9</v>
      </c>
      <c r="J1936" s="4">
        <v>4</v>
      </c>
      <c r="K1936" s="4">
        <v>1</v>
      </c>
      <c r="L1936" s="4">
        <v>0</v>
      </c>
      <c r="M1936" s="4">
        <v>3.1</v>
      </c>
      <c r="N1936" s="4" t="s">
        <v>2512</v>
      </c>
      <c r="O1936" s="4" t="s">
        <v>2517</v>
      </c>
      <c r="P1936" s="4" t="s">
        <v>2521</v>
      </c>
      <c r="Q1936" s="4" t="s">
        <v>2525</v>
      </c>
      <c r="R1936" s="4">
        <v>49.46</v>
      </c>
      <c r="S1936" s="4">
        <v>0.39</v>
      </c>
      <c r="T1936" s="4" t="s">
        <v>2528</v>
      </c>
      <c r="U1936" s="4" t="s">
        <v>2531</v>
      </c>
      <c r="V1936" s="4" t="s">
        <v>2536</v>
      </c>
    </row>
    <row r="1937" spans="1:22" x14ac:dyDescent="0.25">
      <c r="A1937" s="5" t="s">
        <v>1936</v>
      </c>
      <c r="B1937" s="4" t="s">
        <v>2004</v>
      </c>
      <c r="C1937" s="4" t="s">
        <v>2011</v>
      </c>
      <c r="D1937" s="4" t="s">
        <v>2012</v>
      </c>
      <c r="E1937" s="4" t="s">
        <v>2151</v>
      </c>
      <c r="F1937" s="4" t="s">
        <v>2504</v>
      </c>
      <c r="G1937" s="4">
        <v>1999</v>
      </c>
      <c r="H1937" s="4">
        <v>112.19</v>
      </c>
      <c r="I1937" s="4">
        <v>3</v>
      </c>
      <c r="J1937" s="4">
        <v>0</v>
      </c>
      <c r="K1937" s="4">
        <v>0</v>
      </c>
      <c r="L1937" s="4">
        <v>1</v>
      </c>
      <c r="M1937" s="4">
        <v>1.5</v>
      </c>
      <c r="N1937" s="4" t="s">
        <v>2509</v>
      </c>
      <c r="O1937" s="4" t="s">
        <v>2516</v>
      </c>
      <c r="P1937" s="4" t="s">
        <v>2520</v>
      </c>
      <c r="Q1937" s="4" t="s">
        <v>2525</v>
      </c>
      <c r="R1937" s="4">
        <v>34.520000000000003</v>
      </c>
      <c r="S1937" s="4">
        <v>0.19</v>
      </c>
      <c r="T1937" s="4" t="s">
        <v>2526</v>
      </c>
      <c r="U1937" s="4" t="s">
        <v>2533</v>
      </c>
      <c r="V1937" s="4" t="s">
        <v>2536</v>
      </c>
    </row>
    <row r="1938" spans="1:22" x14ac:dyDescent="0.25">
      <c r="A1938" s="5" t="s">
        <v>1937</v>
      </c>
      <c r="B1938" s="4" t="s">
        <v>2006</v>
      </c>
      <c r="C1938" s="4" t="s">
        <v>2011</v>
      </c>
      <c r="D1938" s="4" t="s">
        <v>2012</v>
      </c>
      <c r="E1938" s="4" t="s">
        <v>2384</v>
      </c>
      <c r="F1938" s="4" t="s">
        <v>2505</v>
      </c>
      <c r="G1938" s="4">
        <v>2001</v>
      </c>
      <c r="H1938" s="4">
        <v>22.62</v>
      </c>
      <c r="I1938" s="4">
        <v>5</v>
      </c>
      <c r="J1938" s="4">
        <v>1</v>
      </c>
      <c r="K1938" s="4">
        <v>0</v>
      </c>
      <c r="L1938" s="4">
        <v>1</v>
      </c>
      <c r="M1938" s="4">
        <v>4.2</v>
      </c>
      <c r="N1938" s="4" t="s">
        <v>2509</v>
      </c>
      <c r="O1938" s="4" t="s">
        <v>2515</v>
      </c>
      <c r="P1938" s="4" t="s">
        <v>2521</v>
      </c>
      <c r="Q1938" s="4" t="s">
        <v>2525</v>
      </c>
      <c r="R1938" s="4">
        <v>72.45</v>
      </c>
      <c r="S1938" s="4">
        <v>3.99</v>
      </c>
      <c r="T1938" s="4" t="s">
        <v>2529</v>
      </c>
      <c r="U1938" s="4" t="s">
        <v>2531</v>
      </c>
      <c r="V1938" s="4" t="s">
        <v>2537</v>
      </c>
    </row>
    <row r="1939" spans="1:22" x14ac:dyDescent="0.25">
      <c r="A1939" s="5" t="s">
        <v>1938</v>
      </c>
      <c r="B1939" s="4" t="s">
        <v>2004</v>
      </c>
      <c r="C1939" s="4" t="s">
        <v>2011</v>
      </c>
      <c r="D1939" s="4" t="s">
        <v>2013</v>
      </c>
      <c r="E1939" s="4" t="s">
        <v>2380</v>
      </c>
      <c r="F1939" s="4" t="s">
        <v>2506</v>
      </c>
      <c r="G1939" s="4">
        <v>2024</v>
      </c>
      <c r="H1939" s="4">
        <v>26.66</v>
      </c>
      <c r="I1939" s="4">
        <v>5</v>
      </c>
      <c r="J1939" s="4">
        <v>3</v>
      </c>
      <c r="K1939" s="4">
        <v>1</v>
      </c>
      <c r="L1939" s="4">
        <v>0</v>
      </c>
      <c r="M1939" s="4">
        <v>3</v>
      </c>
      <c r="N1939" s="4" t="s">
        <v>2513</v>
      </c>
      <c r="O1939" s="4" t="s">
        <v>2516</v>
      </c>
      <c r="P1939" s="4" t="s">
        <v>2523</v>
      </c>
      <c r="Q1939" s="4" t="s">
        <v>2524</v>
      </c>
      <c r="R1939" s="4">
        <v>96.47</v>
      </c>
      <c r="S1939" s="4">
        <v>3.49</v>
      </c>
      <c r="T1939" s="4" t="s">
        <v>2527</v>
      </c>
      <c r="U1939" s="4" t="s">
        <v>2531</v>
      </c>
      <c r="V1939" s="4" t="s">
        <v>2536</v>
      </c>
    </row>
    <row r="1940" spans="1:22" x14ac:dyDescent="0.25">
      <c r="A1940" s="5" t="s">
        <v>1939</v>
      </c>
      <c r="B1940" s="4" t="s">
        <v>2004</v>
      </c>
      <c r="C1940" s="4" t="s">
        <v>2010</v>
      </c>
      <c r="D1940" s="4" t="s">
        <v>2013</v>
      </c>
      <c r="E1940" s="4" t="s">
        <v>2193</v>
      </c>
      <c r="F1940" s="4" t="s">
        <v>2505</v>
      </c>
      <c r="G1940" s="4">
        <v>2010</v>
      </c>
      <c r="H1940" s="4">
        <v>123.92</v>
      </c>
      <c r="I1940" s="4">
        <v>7</v>
      </c>
      <c r="J1940" s="4">
        <v>3</v>
      </c>
      <c r="K1940" s="4">
        <v>1</v>
      </c>
      <c r="L1940" s="4">
        <v>0</v>
      </c>
      <c r="M1940" s="4">
        <v>1.9</v>
      </c>
      <c r="N1940" s="4" t="s">
        <v>2509</v>
      </c>
      <c r="O1940" s="4" t="s">
        <v>2515</v>
      </c>
      <c r="P1940" s="4" t="s">
        <v>2521</v>
      </c>
      <c r="Q1940" s="4" t="s">
        <v>2525</v>
      </c>
      <c r="R1940" s="4">
        <v>91.76</v>
      </c>
      <c r="S1940" s="4">
        <v>0.15</v>
      </c>
      <c r="T1940" s="4" t="s">
        <v>2527</v>
      </c>
      <c r="U1940" s="4" t="s">
        <v>2530</v>
      </c>
      <c r="V1940" s="4" t="s">
        <v>2537</v>
      </c>
    </row>
    <row r="1941" spans="1:22" x14ac:dyDescent="0.25">
      <c r="A1941" s="5" t="s">
        <v>1940</v>
      </c>
      <c r="B1941" s="4" t="s">
        <v>2001</v>
      </c>
      <c r="C1941" s="4" t="s">
        <v>2010</v>
      </c>
      <c r="D1941" s="4" t="s">
        <v>2013</v>
      </c>
      <c r="E1941" s="4" t="s">
        <v>2068</v>
      </c>
      <c r="F1941" s="4" t="s">
        <v>2501</v>
      </c>
      <c r="G1941" s="4">
        <v>2012</v>
      </c>
      <c r="H1941" s="4">
        <v>133.25</v>
      </c>
      <c r="I1941" s="4">
        <v>2</v>
      </c>
      <c r="J1941" s="4">
        <v>2</v>
      </c>
      <c r="K1941" s="4">
        <v>1</v>
      </c>
      <c r="L1941" s="4">
        <v>0</v>
      </c>
      <c r="M1941" s="4">
        <v>3.4</v>
      </c>
      <c r="N1941" s="4" t="s">
        <v>2512</v>
      </c>
      <c r="O1941" s="4" t="s">
        <v>2519</v>
      </c>
      <c r="P1941" s="4" t="s">
        <v>2523</v>
      </c>
      <c r="Q1941" s="4" t="s">
        <v>2525</v>
      </c>
      <c r="R1941" s="4">
        <v>89.05</v>
      </c>
      <c r="S1941" s="4">
        <v>0.14000000000000001</v>
      </c>
      <c r="T1941" s="4" t="s">
        <v>2528</v>
      </c>
      <c r="U1941" s="4" t="s">
        <v>2532</v>
      </c>
      <c r="V1941" s="4" t="s">
        <v>2537</v>
      </c>
    </row>
    <row r="1942" spans="1:22" x14ac:dyDescent="0.25">
      <c r="A1942" s="5" t="s">
        <v>1941</v>
      </c>
      <c r="B1942" s="4" t="s">
        <v>2003</v>
      </c>
      <c r="C1942" s="4" t="s">
        <v>2011</v>
      </c>
      <c r="D1942" s="4" t="s">
        <v>2012</v>
      </c>
      <c r="E1942" s="4" t="s">
        <v>2216</v>
      </c>
      <c r="F1942" s="4" t="s">
        <v>2505</v>
      </c>
      <c r="G1942" s="4">
        <v>2002</v>
      </c>
      <c r="H1942" s="4">
        <v>174.02</v>
      </c>
      <c r="I1942" s="4">
        <v>3</v>
      </c>
      <c r="J1942" s="4">
        <v>5</v>
      </c>
      <c r="K1942" s="4">
        <v>0</v>
      </c>
      <c r="L1942" s="4">
        <v>1</v>
      </c>
      <c r="M1942" s="4">
        <v>1.6</v>
      </c>
      <c r="N1942" s="4" t="s">
        <v>2509</v>
      </c>
      <c r="O1942" s="4" t="s">
        <v>2519</v>
      </c>
      <c r="P1942" s="4" t="s">
        <v>2522</v>
      </c>
      <c r="Q1942" s="4" t="s">
        <v>2524</v>
      </c>
      <c r="R1942" s="4">
        <v>54.91</v>
      </c>
      <c r="S1942" s="4">
        <v>4.7300000000000004</v>
      </c>
      <c r="T1942" s="4" t="s">
        <v>2527</v>
      </c>
      <c r="U1942" s="4" t="s">
        <v>2530</v>
      </c>
      <c r="V1942" s="4" t="s">
        <v>2537</v>
      </c>
    </row>
    <row r="1943" spans="1:22" x14ac:dyDescent="0.25">
      <c r="A1943" s="5" t="s">
        <v>1942</v>
      </c>
      <c r="B1943" s="4" t="s">
        <v>2008</v>
      </c>
      <c r="C1943" s="4" t="s">
        <v>2009</v>
      </c>
      <c r="D1943" s="4" t="s">
        <v>2013</v>
      </c>
      <c r="E1943" s="4" t="s">
        <v>2168</v>
      </c>
      <c r="F1943" s="4" t="s">
        <v>2503</v>
      </c>
      <c r="G1943" s="4">
        <v>2013</v>
      </c>
      <c r="H1943" s="4">
        <v>109.78</v>
      </c>
      <c r="I1943" s="4">
        <v>1</v>
      </c>
      <c r="J1943" s="4">
        <v>4</v>
      </c>
      <c r="K1943" s="4">
        <v>1</v>
      </c>
      <c r="L1943" s="4">
        <v>0</v>
      </c>
      <c r="M1943" s="4">
        <v>1.5</v>
      </c>
      <c r="N1943" s="4" t="s">
        <v>2511</v>
      </c>
      <c r="O1943" s="4" t="s">
        <v>2519</v>
      </c>
      <c r="P1943" s="4" t="s">
        <v>2520</v>
      </c>
      <c r="Q1943" s="4" t="s">
        <v>2525</v>
      </c>
      <c r="R1943" s="4">
        <v>25.82</v>
      </c>
      <c r="S1943" s="4">
        <v>3.24</v>
      </c>
      <c r="T1943" s="4" t="s">
        <v>2526</v>
      </c>
      <c r="U1943" s="4" t="s">
        <v>2533</v>
      </c>
      <c r="V1943" s="4" t="s">
        <v>2536</v>
      </c>
    </row>
    <row r="1944" spans="1:22" x14ac:dyDescent="0.25">
      <c r="A1944" s="5" t="s">
        <v>1943</v>
      </c>
      <c r="B1944" s="4" t="s">
        <v>2006</v>
      </c>
      <c r="C1944" s="4" t="s">
        <v>2011</v>
      </c>
      <c r="D1944" s="4" t="s">
        <v>2012</v>
      </c>
      <c r="E1944" s="4" t="s">
        <v>2193</v>
      </c>
      <c r="F1944" s="4" t="s">
        <v>2504</v>
      </c>
      <c r="G1944" s="4">
        <v>2013</v>
      </c>
      <c r="H1944" s="4">
        <v>172.16</v>
      </c>
      <c r="I1944" s="4">
        <v>4</v>
      </c>
      <c r="J1944" s="4">
        <v>0</v>
      </c>
      <c r="K1944" s="4">
        <v>0</v>
      </c>
      <c r="L1944" s="4">
        <v>1</v>
      </c>
      <c r="M1944" s="4">
        <v>3.7</v>
      </c>
      <c r="N1944" s="4" t="s">
        <v>2509</v>
      </c>
      <c r="O1944" s="4" t="s">
        <v>2519</v>
      </c>
      <c r="P1944" s="4" t="s">
        <v>2522</v>
      </c>
      <c r="Q1944" s="4" t="s">
        <v>2524</v>
      </c>
      <c r="R1944" s="4">
        <v>11.3</v>
      </c>
      <c r="S1944" s="4">
        <v>0.08</v>
      </c>
      <c r="T1944" s="4" t="s">
        <v>2526</v>
      </c>
      <c r="U1944" s="4" t="s">
        <v>2534</v>
      </c>
      <c r="V1944" s="4" t="s">
        <v>2535</v>
      </c>
    </row>
    <row r="1945" spans="1:22" x14ac:dyDescent="0.25">
      <c r="A1945" s="5" t="s">
        <v>1944</v>
      </c>
      <c r="B1945" s="4" t="s">
        <v>2005</v>
      </c>
      <c r="C1945" s="4" t="s">
        <v>2011</v>
      </c>
      <c r="D1945" s="4" t="s">
        <v>2012</v>
      </c>
      <c r="E1945" s="4" t="s">
        <v>2308</v>
      </c>
      <c r="F1945" s="4" t="s">
        <v>2508</v>
      </c>
      <c r="G1945" s="4">
        <v>2021</v>
      </c>
      <c r="H1945" s="4">
        <v>141.49</v>
      </c>
      <c r="I1945" s="4">
        <v>4</v>
      </c>
      <c r="J1945" s="4">
        <v>2</v>
      </c>
      <c r="K1945" s="4">
        <v>1</v>
      </c>
      <c r="L1945" s="4">
        <v>0</v>
      </c>
      <c r="M1945" s="4">
        <v>1.3</v>
      </c>
      <c r="N1945" s="4" t="s">
        <v>2512</v>
      </c>
      <c r="O1945" s="4" t="s">
        <v>2518</v>
      </c>
      <c r="P1945" s="4" t="s">
        <v>2522</v>
      </c>
      <c r="Q1945" s="4" t="s">
        <v>2525</v>
      </c>
      <c r="R1945" s="4">
        <v>90.2</v>
      </c>
      <c r="S1945" s="4">
        <v>4.74</v>
      </c>
      <c r="T1945" s="4" t="s">
        <v>2527</v>
      </c>
      <c r="U1945" s="4" t="s">
        <v>2530</v>
      </c>
      <c r="V1945" s="4" t="s">
        <v>2536</v>
      </c>
    </row>
    <row r="1946" spans="1:22" x14ac:dyDescent="0.25">
      <c r="A1946" s="5" t="s">
        <v>1945</v>
      </c>
      <c r="B1946" s="4" t="s">
        <v>2004</v>
      </c>
      <c r="C1946" s="4" t="s">
        <v>2011</v>
      </c>
      <c r="D1946" s="4" t="s">
        <v>2013</v>
      </c>
      <c r="E1946" s="4" t="s">
        <v>2273</v>
      </c>
      <c r="F1946" s="4" t="s">
        <v>2504</v>
      </c>
      <c r="G1946" s="4">
        <v>2004</v>
      </c>
      <c r="H1946" s="4">
        <v>35.380000000000003</v>
      </c>
      <c r="I1946" s="4">
        <v>5</v>
      </c>
      <c r="J1946" s="4">
        <v>2</v>
      </c>
      <c r="K1946" s="4">
        <v>1</v>
      </c>
      <c r="L1946" s="4">
        <v>0</v>
      </c>
      <c r="M1946" s="4">
        <v>2.4</v>
      </c>
      <c r="N1946" s="4" t="s">
        <v>2509</v>
      </c>
      <c r="O1946" s="4" t="s">
        <v>2517</v>
      </c>
      <c r="P1946" s="4" t="s">
        <v>2520</v>
      </c>
      <c r="Q1946" s="4" t="s">
        <v>2524</v>
      </c>
      <c r="R1946" s="4">
        <v>32.83</v>
      </c>
      <c r="S1946" s="4">
        <v>1.08</v>
      </c>
      <c r="T1946" s="4" t="s">
        <v>2527</v>
      </c>
      <c r="U1946" s="4" t="s">
        <v>2533</v>
      </c>
      <c r="V1946" s="4" t="s">
        <v>2535</v>
      </c>
    </row>
    <row r="1947" spans="1:22" x14ac:dyDescent="0.25">
      <c r="A1947" s="5" t="s">
        <v>1946</v>
      </c>
      <c r="B1947" s="4" t="s">
        <v>2008</v>
      </c>
      <c r="C1947" s="4" t="s">
        <v>2011</v>
      </c>
      <c r="D1947" s="4" t="s">
        <v>2012</v>
      </c>
      <c r="E1947" s="4" t="s">
        <v>2164</v>
      </c>
      <c r="F1947" s="4" t="s">
        <v>2504</v>
      </c>
      <c r="G1947" s="4">
        <v>2013</v>
      </c>
      <c r="H1947" s="4">
        <v>118.62</v>
      </c>
      <c r="I1947" s="4">
        <v>2</v>
      </c>
      <c r="J1947" s="4">
        <v>3</v>
      </c>
      <c r="K1947" s="4">
        <v>1</v>
      </c>
      <c r="L1947" s="4">
        <v>0</v>
      </c>
      <c r="M1947" s="4">
        <v>1</v>
      </c>
      <c r="N1947" s="4" t="s">
        <v>2509</v>
      </c>
      <c r="O1947" s="4" t="s">
        <v>2517</v>
      </c>
      <c r="P1947" s="4" t="s">
        <v>2522</v>
      </c>
      <c r="Q1947" s="4" t="s">
        <v>2524</v>
      </c>
      <c r="R1947" s="4">
        <v>27.51</v>
      </c>
      <c r="S1947" s="4">
        <v>2.08</v>
      </c>
      <c r="T1947" s="4" t="s">
        <v>2528</v>
      </c>
      <c r="U1947" s="4" t="s">
        <v>2533</v>
      </c>
      <c r="V1947" s="4" t="s">
        <v>2537</v>
      </c>
    </row>
    <row r="1948" spans="1:22" x14ac:dyDescent="0.25">
      <c r="A1948" s="5" t="s">
        <v>1947</v>
      </c>
      <c r="B1948" s="4" t="s">
        <v>2004</v>
      </c>
      <c r="C1948" s="4" t="s">
        <v>2009</v>
      </c>
      <c r="D1948" s="4" t="s">
        <v>2013</v>
      </c>
      <c r="E1948" s="4" t="s">
        <v>2499</v>
      </c>
      <c r="F1948" s="4" t="s">
        <v>2503</v>
      </c>
      <c r="G1948" s="4">
        <v>2023</v>
      </c>
      <c r="H1948" s="4">
        <v>130.25</v>
      </c>
      <c r="I1948" s="4">
        <v>9</v>
      </c>
      <c r="J1948" s="4">
        <v>2</v>
      </c>
      <c r="K1948" s="4">
        <v>0</v>
      </c>
      <c r="L1948" s="4">
        <v>1</v>
      </c>
      <c r="M1948" s="4">
        <v>1.6</v>
      </c>
      <c r="N1948" s="4" t="s">
        <v>2509</v>
      </c>
      <c r="O1948" s="4" t="s">
        <v>2518</v>
      </c>
      <c r="P1948" s="4" t="s">
        <v>2521</v>
      </c>
      <c r="Q1948" s="4" t="s">
        <v>2524</v>
      </c>
      <c r="R1948" s="4">
        <v>8.59</v>
      </c>
      <c r="S1948" s="4">
        <v>2.42</v>
      </c>
      <c r="T1948" s="4" t="s">
        <v>2526</v>
      </c>
      <c r="U1948" s="4" t="s">
        <v>2530</v>
      </c>
      <c r="V1948" s="4" t="s">
        <v>2535</v>
      </c>
    </row>
    <row r="1949" spans="1:22" x14ac:dyDescent="0.25">
      <c r="A1949" s="5" t="s">
        <v>1948</v>
      </c>
      <c r="B1949" s="4" t="s">
        <v>2004</v>
      </c>
      <c r="C1949" s="4" t="s">
        <v>2010</v>
      </c>
      <c r="D1949" s="4" t="s">
        <v>2012</v>
      </c>
      <c r="E1949" s="4" t="s">
        <v>2434</v>
      </c>
      <c r="F1949" s="4" t="s">
        <v>2501</v>
      </c>
      <c r="G1949" s="4">
        <v>2004</v>
      </c>
      <c r="H1949" s="4">
        <v>86.66</v>
      </c>
      <c r="I1949" s="4">
        <v>0</v>
      </c>
      <c r="J1949" s="4">
        <v>4</v>
      </c>
      <c r="K1949" s="4">
        <v>0</v>
      </c>
      <c r="L1949" s="4">
        <v>1</v>
      </c>
      <c r="M1949" s="4">
        <v>3</v>
      </c>
      <c r="N1949" s="4" t="s">
        <v>2509</v>
      </c>
      <c r="O1949" s="4" t="s">
        <v>2519</v>
      </c>
      <c r="P1949" s="4" t="s">
        <v>2523</v>
      </c>
      <c r="Q1949" s="4" t="s">
        <v>2524</v>
      </c>
      <c r="R1949" s="4">
        <v>47.76</v>
      </c>
      <c r="S1949" s="4">
        <v>7.0000000000000007E-2</v>
      </c>
      <c r="T1949" s="4" t="s">
        <v>2528</v>
      </c>
      <c r="U1949" s="4" t="s">
        <v>2534</v>
      </c>
      <c r="V1949" s="4" t="s">
        <v>2536</v>
      </c>
    </row>
    <row r="1950" spans="1:22" x14ac:dyDescent="0.25">
      <c r="A1950" s="5" t="s">
        <v>1949</v>
      </c>
      <c r="B1950" s="4" t="s">
        <v>2007</v>
      </c>
      <c r="C1950" s="4" t="s">
        <v>2009</v>
      </c>
      <c r="D1950" s="4" t="s">
        <v>2012</v>
      </c>
      <c r="E1950" s="4" t="s">
        <v>2149</v>
      </c>
      <c r="F1950" s="4" t="s">
        <v>2503</v>
      </c>
      <c r="G1950" s="4">
        <v>1999</v>
      </c>
      <c r="H1950" s="4">
        <v>110.18</v>
      </c>
      <c r="I1950" s="4">
        <v>4</v>
      </c>
      <c r="J1950" s="4">
        <v>0</v>
      </c>
      <c r="K1950" s="4">
        <v>0</v>
      </c>
      <c r="L1950" s="4">
        <v>1</v>
      </c>
      <c r="M1950" s="4">
        <v>3.1</v>
      </c>
      <c r="N1950" s="4" t="s">
        <v>2509</v>
      </c>
      <c r="O1950" s="4" t="s">
        <v>2519</v>
      </c>
      <c r="P1950" s="4" t="s">
        <v>2522</v>
      </c>
      <c r="Q1950" s="4" t="s">
        <v>2524</v>
      </c>
      <c r="R1950" s="4">
        <v>49.42</v>
      </c>
      <c r="S1950" s="4">
        <v>2.69</v>
      </c>
      <c r="T1950" s="4" t="s">
        <v>2528</v>
      </c>
      <c r="U1950" s="4" t="s">
        <v>2534</v>
      </c>
      <c r="V1950" s="4" t="s">
        <v>2535</v>
      </c>
    </row>
    <row r="1951" spans="1:22" x14ac:dyDescent="0.25">
      <c r="A1951" s="5" t="s">
        <v>1950</v>
      </c>
      <c r="B1951" s="4" t="s">
        <v>2003</v>
      </c>
      <c r="C1951" s="4" t="s">
        <v>2011</v>
      </c>
      <c r="D1951" s="4" t="s">
        <v>2012</v>
      </c>
      <c r="E1951" s="4" t="s">
        <v>2347</v>
      </c>
      <c r="F1951" s="4" t="s">
        <v>2507</v>
      </c>
      <c r="G1951" s="4">
        <v>2010</v>
      </c>
      <c r="H1951" s="4">
        <v>112.72</v>
      </c>
      <c r="I1951" s="4">
        <v>8</v>
      </c>
      <c r="J1951" s="4">
        <v>0</v>
      </c>
      <c r="K1951" s="4">
        <v>1</v>
      </c>
      <c r="L1951" s="4">
        <v>0</v>
      </c>
      <c r="M1951" s="4">
        <v>2</v>
      </c>
      <c r="N1951" s="4" t="s">
        <v>2513</v>
      </c>
      <c r="O1951" s="4" t="s">
        <v>2515</v>
      </c>
      <c r="P1951" s="4" t="s">
        <v>2523</v>
      </c>
      <c r="Q1951" s="4" t="s">
        <v>2524</v>
      </c>
      <c r="R1951" s="4">
        <v>34.369999999999997</v>
      </c>
      <c r="S1951" s="4">
        <v>4.42</v>
      </c>
      <c r="T1951" s="4" t="s">
        <v>2527</v>
      </c>
      <c r="U1951" s="4" t="s">
        <v>2533</v>
      </c>
      <c r="V1951" s="4" t="s">
        <v>2537</v>
      </c>
    </row>
    <row r="1952" spans="1:22" x14ac:dyDescent="0.25">
      <c r="A1952" s="5" t="s">
        <v>1951</v>
      </c>
      <c r="B1952" s="4" t="s">
        <v>2002</v>
      </c>
      <c r="C1952" s="4" t="s">
        <v>2010</v>
      </c>
      <c r="D1952" s="4" t="s">
        <v>2013</v>
      </c>
      <c r="E1952" s="4" t="s">
        <v>2361</v>
      </c>
      <c r="F1952" s="4" t="s">
        <v>2506</v>
      </c>
      <c r="G1952" s="4">
        <v>2008</v>
      </c>
      <c r="H1952" s="4">
        <v>95.41</v>
      </c>
      <c r="I1952" s="4">
        <v>9</v>
      </c>
      <c r="J1952" s="4">
        <v>4</v>
      </c>
      <c r="K1952" s="4">
        <v>1</v>
      </c>
      <c r="L1952" s="4">
        <v>0</v>
      </c>
      <c r="M1952" s="4">
        <v>2</v>
      </c>
      <c r="N1952" s="4" t="s">
        <v>2512</v>
      </c>
      <c r="O1952" s="4" t="s">
        <v>2515</v>
      </c>
      <c r="P1952" s="4" t="s">
        <v>2523</v>
      </c>
      <c r="Q1952" s="4" t="s">
        <v>2525</v>
      </c>
      <c r="R1952" s="4">
        <v>21.29</v>
      </c>
      <c r="S1952" s="4">
        <v>4.04</v>
      </c>
      <c r="T1952" s="4" t="s">
        <v>2529</v>
      </c>
      <c r="U1952" s="4" t="s">
        <v>2534</v>
      </c>
      <c r="V1952" s="4" t="s">
        <v>2537</v>
      </c>
    </row>
    <row r="1953" spans="1:22" x14ac:dyDescent="0.25">
      <c r="A1953" s="5" t="s">
        <v>1952</v>
      </c>
      <c r="B1953" s="4" t="s">
        <v>2006</v>
      </c>
      <c r="C1953" s="4" t="s">
        <v>2009</v>
      </c>
      <c r="D1953" s="4" t="s">
        <v>2013</v>
      </c>
      <c r="E1953" s="4" t="s">
        <v>2420</v>
      </c>
      <c r="F1953" s="4" t="s">
        <v>2503</v>
      </c>
      <c r="G1953" s="4">
        <v>2022</v>
      </c>
      <c r="H1953" s="4">
        <v>56.89</v>
      </c>
      <c r="I1953" s="4">
        <v>10</v>
      </c>
      <c r="J1953" s="4">
        <v>1</v>
      </c>
      <c r="K1953" s="4">
        <v>1</v>
      </c>
      <c r="L1953" s="4">
        <v>0</v>
      </c>
      <c r="M1953" s="4">
        <v>4.4000000000000004</v>
      </c>
      <c r="N1953" s="4" t="s">
        <v>2510</v>
      </c>
      <c r="O1953" s="4" t="s">
        <v>2518</v>
      </c>
      <c r="P1953" s="4" t="s">
        <v>2523</v>
      </c>
      <c r="Q1953" s="4" t="s">
        <v>2524</v>
      </c>
      <c r="R1953" s="4">
        <v>9.4600000000000009</v>
      </c>
      <c r="S1953" s="4">
        <v>1.31</v>
      </c>
      <c r="T1953" s="4" t="s">
        <v>2527</v>
      </c>
      <c r="U1953" s="4" t="s">
        <v>2533</v>
      </c>
      <c r="V1953" s="4" t="s">
        <v>2535</v>
      </c>
    </row>
    <row r="1954" spans="1:22" x14ac:dyDescent="0.25">
      <c r="A1954" s="5" t="s">
        <v>1953</v>
      </c>
      <c r="B1954" s="4" t="s">
        <v>2004</v>
      </c>
      <c r="C1954" s="4" t="s">
        <v>2010</v>
      </c>
      <c r="D1954" s="4" t="s">
        <v>2013</v>
      </c>
      <c r="E1954" s="4" t="s">
        <v>2410</v>
      </c>
      <c r="F1954" s="4" t="s">
        <v>2507</v>
      </c>
      <c r="G1954" s="4">
        <v>2012</v>
      </c>
      <c r="H1954" s="4">
        <v>162.85</v>
      </c>
      <c r="I1954" s="4">
        <v>4</v>
      </c>
      <c r="J1954" s="4">
        <v>2</v>
      </c>
      <c r="K1954" s="4">
        <v>1</v>
      </c>
      <c r="L1954" s="4">
        <v>0</v>
      </c>
      <c r="M1954" s="4">
        <v>2.4</v>
      </c>
      <c r="N1954" s="4" t="s">
        <v>2509</v>
      </c>
      <c r="O1954" s="4" t="s">
        <v>2519</v>
      </c>
      <c r="P1954" s="4" t="s">
        <v>2521</v>
      </c>
      <c r="Q1954" s="4" t="s">
        <v>2524</v>
      </c>
      <c r="R1954" s="4">
        <v>13.81</v>
      </c>
      <c r="S1954" s="4">
        <v>3.09</v>
      </c>
      <c r="T1954" s="4" t="s">
        <v>2529</v>
      </c>
      <c r="U1954" s="4" t="s">
        <v>2531</v>
      </c>
      <c r="V1954" s="4" t="s">
        <v>2535</v>
      </c>
    </row>
    <row r="1955" spans="1:22" x14ac:dyDescent="0.25">
      <c r="A1955" s="5" t="s">
        <v>1954</v>
      </c>
      <c r="B1955" s="4" t="s">
        <v>2002</v>
      </c>
      <c r="C1955" s="4" t="s">
        <v>2010</v>
      </c>
      <c r="D1955" s="4" t="s">
        <v>2012</v>
      </c>
      <c r="E1955" s="4" t="s">
        <v>2304</v>
      </c>
      <c r="F1955" s="4" t="s">
        <v>2506</v>
      </c>
      <c r="G1955" s="4">
        <v>2003</v>
      </c>
      <c r="H1955" s="4">
        <v>129.72</v>
      </c>
      <c r="I1955" s="4">
        <v>8</v>
      </c>
      <c r="J1955" s="4">
        <v>2</v>
      </c>
      <c r="K1955" s="4">
        <v>0</v>
      </c>
      <c r="L1955" s="4">
        <v>1</v>
      </c>
      <c r="M1955" s="4">
        <v>2.1</v>
      </c>
      <c r="N1955" s="4" t="s">
        <v>2509</v>
      </c>
      <c r="O1955" s="4" t="s">
        <v>2517</v>
      </c>
      <c r="P1955" s="4" t="s">
        <v>2521</v>
      </c>
      <c r="Q1955" s="4" t="s">
        <v>2524</v>
      </c>
      <c r="R1955" s="4">
        <v>49.55</v>
      </c>
      <c r="S1955" s="4">
        <v>3.66</v>
      </c>
      <c r="T1955" s="4" t="s">
        <v>2527</v>
      </c>
      <c r="U1955" s="4" t="s">
        <v>2532</v>
      </c>
      <c r="V1955" s="4" t="s">
        <v>2537</v>
      </c>
    </row>
    <row r="1956" spans="1:22" x14ac:dyDescent="0.25">
      <c r="A1956" s="5" t="s">
        <v>1955</v>
      </c>
      <c r="B1956" s="4" t="s">
        <v>2001</v>
      </c>
      <c r="C1956" s="4" t="s">
        <v>2011</v>
      </c>
      <c r="D1956" s="4" t="s">
        <v>2012</v>
      </c>
      <c r="E1956" s="4" t="s">
        <v>2385</v>
      </c>
      <c r="F1956" s="4" t="s">
        <v>2504</v>
      </c>
      <c r="G1956" s="4">
        <v>2002</v>
      </c>
      <c r="H1956" s="4">
        <v>135.49</v>
      </c>
      <c r="I1956" s="4">
        <v>6</v>
      </c>
      <c r="J1956" s="4">
        <v>2</v>
      </c>
      <c r="K1956" s="4">
        <v>1</v>
      </c>
      <c r="L1956" s="4">
        <v>0</v>
      </c>
      <c r="M1956" s="4">
        <v>3.6</v>
      </c>
      <c r="N1956" s="4" t="s">
        <v>2509</v>
      </c>
      <c r="O1956" s="4" t="s">
        <v>2516</v>
      </c>
      <c r="P1956" s="4" t="s">
        <v>2520</v>
      </c>
      <c r="Q1956" s="4" t="s">
        <v>2525</v>
      </c>
      <c r="R1956" s="4">
        <v>91.71</v>
      </c>
      <c r="S1956" s="4">
        <v>0.13</v>
      </c>
      <c r="T1956" s="4" t="s">
        <v>2526</v>
      </c>
      <c r="U1956" s="4" t="s">
        <v>2530</v>
      </c>
      <c r="V1956" s="4" t="s">
        <v>2537</v>
      </c>
    </row>
    <row r="1957" spans="1:22" x14ac:dyDescent="0.25">
      <c r="A1957" s="5" t="s">
        <v>1956</v>
      </c>
      <c r="B1957" s="4" t="s">
        <v>2006</v>
      </c>
      <c r="C1957" s="4" t="s">
        <v>2010</v>
      </c>
      <c r="D1957" s="4" t="s">
        <v>2012</v>
      </c>
      <c r="E1957" s="4" t="s">
        <v>2422</v>
      </c>
      <c r="F1957" s="4" t="s">
        <v>2501</v>
      </c>
      <c r="G1957" s="4">
        <v>2004</v>
      </c>
      <c r="H1957" s="4">
        <v>53.64</v>
      </c>
      <c r="I1957" s="4">
        <v>5</v>
      </c>
      <c r="J1957" s="4">
        <v>5</v>
      </c>
      <c r="K1957" s="4">
        <v>0</v>
      </c>
      <c r="L1957" s="4">
        <v>1</v>
      </c>
      <c r="M1957" s="4">
        <v>4.9000000000000004</v>
      </c>
      <c r="N1957" s="4" t="s">
        <v>2509</v>
      </c>
      <c r="O1957" s="4" t="s">
        <v>2515</v>
      </c>
      <c r="P1957" s="4" t="s">
        <v>2521</v>
      </c>
      <c r="Q1957" s="4" t="s">
        <v>2524</v>
      </c>
      <c r="R1957" s="4">
        <v>20.11</v>
      </c>
      <c r="S1957" s="4">
        <v>0.94</v>
      </c>
      <c r="T1957" s="4" t="s">
        <v>2527</v>
      </c>
      <c r="U1957" s="4" t="s">
        <v>2530</v>
      </c>
      <c r="V1957" s="4" t="s">
        <v>2536</v>
      </c>
    </row>
    <row r="1958" spans="1:22" x14ac:dyDescent="0.25">
      <c r="A1958" s="5" t="s">
        <v>1957</v>
      </c>
      <c r="B1958" s="4" t="s">
        <v>2005</v>
      </c>
      <c r="C1958" s="4" t="s">
        <v>2011</v>
      </c>
      <c r="D1958" s="4" t="s">
        <v>2013</v>
      </c>
      <c r="E1958" s="4" t="s">
        <v>2101</v>
      </c>
      <c r="F1958" s="4" t="s">
        <v>2508</v>
      </c>
      <c r="G1958" s="4">
        <v>2001</v>
      </c>
      <c r="H1958" s="4">
        <v>18.52</v>
      </c>
      <c r="I1958" s="4">
        <v>5</v>
      </c>
      <c r="J1958" s="4">
        <v>0</v>
      </c>
      <c r="K1958" s="4">
        <v>0</v>
      </c>
      <c r="L1958" s="4">
        <v>1</v>
      </c>
      <c r="M1958" s="4">
        <v>3.2</v>
      </c>
      <c r="N1958" s="4" t="s">
        <v>2509</v>
      </c>
      <c r="O1958" s="4" t="s">
        <v>2518</v>
      </c>
      <c r="P1958" s="4" t="s">
        <v>2522</v>
      </c>
      <c r="Q1958" s="4" t="s">
        <v>2525</v>
      </c>
      <c r="R1958" s="4">
        <v>76.33</v>
      </c>
      <c r="S1958" s="4">
        <v>1.34</v>
      </c>
      <c r="T1958" s="4" t="s">
        <v>2528</v>
      </c>
      <c r="U1958" s="4" t="s">
        <v>2533</v>
      </c>
      <c r="V1958" s="4" t="s">
        <v>2537</v>
      </c>
    </row>
    <row r="1959" spans="1:22" x14ac:dyDescent="0.25">
      <c r="A1959" s="5" t="s">
        <v>1958</v>
      </c>
      <c r="B1959" s="4" t="s">
        <v>2001</v>
      </c>
      <c r="C1959" s="4" t="s">
        <v>2011</v>
      </c>
      <c r="D1959" s="4" t="s">
        <v>2013</v>
      </c>
      <c r="E1959" s="4" t="s">
        <v>2159</v>
      </c>
      <c r="F1959" s="4" t="s">
        <v>2504</v>
      </c>
      <c r="G1959" s="4">
        <v>2021</v>
      </c>
      <c r="H1959" s="4">
        <v>175.12</v>
      </c>
      <c r="I1959" s="4">
        <v>6</v>
      </c>
      <c r="J1959" s="4">
        <v>4</v>
      </c>
      <c r="K1959" s="4">
        <v>1</v>
      </c>
      <c r="L1959" s="4">
        <v>0</v>
      </c>
      <c r="M1959" s="4">
        <v>1.4</v>
      </c>
      <c r="N1959" s="4" t="s">
        <v>2510</v>
      </c>
      <c r="O1959" s="4" t="s">
        <v>2518</v>
      </c>
      <c r="P1959" s="4" t="s">
        <v>2521</v>
      </c>
      <c r="Q1959" s="4" t="s">
        <v>2525</v>
      </c>
      <c r="R1959" s="4">
        <v>32.549999999999997</v>
      </c>
      <c r="S1959" s="4">
        <v>4.21</v>
      </c>
      <c r="T1959" s="4" t="s">
        <v>2529</v>
      </c>
      <c r="U1959" s="4" t="s">
        <v>2532</v>
      </c>
      <c r="V1959" s="4" t="s">
        <v>2537</v>
      </c>
    </row>
    <row r="1960" spans="1:22" x14ac:dyDescent="0.25">
      <c r="A1960" s="5" t="s">
        <v>1959</v>
      </c>
      <c r="B1960" s="4" t="s">
        <v>2003</v>
      </c>
      <c r="C1960" s="4" t="s">
        <v>2009</v>
      </c>
      <c r="D1960" s="4" t="s">
        <v>2013</v>
      </c>
      <c r="E1960" s="4" t="s">
        <v>2123</v>
      </c>
      <c r="F1960" s="4" t="s">
        <v>2505</v>
      </c>
      <c r="G1960" s="4">
        <v>2021</v>
      </c>
      <c r="H1960" s="4">
        <v>30.04</v>
      </c>
      <c r="I1960" s="4">
        <v>3</v>
      </c>
      <c r="J1960" s="4">
        <v>0</v>
      </c>
      <c r="K1960" s="4">
        <v>1</v>
      </c>
      <c r="L1960" s="4">
        <v>0</v>
      </c>
      <c r="M1960" s="4">
        <v>3.5</v>
      </c>
      <c r="N1960" s="4" t="s">
        <v>2510</v>
      </c>
      <c r="O1960" s="4" t="s">
        <v>2516</v>
      </c>
      <c r="P1960" s="4" t="s">
        <v>2520</v>
      </c>
      <c r="Q1960" s="4" t="s">
        <v>2525</v>
      </c>
      <c r="R1960" s="4">
        <v>83.68</v>
      </c>
      <c r="S1960" s="4">
        <v>1.63</v>
      </c>
      <c r="T1960" s="4" t="s">
        <v>2529</v>
      </c>
      <c r="U1960" s="4" t="s">
        <v>2530</v>
      </c>
      <c r="V1960" s="4" t="s">
        <v>2535</v>
      </c>
    </row>
    <row r="1961" spans="1:22" x14ac:dyDescent="0.25">
      <c r="A1961" s="5" t="s">
        <v>1960</v>
      </c>
      <c r="B1961" s="4" t="s">
        <v>2002</v>
      </c>
      <c r="C1961" s="4" t="s">
        <v>2010</v>
      </c>
      <c r="D1961" s="4" t="s">
        <v>2013</v>
      </c>
      <c r="E1961" s="4" t="s">
        <v>2160</v>
      </c>
      <c r="F1961" s="4" t="s">
        <v>2507</v>
      </c>
      <c r="G1961" s="4">
        <v>2004</v>
      </c>
      <c r="H1961" s="4">
        <v>86.23</v>
      </c>
      <c r="I1961" s="4">
        <v>9</v>
      </c>
      <c r="J1961" s="4">
        <v>2</v>
      </c>
      <c r="K1961" s="4">
        <v>0</v>
      </c>
      <c r="L1961" s="4">
        <v>1</v>
      </c>
      <c r="M1961" s="4">
        <v>3.4</v>
      </c>
      <c r="N1961" s="4" t="s">
        <v>2509</v>
      </c>
      <c r="O1961" s="4" t="s">
        <v>2518</v>
      </c>
      <c r="P1961" s="4" t="s">
        <v>2522</v>
      </c>
      <c r="Q1961" s="4" t="s">
        <v>2525</v>
      </c>
      <c r="R1961" s="4">
        <v>8.6300000000000008</v>
      </c>
      <c r="S1961" s="4">
        <v>4.97</v>
      </c>
      <c r="T1961" s="4" t="s">
        <v>2527</v>
      </c>
      <c r="U1961" s="4" t="s">
        <v>2532</v>
      </c>
      <c r="V1961" s="4" t="s">
        <v>2537</v>
      </c>
    </row>
    <row r="1962" spans="1:22" x14ac:dyDescent="0.25">
      <c r="A1962" s="5" t="s">
        <v>1961</v>
      </c>
      <c r="B1962" s="4" t="s">
        <v>2004</v>
      </c>
      <c r="C1962" s="4" t="s">
        <v>2009</v>
      </c>
      <c r="D1962" s="4" t="s">
        <v>2012</v>
      </c>
      <c r="E1962" s="4" t="s">
        <v>2061</v>
      </c>
      <c r="F1962" s="4" t="s">
        <v>2507</v>
      </c>
      <c r="G1962" s="4">
        <v>2005</v>
      </c>
      <c r="H1962" s="4">
        <v>146.54</v>
      </c>
      <c r="I1962" s="4">
        <v>10</v>
      </c>
      <c r="J1962" s="4">
        <v>5</v>
      </c>
      <c r="K1962" s="4">
        <v>0</v>
      </c>
      <c r="L1962" s="4">
        <v>1</v>
      </c>
      <c r="M1962" s="4">
        <v>3.7</v>
      </c>
      <c r="N1962" s="4" t="s">
        <v>2509</v>
      </c>
      <c r="O1962" s="4" t="s">
        <v>2519</v>
      </c>
      <c r="P1962" s="4" t="s">
        <v>2521</v>
      </c>
      <c r="Q1962" s="4" t="s">
        <v>2525</v>
      </c>
      <c r="R1962" s="4">
        <v>50.07</v>
      </c>
      <c r="S1962" s="4">
        <v>4.4400000000000004</v>
      </c>
      <c r="T1962" s="4" t="s">
        <v>2529</v>
      </c>
      <c r="U1962" s="4" t="s">
        <v>2533</v>
      </c>
      <c r="V1962" s="4" t="s">
        <v>2537</v>
      </c>
    </row>
    <row r="1963" spans="1:22" x14ac:dyDescent="0.25">
      <c r="A1963" s="5" t="s">
        <v>1962</v>
      </c>
      <c r="B1963" s="4" t="s">
        <v>2007</v>
      </c>
      <c r="C1963" s="4" t="s">
        <v>2009</v>
      </c>
      <c r="D1963" s="4" t="s">
        <v>2012</v>
      </c>
      <c r="E1963" s="4" t="s">
        <v>2376</v>
      </c>
      <c r="F1963" s="4" t="s">
        <v>2507</v>
      </c>
      <c r="G1963" s="4">
        <v>2010</v>
      </c>
      <c r="H1963" s="4">
        <v>35.380000000000003</v>
      </c>
      <c r="I1963" s="4">
        <v>5</v>
      </c>
      <c r="J1963" s="4">
        <v>3</v>
      </c>
      <c r="K1963" s="4">
        <v>1</v>
      </c>
      <c r="L1963" s="4">
        <v>0</v>
      </c>
      <c r="M1963" s="4">
        <v>1.6</v>
      </c>
      <c r="N1963" s="4" t="s">
        <v>2511</v>
      </c>
      <c r="O1963" s="4" t="s">
        <v>2516</v>
      </c>
      <c r="P1963" s="4" t="s">
        <v>2520</v>
      </c>
      <c r="Q1963" s="4" t="s">
        <v>2524</v>
      </c>
      <c r="R1963" s="4">
        <v>78.55</v>
      </c>
      <c r="S1963" s="4">
        <v>0.84</v>
      </c>
      <c r="T1963" s="4" t="s">
        <v>2526</v>
      </c>
      <c r="U1963" s="4" t="s">
        <v>2532</v>
      </c>
      <c r="V1963" s="4" t="s">
        <v>2537</v>
      </c>
    </row>
    <row r="1964" spans="1:22" x14ac:dyDescent="0.25">
      <c r="A1964" s="5" t="s">
        <v>1963</v>
      </c>
      <c r="B1964" s="4" t="s">
        <v>2007</v>
      </c>
      <c r="C1964" s="4" t="s">
        <v>2011</v>
      </c>
      <c r="D1964" s="4" t="s">
        <v>2013</v>
      </c>
      <c r="E1964" s="4" t="s">
        <v>2239</v>
      </c>
      <c r="F1964" s="4" t="s">
        <v>2501</v>
      </c>
      <c r="G1964" s="4">
        <v>2004</v>
      </c>
      <c r="H1964" s="4">
        <v>78.97</v>
      </c>
      <c r="I1964" s="4">
        <v>7</v>
      </c>
      <c r="J1964" s="4">
        <v>1</v>
      </c>
      <c r="K1964" s="4">
        <v>0</v>
      </c>
      <c r="L1964" s="4">
        <v>1</v>
      </c>
      <c r="M1964" s="4">
        <v>3.8</v>
      </c>
      <c r="N1964" s="4" t="s">
        <v>2509</v>
      </c>
      <c r="O1964" s="4" t="s">
        <v>2516</v>
      </c>
      <c r="P1964" s="4" t="s">
        <v>2522</v>
      </c>
      <c r="Q1964" s="4" t="s">
        <v>2524</v>
      </c>
      <c r="R1964" s="4">
        <v>29.07</v>
      </c>
      <c r="S1964" s="4">
        <v>0.53</v>
      </c>
      <c r="T1964" s="4" t="s">
        <v>2528</v>
      </c>
      <c r="U1964" s="4" t="s">
        <v>2533</v>
      </c>
      <c r="V1964" s="4" t="s">
        <v>2535</v>
      </c>
    </row>
    <row r="1965" spans="1:22" x14ac:dyDescent="0.25">
      <c r="A1965" s="5" t="s">
        <v>1964</v>
      </c>
      <c r="B1965" s="4" t="s">
        <v>2008</v>
      </c>
      <c r="C1965" s="4" t="s">
        <v>2009</v>
      </c>
      <c r="D1965" s="4" t="s">
        <v>2012</v>
      </c>
      <c r="E1965" s="4" t="s">
        <v>2219</v>
      </c>
      <c r="F1965" s="4" t="s">
        <v>2502</v>
      </c>
      <c r="G1965" s="4">
        <v>2011</v>
      </c>
      <c r="H1965" s="4">
        <v>38.93</v>
      </c>
      <c r="I1965" s="4">
        <v>1</v>
      </c>
      <c r="J1965" s="4">
        <v>1</v>
      </c>
      <c r="K1965" s="4">
        <v>0</v>
      </c>
      <c r="L1965" s="4">
        <v>1</v>
      </c>
      <c r="M1965" s="4">
        <v>3.5</v>
      </c>
      <c r="N1965" s="4" t="s">
        <v>2509</v>
      </c>
      <c r="O1965" s="4" t="s">
        <v>2519</v>
      </c>
      <c r="P1965" s="4" t="s">
        <v>2522</v>
      </c>
      <c r="Q1965" s="4" t="s">
        <v>2525</v>
      </c>
      <c r="R1965" s="4">
        <v>13.35</v>
      </c>
      <c r="S1965" s="4">
        <v>0.33</v>
      </c>
      <c r="T1965" s="4" t="s">
        <v>2529</v>
      </c>
      <c r="U1965" s="4" t="s">
        <v>2531</v>
      </c>
      <c r="V1965" s="4" t="s">
        <v>2535</v>
      </c>
    </row>
    <row r="1966" spans="1:22" x14ac:dyDescent="0.25">
      <c r="A1966" s="5" t="s">
        <v>1965</v>
      </c>
      <c r="B1966" s="4" t="s">
        <v>2006</v>
      </c>
      <c r="C1966" s="4" t="s">
        <v>2010</v>
      </c>
      <c r="D1966" s="4" t="s">
        <v>2012</v>
      </c>
      <c r="E1966" s="4" t="s">
        <v>2196</v>
      </c>
      <c r="F1966" s="4" t="s">
        <v>2506</v>
      </c>
      <c r="G1966" s="4">
        <v>1995</v>
      </c>
      <c r="H1966" s="4">
        <v>11.83</v>
      </c>
      <c r="I1966" s="4">
        <v>4</v>
      </c>
      <c r="J1966" s="4">
        <v>5</v>
      </c>
      <c r="K1966" s="4">
        <v>1</v>
      </c>
      <c r="L1966" s="4">
        <v>0</v>
      </c>
      <c r="M1966" s="4">
        <v>2.2999999999999998</v>
      </c>
      <c r="N1966" s="4" t="s">
        <v>2512</v>
      </c>
      <c r="O1966" s="4" t="s">
        <v>2518</v>
      </c>
      <c r="P1966" s="4" t="s">
        <v>2522</v>
      </c>
      <c r="Q1966" s="4" t="s">
        <v>2524</v>
      </c>
      <c r="R1966" s="4">
        <v>93.53</v>
      </c>
      <c r="S1966" s="4">
        <v>3.87</v>
      </c>
      <c r="T1966" s="4" t="s">
        <v>2526</v>
      </c>
      <c r="U1966" s="4" t="s">
        <v>2530</v>
      </c>
      <c r="V1966" s="4" t="s">
        <v>2536</v>
      </c>
    </row>
    <row r="1967" spans="1:22" x14ac:dyDescent="0.25">
      <c r="A1967" s="5" t="s">
        <v>1966</v>
      </c>
      <c r="B1967" s="4" t="s">
        <v>2004</v>
      </c>
      <c r="C1967" s="4" t="s">
        <v>2010</v>
      </c>
      <c r="D1967" s="4" t="s">
        <v>2012</v>
      </c>
      <c r="E1967" s="4" t="s">
        <v>2035</v>
      </c>
      <c r="F1967" s="4" t="s">
        <v>2501</v>
      </c>
      <c r="G1967" s="4">
        <v>2009</v>
      </c>
      <c r="H1967" s="4">
        <v>109.16</v>
      </c>
      <c r="I1967" s="4">
        <v>3</v>
      </c>
      <c r="J1967" s="4">
        <v>4</v>
      </c>
      <c r="K1967" s="4">
        <v>1</v>
      </c>
      <c r="L1967" s="4">
        <v>0</v>
      </c>
      <c r="M1967" s="4">
        <v>3.2</v>
      </c>
      <c r="N1967" s="4" t="s">
        <v>2510</v>
      </c>
      <c r="O1967" s="4" t="s">
        <v>2516</v>
      </c>
      <c r="P1967" s="4" t="s">
        <v>2520</v>
      </c>
      <c r="Q1967" s="4" t="s">
        <v>2525</v>
      </c>
      <c r="R1967" s="4">
        <v>14.9</v>
      </c>
      <c r="S1967" s="4">
        <v>0.24</v>
      </c>
      <c r="T1967" s="4" t="s">
        <v>2527</v>
      </c>
      <c r="U1967" s="4" t="s">
        <v>2532</v>
      </c>
      <c r="V1967" s="4" t="s">
        <v>2536</v>
      </c>
    </row>
    <row r="1968" spans="1:22" x14ac:dyDescent="0.25">
      <c r="A1968" s="5" t="s">
        <v>1967</v>
      </c>
      <c r="B1968" s="4" t="s">
        <v>2007</v>
      </c>
      <c r="C1968" s="4" t="s">
        <v>2010</v>
      </c>
      <c r="D1968" s="4" t="s">
        <v>2012</v>
      </c>
      <c r="E1968" s="4" t="s">
        <v>2423</v>
      </c>
      <c r="F1968" s="4" t="s">
        <v>2504</v>
      </c>
      <c r="G1968" s="4">
        <v>2011</v>
      </c>
      <c r="H1968" s="4">
        <v>150.11000000000001</v>
      </c>
      <c r="I1968" s="4">
        <v>10</v>
      </c>
      <c r="J1968" s="4">
        <v>1</v>
      </c>
      <c r="K1968" s="4">
        <v>0</v>
      </c>
      <c r="L1968" s="4">
        <v>1</v>
      </c>
      <c r="M1968" s="4">
        <v>3.2</v>
      </c>
      <c r="N1968" s="4" t="s">
        <v>2509</v>
      </c>
      <c r="O1968" s="4" t="s">
        <v>2515</v>
      </c>
      <c r="P1968" s="4" t="s">
        <v>2521</v>
      </c>
      <c r="Q1968" s="4" t="s">
        <v>2524</v>
      </c>
      <c r="R1968" s="4">
        <v>50</v>
      </c>
      <c r="S1968" s="4">
        <v>0.9</v>
      </c>
      <c r="T1968" s="4" t="s">
        <v>2526</v>
      </c>
      <c r="U1968" s="4" t="s">
        <v>2533</v>
      </c>
      <c r="V1968" s="4" t="s">
        <v>2536</v>
      </c>
    </row>
    <row r="1969" spans="1:22" x14ac:dyDescent="0.25">
      <c r="A1969" s="5" t="s">
        <v>1968</v>
      </c>
      <c r="B1969" s="4" t="s">
        <v>2008</v>
      </c>
      <c r="C1969" s="4" t="s">
        <v>2011</v>
      </c>
      <c r="D1969" s="4" t="s">
        <v>2013</v>
      </c>
      <c r="E1969" s="4" t="s">
        <v>2351</v>
      </c>
      <c r="F1969" s="4" t="s">
        <v>2504</v>
      </c>
      <c r="G1969" s="4">
        <v>2009</v>
      </c>
      <c r="H1969" s="4">
        <v>126.15</v>
      </c>
      <c r="I1969" s="4">
        <v>3</v>
      </c>
      <c r="J1969" s="4">
        <v>1</v>
      </c>
      <c r="K1969" s="4">
        <v>1</v>
      </c>
      <c r="L1969" s="4">
        <v>0</v>
      </c>
      <c r="M1969" s="4">
        <v>2</v>
      </c>
      <c r="N1969" s="4" t="s">
        <v>2510</v>
      </c>
      <c r="O1969" s="4" t="s">
        <v>2517</v>
      </c>
      <c r="P1969" s="4" t="s">
        <v>2522</v>
      </c>
      <c r="Q1969" s="4" t="s">
        <v>2524</v>
      </c>
      <c r="R1969" s="4">
        <v>95.78</v>
      </c>
      <c r="S1969" s="4">
        <v>2.23</v>
      </c>
      <c r="T1969" s="4" t="s">
        <v>2526</v>
      </c>
      <c r="U1969" s="4" t="s">
        <v>2532</v>
      </c>
      <c r="V1969" s="4" t="s">
        <v>2536</v>
      </c>
    </row>
    <row r="1970" spans="1:22" x14ac:dyDescent="0.25">
      <c r="A1970" s="5" t="s">
        <v>1969</v>
      </c>
      <c r="B1970" s="4" t="s">
        <v>2005</v>
      </c>
      <c r="C1970" s="4" t="s">
        <v>2010</v>
      </c>
      <c r="D1970" s="4" t="s">
        <v>2012</v>
      </c>
      <c r="E1970" s="4" t="s">
        <v>2281</v>
      </c>
      <c r="F1970" s="4" t="s">
        <v>2507</v>
      </c>
      <c r="G1970" s="4">
        <v>1999</v>
      </c>
      <c r="H1970" s="4">
        <v>128.55000000000001</v>
      </c>
      <c r="I1970" s="4">
        <v>4</v>
      </c>
      <c r="J1970" s="4">
        <v>3</v>
      </c>
      <c r="K1970" s="4">
        <v>1</v>
      </c>
      <c r="L1970" s="4">
        <v>0</v>
      </c>
      <c r="M1970" s="4">
        <v>3</v>
      </c>
      <c r="N1970" s="4" t="s">
        <v>2511</v>
      </c>
      <c r="O1970" s="4" t="s">
        <v>2519</v>
      </c>
      <c r="P1970" s="4" t="s">
        <v>2521</v>
      </c>
      <c r="Q1970" s="4" t="s">
        <v>2525</v>
      </c>
      <c r="R1970" s="4">
        <v>47.82</v>
      </c>
      <c r="S1970" s="4">
        <v>0.05</v>
      </c>
      <c r="T1970" s="4" t="s">
        <v>2528</v>
      </c>
      <c r="U1970" s="4" t="s">
        <v>2530</v>
      </c>
      <c r="V1970" s="4" t="s">
        <v>2536</v>
      </c>
    </row>
    <row r="1971" spans="1:22" x14ac:dyDescent="0.25">
      <c r="A1971" s="5" t="s">
        <v>1970</v>
      </c>
      <c r="B1971" s="4" t="s">
        <v>2006</v>
      </c>
      <c r="C1971" s="4" t="s">
        <v>2009</v>
      </c>
      <c r="D1971" s="4" t="s">
        <v>2013</v>
      </c>
      <c r="E1971" s="4" t="s">
        <v>2038</v>
      </c>
      <c r="F1971" s="4" t="s">
        <v>2506</v>
      </c>
      <c r="G1971" s="4">
        <v>2003</v>
      </c>
      <c r="H1971" s="4">
        <v>161.19999999999999</v>
      </c>
      <c r="I1971" s="4">
        <v>9</v>
      </c>
      <c r="J1971" s="4">
        <v>0</v>
      </c>
      <c r="K1971" s="4">
        <v>0</v>
      </c>
      <c r="L1971" s="4">
        <v>1</v>
      </c>
      <c r="M1971" s="4">
        <v>5</v>
      </c>
      <c r="N1971" s="4" t="s">
        <v>2509</v>
      </c>
      <c r="O1971" s="4" t="s">
        <v>2518</v>
      </c>
      <c r="P1971" s="4" t="s">
        <v>2522</v>
      </c>
      <c r="Q1971" s="4" t="s">
        <v>2524</v>
      </c>
      <c r="R1971" s="4">
        <v>68.959999999999994</v>
      </c>
      <c r="S1971" s="4">
        <v>0.13</v>
      </c>
      <c r="T1971" s="4" t="s">
        <v>2527</v>
      </c>
      <c r="U1971" s="4" t="s">
        <v>2533</v>
      </c>
      <c r="V1971" s="4" t="s">
        <v>2535</v>
      </c>
    </row>
    <row r="1972" spans="1:22" x14ac:dyDescent="0.25">
      <c r="A1972" s="5" t="s">
        <v>1971</v>
      </c>
      <c r="B1972" s="4" t="s">
        <v>2001</v>
      </c>
      <c r="C1972" s="4" t="s">
        <v>2010</v>
      </c>
      <c r="D1972" s="4" t="s">
        <v>2013</v>
      </c>
      <c r="E1972" s="4" t="s">
        <v>2119</v>
      </c>
      <c r="F1972" s="4" t="s">
        <v>2503</v>
      </c>
      <c r="G1972" s="4">
        <v>2022</v>
      </c>
      <c r="H1972" s="4">
        <v>166.83</v>
      </c>
      <c r="I1972" s="4">
        <v>3</v>
      </c>
      <c r="J1972" s="4">
        <v>3</v>
      </c>
      <c r="K1972" s="4">
        <v>0</v>
      </c>
      <c r="L1972" s="4">
        <v>1</v>
      </c>
      <c r="M1972" s="4">
        <v>1.7</v>
      </c>
      <c r="N1972" s="4" t="s">
        <v>2509</v>
      </c>
      <c r="O1972" s="4" t="s">
        <v>2519</v>
      </c>
      <c r="P1972" s="4" t="s">
        <v>2522</v>
      </c>
      <c r="Q1972" s="4" t="s">
        <v>2525</v>
      </c>
      <c r="R1972" s="4">
        <v>98.21</v>
      </c>
      <c r="S1972" s="4">
        <v>0.23</v>
      </c>
      <c r="T1972" s="4" t="s">
        <v>2527</v>
      </c>
      <c r="U1972" s="4" t="s">
        <v>2530</v>
      </c>
      <c r="V1972" s="4" t="s">
        <v>2536</v>
      </c>
    </row>
    <row r="1973" spans="1:22" x14ac:dyDescent="0.25">
      <c r="A1973" s="5" t="s">
        <v>1972</v>
      </c>
      <c r="B1973" s="4" t="s">
        <v>2008</v>
      </c>
      <c r="C1973" s="4" t="s">
        <v>2010</v>
      </c>
      <c r="D1973" s="4" t="s">
        <v>2013</v>
      </c>
      <c r="E1973" s="4" t="s">
        <v>2025</v>
      </c>
      <c r="F1973" s="4" t="s">
        <v>2508</v>
      </c>
      <c r="G1973" s="4">
        <v>2023</v>
      </c>
      <c r="H1973" s="4">
        <v>170.79</v>
      </c>
      <c r="I1973" s="4">
        <v>2</v>
      </c>
      <c r="J1973" s="4">
        <v>5</v>
      </c>
      <c r="K1973" s="4">
        <v>0</v>
      </c>
      <c r="L1973" s="4">
        <v>1</v>
      </c>
      <c r="M1973" s="4">
        <v>3.5</v>
      </c>
      <c r="N1973" s="4" t="s">
        <v>2509</v>
      </c>
      <c r="O1973" s="4" t="s">
        <v>2517</v>
      </c>
      <c r="P1973" s="4" t="s">
        <v>2522</v>
      </c>
      <c r="Q1973" s="4" t="s">
        <v>2524</v>
      </c>
      <c r="R1973" s="4">
        <v>56.53</v>
      </c>
      <c r="S1973" s="4">
        <v>1.95</v>
      </c>
      <c r="T1973" s="4" t="s">
        <v>2526</v>
      </c>
      <c r="U1973" s="4" t="s">
        <v>2533</v>
      </c>
      <c r="V1973" s="4" t="s">
        <v>2537</v>
      </c>
    </row>
    <row r="1974" spans="1:22" x14ac:dyDescent="0.25">
      <c r="A1974" s="5" t="s">
        <v>1973</v>
      </c>
      <c r="B1974" s="4" t="s">
        <v>2004</v>
      </c>
      <c r="C1974" s="4" t="s">
        <v>2009</v>
      </c>
      <c r="D1974" s="4" t="s">
        <v>2012</v>
      </c>
      <c r="E1974" s="4" t="s">
        <v>2136</v>
      </c>
      <c r="F1974" s="4" t="s">
        <v>2502</v>
      </c>
      <c r="G1974" s="4">
        <v>2017</v>
      </c>
      <c r="H1974" s="4">
        <v>153.63</v>
      </c>
      <c r="I1974" s="4">
        <v>10</v>
      </c>
      <c r="J1974" s="4">
        <v>4</v>
      </c>
      <c r="K1974" s="4">
        <v>1</v>
      </c>
      <c r="L1974" s="4">
        <v>0</v>
      </c>
      <c r="M1974" s="4">
        <v>4.4000000000000004</v>
      </c>
      <c r="N1974" s="4" t="s">
        <v>2512</v>
      </c>
      <c r="O1974" s="4" t="s">
        <v>2517</v>
      </c>
      <c r="P1974" s="4" t="s">
        <v>2523</v>
      </c>
      <c r="Q1974" s="4" t="s">
        <v>2524</v>
      </c>
      <c r="R1974" s="4">
        <v>73.81</v>
      </c>
      <c r="S1974" s="4">
        <v>0.41</v>
      </c>
      <c r="T1974" s="4" t="s">
        <v>2527</v>
      </c>
      <c r="U1974" s="4" t="s">
        <v>2534</v>
      </c>
      <c r="V1974" s="4" t="s">
        <v>2536</v>
      </c>
    </row>
    <row r="1975" spans="1:22" x14ac:dyDescent="0.25">
      <c r="A1975" s="5" t="s">
        <v>1974</v>
      </c>
      <c r="B1975" s="4" t="s">
        <v>2008</v>
      </c>
      <c r="C1975" s="4" t="s">
        <v>2011</v>
      </c>
      <c r="D1975" s="4" t="s">
        <v>2013</v>
      </c>
      <c r="E1975" s="4" t="s">
        <v>2412</v>
      </c>
      <c r="F1975" s="4" t="s">
        <v>2508</v>
      </c>
      <c r="G1975" s="4">
        <v>1999</v>
      </c>
      <c r="H1975" s="4">
        <v>92.12</v>
      </c>
      <c r="I1975" s="4">
        <v>4</v>
      </c>
      <c r="J1975" s="4">
        <v>3</v>
      </c>
      <c r="K1975" s="4">
        <v>0</v>
      </c>
      <c r="L1975" s="4">
        <v>1</v>
      </c>
      <c r="M1975" s="4">
        <v>4.3</v>
      </c>
      <c r="N1975" s="4" t="s">
        <v>2509</v>
      </c>
      <c r="O1975" s="4" t="s">
        <v>2519</v>
      </c>
      <c r="P1975" s="4" t="s">
        <v>2522</v>
      </c>
      <c r="Q1975" s="4" t="s">
        <v>2525</v>
      </c>
      <c r="R1975" s="4">
        <v>19.63</v>
      </c>
      <c r="S1975" s="4">
        <v>3.25</v>
      </c>
      <c r="T1975" s="4" t="s">
        <v>2529</v>
      </c>
      <c r="U1975" s="4" t="s">
        <v>2534</v>
      </c>
      <c r="V1975" s="4" t="s">
        <v>2535</v>
      </c>
    </row>
    <row r="1976" spans="1:22" x14ac:dyDescent="0.25">
      <c r="A1976" s="5" t="s">
        <v>1975</v>
      </c>
      <c r="B1976" s="4" t="s">
        <v>2003</v>
      </c>
      <c r="C1976" s="4" t="s">
        <v>2011</v>
      </c>
      <c r="D1976" s="4" t="s">
        <v>2012</v>
      </c>
      <c r="E1976" s="4" t="s">
        <v>2036</v>
      </c>
      <c r="F1976" s="4" t="s">
        <v>2507</v>
      </c>
      <c r="G1976" s="4">
        <v>1994</v>
      </c>
      <c r="H1976" s="4">
        <v>77.31</v>
      </c>
      <c r="I1976" s="4">
        <v>1</v>
      </c>
      <c r="J1976" s="4">
        <v>2</v>
      </c>
      <c r="K1976" s="4">
        <v>1</v>
      </c>
      <c r="L1976" s="4">
        <v>0</v>
      </c>
      <c r="M1976" s="4">
        <v>4.0999999999999996</v>
      </c>
      <c r="N1976" s="4" t="s">
        <v>2512</v>
      </c>
      <c r="O1976" s="4" t="s">
        <v>2518</v>
      </c>
      <c r="P1976" s="4" t="s">
        <v>2522</v>
      </c>
      <c r="Q1976" s="4" t="s">
        <v>2525</v>
      </c>
      <c r="R1976" s="4">
        <v>87.2</v>
      </c>
      <c r="S1976" s="4">
        <v>4.66</v>
      </c>
      <c r="T1976" s="4" t="s">
        <v>2526</v>
      </c>
      <c r="U1976" s="4" t="s">
        <v>2534</v>
      </c>
      <c r="V1976" s="4" t="s">
        <v>2536</v>
      </c>
    </row>
    <row r="1977" spans="1:22" x14ac:dyDescent="0.25">
      <c r="A1977" s="5" t="s">
        <v>1976</v>
      </c>
      <c r="B1977" s="4" t="s">
        <v>2007</v>
      </c>
      <c r="C1977" s="4" t="s">
        <v>2010</v>
      </c>
      <c r="D1977" s="4" t="s">
        <v>2012</v>
      </c>
      <c r="E1977" s="4" t="s">
        <v>2142</v>
      </c>
      <c r="F1977" s="4" t="s">
        <v>2506</v>
      </c>
      <c r="G1977" s="4">
        <v>2010</v>
      </c>
      <c r="H1977" s="4">
        <v>113.18</v>
      </c>
      <c r="I1977" s="4">
        <v>0</v>
      </c>
      <c r="J1977" s="4">
        <v>4</v>
      </c>
      <c r="K1977" s="4">
        <v>1</v>
      </c>
      <c r="L1977" s="4">
        <v>0</v>
      </c>
      <c r="M1977" s="4">
        <v>2.5</v>
      </c>
      <c r="N1977" s="4" t="s">
        <v>2512</v>
      </c>
      <c r="O1977" s="4" t="s">
        <v>2515</v>
      </c>
      <c r="P1977" s="4" t="s">
        <v>2522</v>
      </c>
      <c r="Q1977" s="4" t="s">
        <v>2524</v>
      </c>
      <c r="R1977" s="4">
        <v>68.83</v>
      </c>
      <c r="S1977" s="4">
        <v>0.46</v>
      </c>
      <c r="T1977" s="4" t="s">
        <v>2527</v>
      </c>
      <c r="U1977" s="4" t="s">
        <v>2533</v>
      </c>
      <c r="V1977" s="4" t="s">
        <v>2537</v>
      </c>
    </row>
    <row r="1978" spans="1:22" x14ac:dyDescent="0.25">
      <c r="A1978" s="5" t="s">
        <v>1977</v>
      </c>
      <c r="B1978" s="4" t="s">
        <v>2002</v>
      </c>
      <c r="C1978" s="4" t="s">
        <v>2010</v>
      </c>
      <c r="D1978" s="4" t="s">
        <v>2012</v>
      </c>
      <c r="E1978" s="4" t="s">
        <v>2229</v>
      </c>
      <c r="F1978" s="4" t="s">
        <v>2502</v>
      </c>
      <c r="G1978" s="4">
        <v>2009</v>
      </c>
      <c r="H1978" s="4">
        <v>113.96</v>
      </c>
      <c r="I1978" s="4">
        <v>10</v>
      </c>
      <c r="J1978" s="4">
        <v>2</v>
      </c>
      <c r="K1978" s="4">
        <v>1</v>
      </c>
      <c r="L1978" s="4">
        <v>0</v>
      </c>
      <c r="M1978" s="4">
        <v>2.9</v>
      </c>
      <c r="N1978" s="4" t="s">
        <v>2509</v>
      </c>
      <c r="O1978" s="4" t="s">
        <v>2517</v>
      </c>
      <c r="P1978" s="4" t="s">
        <v>2520</v>
      </c>
      <c r="Q1978" s="4" t="s">
        <v>2525</v>
      </c>
      <c r="R1978" s="4">
        <v>21.86</v>
      </c>
      <c r="S1978" s="4">
        <v>3.09</v>
      </c>
      <c r="T1978" s="4" t="s">
        <v>2528</v>
      </c>
      <c r="U1978" s="4" t="s">
        <v>2532</v>
      </c>
      <c r="V1978" s="4" t="s">
        <v>2535</v>
      </c>
    </row>
    <row r="1979" spans="1:22" x14ac:dyDescent="0.25">
      <c r="A1979" s="5" t="s">
        <v>1978</v>
      </c>
      <c r="B1979" s="4" t="s">
        <v>2002</v>
      </c>
      <c r="C1979" s="4" t="s">
        <v>2011</v>
      </c>
      <c r="D1979" s="4" t="s">
        <v>2012</v>
      </c>
      <c r="E1979" s="4" t="s">
        <v>2404</v>
      </c>
      <c r="F1979" s="4" t="s">
        <v>2505</v>
      </c>
      <c r="G1979" s="4">
        <v>2018</v>
      </c>
      <c r="H1979" s="4">
        <v>14.94</v>
      </c>
      <c r="I1979" s="4">
        <v>2</v>
      </c>
      <c r="J1979" s="4">
        <v>3</v>
      </c>
      <c r="K1979" s="4">
        <v>1</v>
      </c>
      <c r="L1979" s="4">
        <v>0</v>
      </c>
      <c r="M1979" s="4">
        <v>2.2000000000000002</v>
      </c>
      <c r="N1979" s="4" t="s">
        <v>2510</v>
      </c>
      <c r="O1979" s="4" t="s">
        <v>2518</v>
      </c>
      <c r="P1979" s="4" t="s">
        <v>2520</v>
      </c>
      <c r="Q1979" s="4" t="s">
        <v>2524</v>
      </c>
      <c r="R1979" s="4">
        <v>7.41</v>
      </c>
      <c r="S1979" s="4">
        <v>0.64</v>
      </c>
      <c r="T1979" s="4" t="s">
        <v>2528</v>
      </c>
      <c r="U1979" s="4" t="s">
        <v>2531</v>
      </c>
      <c r="V1979" s="4" t="s">
        <v>2537</v>
      </c>
    </row>
    <row r="1980" spans="1:22" x14ac:dyDescent="0.25">
      <c r="A1980" s="5" t="s">
        <v>1979</v>
      </c>
      <c r="B1980" s="4" t="s">
        <v>2002</v>
      </c>
      <c r="C1980" s="4" t="s">
        <v>2011</v>
      </c>
      <c r="D1980" s="4" t="s">
        <v>2012</v>
      </c>
      <c r="E1980" s="4" t="s">
        <v>2462</v>
      </c>
      <c r="F1980" s="4" t="s">
        <v>2507</v>
      </c>
      <c r="G1980" s="4">
        <v>2017</v>
      </c>
      <c r="H1980" s="4">
        <v>54.56</v>
      </c>
      <c r="I1980" s="4">
        <v>10</v>
      </c>
      <c r="J1980" s="4">
        <v>2</v>
      </c>
      <c r="K1980" s="4">
        <v>1</v>
      </c>
      <c r="L1980" s="4">
        <v>0</v>
      </c>
      <c r="M1980" s="4">
        <v>4.0999999999999996</v>
      </c>
      <c r="N1980" s="4" t="s">
        <v>2512</v>
      </c>
      <c r="O1980" s="4" t="s">
        <v>2516</v>
      </c>
      <c r="P1980" s="4" t="s">
        <v>2521</v>
      </c>
      <c r="Q1980" s="4" t="s">
        <v>2525</v>
      </c>
      <c r="R1980" s="4">
        <v>96.35</v>
      </c>
      <c r="S1980" s="4">
        <v>3.26</v>
      </c>
      <c r="T1980" s="4" t="s">
        <v>2529</v>
      </c>
      <c r="U1980" s="4" t="s">
        <v>2533</v>
      </c>
      <c r="V1980" s="4" t="s">
        <v>2536</v>
      </c>
    </row>
    <row r="1981" spans="1:22" x14ac:dyDescent="0.25">
      <c r="A1981" s="5" t="s">
        <v>1980</v>
      </c>
      <c r="B1981" s="4" t="s">
        <v>2005</v>
      </c>
      <c r="C1981" s="4" t="s">
        <v>2011</v>
      </c>
      <c r="D1981" s="4" t="s">
        <v>2012</v>
      </c>
      <c r="E1981" s="4" t="s">
        <v>2500</v>
      </c>
      <c r="F1981" s="4" t="s">
        <v>2501</v>
      </c>
      <c r="G1981" s="4">
        <v>1999</v>
      </c>
      <c r="H1981" s="4">
        <v>60.11</v>
      </c>
      <c r="I1981" s="4">
        <v>9</v>
      </c>
      <c r="J1981" s="4">
        <v>3</v>
      </c>
      <c r="K1981" s="4">
        <v>1</v>
      </c>
      <c r="L1981" s="4">
        <v>0</v>
      </c>
      <c r="M1981" s="4">
        <v>2.4</v>
      </c>
      <c r="N1981" s="4" t="s">
        <v>2510</v>
      </c>
      <c r="O1981" s="4" t="s">
        <v>2518</v>
      </c>
      <c r="P1981" s="4" t="s">
        <v>2520</v>
      </c>
      <c r="Q1981" s="4" t="s">
        <v>2525</v>
      </c>
      <c r="R1981" s="4">
        <v>33.869999999999997</v>
      </c>
      <c r="S1981" s="4">
        <v>0.94</v>
      </c>
      <c r="T1981" s="4" t="s">
        <v>2529</v>
      </c>
      <c r="U1981" s="4" t="s">
        <v>2532</v>
      </c>
      <c r="V1981" s="4" t="s">
        <v>2537</v>
      </c>
    </row>
    <row r="1982" spans="1:22" x14ac:dyDescent="0.25">
      <c r="A1982" s="5" t="s">
        <v>1981</v>
      </c>
      <c r="B1982" s="4" t="s">
        <v>2002</v>
      </c>
      <c r="C1982" s="4" t="s">
        <v>2011</v>
      </c>
      <c r="D1982" s="4" t="s">
        <v>2012</v>
      </c>
      <c r="E1982" s="4" t="s">
        <v>2493</v>
      </c>
      <c r="F1982" s="4" t="s">
        <v>2501</v>
      </c>
      <c r="G1982" s="4">
        <v>1990</v>
      </c>
      <c r="H1982" s="4">
        <v>67.63</v>
      </c>
      <c r="I1982" s="4">
        <v>8</v>
      </c>
      <c r="J1982" s="4">
        <v>0</v>
      </c>
      <c r="K1982" s="4">
        <v>0</v>
      </c>
      <c r="L1982" s="4">
        <v>1</v>
      </c>
      <c r="M1982" s="4">
        <v>1.7</v>
      </c>
      <c r="N1982" s="4" t="s">
        <v>2509</v>
      </c>
      <c r="O1982" s="4" t="s">
        <v>2517</v>
      </c>
      <c r="P1982" s="4" t="s">
        <v>2521</v>
      </c>
      <c r="Q1982" s="4" t="s">
        <v>2525</v>
      </c>
      <c r="R1982" s="4">
        <v>17.55</v>
      </c>
      <c r="S1982" s="4">
        <v>4.51</v>
      </c>
      <c r="T1982" s="4" t="s">
        <v>2529</v>
      </c>
      <c r="U1982" s="4" t="s">
        <v>2531</v>
      </c>
      <c r="V1982" s="4" t="s">
        <v>2537</v>
      </c>
    </row>
    <row r="1983" spans="1:22" x14ac:dyDescent="0.25">
      <c r="A1983" s="5" t="s">
        <v>1982</v>
      </c>
      <c r="B1983" s="4" t="s">
        <v>2006</v>
      </c>
      <c r="C1983" s="4" t="s">
        <v>2011</v>
      </c>
      <c r="D1983" s="4" t="s">
        <v>2013</v>
      </c>
      <c r="E1983" s="4" t="s">
        <v>2097</v>
      </c>
      <c r="F1983" s="4" t="s">
        <v>2502</v>
      </c>
      <c r="G1983" s="4">
        <v>1996</v>
      </c>
      <c r="H1983" s="4">
        <v>109.24</v>
      </c>
      <c r="I1983" s="4">
        <v>7</v>
      </c>
      <c r="J1983" s="4">
        <v>5</v>
      </c>
      <c r="K1983" s="4">
        <v>1</v>
      </c>
      <c r="L1983" s="4">
        <v>0</v>
      </c>
      <c r="M1983" s="4">
        <v>2.2000000000000002</v>
      </c>
      <c r="N1983" s="4" t="s">
        <v>2511</v>
      </c>
      <c r="O1983" s="4" t="s">
        <v>2516</v>
      </c>
      <c r="P1983" s="4" t="s">
        <v>2522</v>
      </c>
      <c r="Q1983" s="4" t="s">
        <v>2525</v>
      </c>
      <c r="R1983" s="4">
        <v>51.56</v>
      </c>
      <c r="S1983" s="4">
        <v>0.05</v>
      </c>
      <c r="T1983" s="4" t="s">
        <v>2528</v>
      </c>
      <c r="U1983" s="4" t="s">
        <v>2534</v>
      </c>
      <c r="V1983" s="4" t="s">
        <v>2536</v>
      </c>
    </row>
    <row r="1984" spans="1:22" x14ac:dyDescent="0.25">
      <c r="A1984" s="5" t="s">
        <v>1983</v>
      </c>
      <c r="B1984" s="4" t="s">
        <v>2008</v>
      </c>
      <c r="C1984" s="4" t="s">
        <v>2010</v>
      </c>
      <c r="D1984" s="4" t="s">
        <v>2012</v>
      </c>
      <c r="E1984" s="4" t="s">
        <v>2207</v>
      </c>
      <c r="F1984" s="4" t="s">
        <v>2505</v>
      </c>
      <c r="G1984" s="4">
        <v>2013</v>
      </c>
      <c r="H1984" s="4">
        <v>63.5</v>
      </c>
      <c r="I1984" s="4">
        <v>5</v>
      </c>
      <c r="J1984" s="4">
        <v>1</v>
      </c>
      <c r="K1984" s="4">
        <v>1</v>
      </c>
      <c r="L1984" s="4">
        <v>0</v>
      </c>
      <c r="M1984" s="4">
        <v>5</v>
      </c>
      <c r="N1984" s="4" t="s">
        <v>2511</v>
      </c>
      <c r="O1984" s="4" t="s">
        <v>2515</v>
      </c>
      <c r="P1984" s="4" t="s">
        <v>2523</v>
      </c>
      <c r="Q1984" s="4" t="s">
        <v>2525</v>
      </c>
      <c r="R1984" s="4">
        <v>68.75</v>
      </c>
      <c r="S1984" s="4">
        <v>3.84</v>
      </c>
      <c r="T1984" s="4" t="s">
        <v>2527</v>
      </c>
      <c r="U1984" s="4" t="s">
        <v>2532</v>
      </c>
      <c r="V1984" s="4" t="s">
        <v>2537</v>
      </c>
    </row>
    <row r="1985" spans="1:22" x14ac:dyDescent="0.25">
      <c r="A1985" s="5" t="s">
        <v>1984</v>
      </c>
      <c r="B1985" s="4" t="s">
        <v>2003</v>
      </c>
      <c r="C1985" s="4" t="s">
        <v>2009</v>
      </c>
      <c r="D1985" s="4" t="s">
        <v>2013</v>
      </c>
      <c r="E1985" s="4" t="s">
        <v>2275</v>
      </c>
      <c r="F1985" s="4" t="s">
        <v>2507</v>
      </c>
      <c r="G1985" s="4">
        <v>2008</v>
      </c>
      <c r="H1985" s="4">
        <v>164.02</v>
      </c>
      <c r="I1985" s="4">
        <v>4</v>
      </c>
      <c r="J1985" s="4">
        <v>2</v>
      </c>
      <c r="K1985" s="4">
        <v>0</v>
      </c>
      <c r="L1985" s="4">
        <v>1</v>
      </c>
      <c r="M1985" s="4">
        <v>4.0999999999999996</v>
      </c>
      <c r="N1985" s="4" t="s">
        <v>2509</v>
      </c>
      <c r="O1985" s="4" t="s">
        <v>2518</v>
      </c>
      <c r="P1985" s="4" t="s">
        <v>2521</v>
      </c>
      <c r="Q1985" s="4" t="s">
        <v>2524</v>
      </c>
      <c r="R1985" s="4">
        <v>21.2</v>
      </c>
      <c r="S1985" s="4">
        <v>1.47</v>
      </c>
      <c r="T1985" s="4" t="s">
        <v>2528</v>
      </c>
      <c r="U1985" s="4" t="s">
        <v>2532</v>
      </c>
      <c r="V1985" s="4" t="s">
        <v>2535</v>
      </c>
    </row>
    <row r="1986" spans="1:22" x14ac:dyDescent="0.25">
      <c r="A1986" s="5" t="s">
        <v>1985</v>
      </c>
      <c r="B1986" s="4" t="s">
        <v>2004</v>
      </c>
      <c r="C1986" s="4" t="s">
        <v>2009</v>
      </c>
      <c r="D1986" s="4" t="s">
        <v>2013</v>
      </c>
      <c r="E1986" s="4" t="s">
        <v>2167</v>
      </c>
      <c r="F1986" s="4" t="s">
        <v>2501</v>
      </c>
      <c r="G1986" s="4">
        <v>2014</v>
      </c>
      <c r="H1986" s="4">
        <v>49.14</v>
      </c>
      <c r="I1986" s="4">
        <v>8</v>
      </c>
      <c r="J1986" s="4">
        <v>0</v>
      </c>
      <c r="K1986" s="4">
        <v>1</v>
      </c>
      <c r="L1986" s="4">
        <v>0</v>
      </c>
      <c r="M1986" s="4">
        <v>4.7</v>
      </c>
      <c r="N1986" s="4" t="s">
        <v>2512</v>
      </c>
      <c r="O1986" s="4" t="s">
        <v>2515</v>
      </c>
      <c r="P1986" s="4" t="s">
        <v>2522</v>
      </c>
      <c r="Q1986" s="4" t="s">
        <v>2524</v>
      </c>
      <c r="R1986" s="4">
        <v>56.22</v>
      </c>
      <c r="S1986" s="4">
        <v>0.09</v>
      </c>
      <c r="T1986" s="4" t="s">
        <v>2528</v>
      </c>
      <c r="U1986" s="4" t="s">
        <v>2531</v>
      </c>
      <c r="V1986" s="4" t="s">
        <v>2535</v>
      </c>
    </row>
    <row r="1987" spans="1:22" x14ac:dyDescent="0.25">
      <c r="A1987" s="5" t="s">
        <v>1986</v>
      </c>
      <c r="B1987" s="4" t="s">
        <v>2008</v>
      </c>
      <c r="C1987" s="4" t="s">
        <v>2009</v>
      </c>
      <c r="D1987" s="4" t="s">
        <v>2012</v>
      </c>
      <c r="E1987" s="4" t="s">
        <v>2028</v>
      </c>
      <c r="F1987" s="4" t="s">
        <v>2501</v>
      </c>
      <c r="G1987" s="4">
        <v>1994</v>
      </c>
      <c r="H1987" s="4">
        <v>30.72</v>
      </c>
      <c r="I1987" s="4">
        <v>6</v>
      </c>
      <c r="J1987" s="4">
        <v>4</v>
      </c>
      <c r="K1987" s="4">
        <v>1</v>
      </c>
      <c r="L1987" s="4">
        <v>0</v>
      </c>
      <c r="M1987" s="4">
        <v>1.3</v>
      </c>
      <c r="N1987" s="4" t="s">
        <v>2512</v>
      </c>
      <c r="O1987" s="4" t="s">
        <v>2518</v>
      </c>
      <c r="P1987" s="4" t="s">
        <v>2523</v>
      </c>
      <c r="Q1987" s="4" t="s">
        <v>2525</v>
      </c>
      <c r="R1987" s="4">
        <v>33.82</v>
      </c>
      <c r="S1987" s="4">
        <v>0.76</v>
      </c>
      <c r="T1987" s="4" t="s">
        <v>2526</v>
      </c>
      <c r="U1987" s="4" t="s">
        <v>2532</v>
      </c>
      <c r="V1987" s="4" t="s">
        <v>2536</v>
      </c>
    </row>
    <row r="1988" spans="1:22" x14ac:dyDescent="0.25">
      <c r="A1988" s="5" t="s">
        <v>1987</v>
      </c>
      <c r="B1988" s="4" t="s">
        <v>2006</v>
      </c>
      <c r="C1988" s="4" t="s">
        <v>2009</v>
      </c>
      <c r="D1988" s="4" t="s">
        <v>2012</v>
      </c>
      <c r="E1988" s="4" t="s">
        <v>2174</v>
      </c>
      <c r="F1988" s="4" t="s">
        <v>2502</v>
      </c>
      <c r="G1988" s="4">
        <v>2022</v>
      </c>
      <c r="H1988" s="4">
        <v>79</v>
      </c>
      <c r="I1988" s="4">
        <v>3</v>
      </c>
      <c r="J1988" s="4">
        <v>2</v>
      </c>
      <c r="K1988" s="4">
        <v>1</v>
      </c>
      <c r="L1988" s="4">
        <v>0</v>
      </c>
      <c r="M1988" s="4">
        <v>2.8</v>
      </c>
      <c r="N1988" s="4" t="s">
        <v>2514</v>
      </c>
      <c r="O1988" s="4" t="s">
        <v>2518</v>
      </c>
      <c r="P1988" s="4" t="s">
        <v>2520</v>
      </c>
      <c r="Q1988" s="4" t="s">
        <v>2525</v>
      </c>
      <c r="R1988" s="4">
        <v>75.709999999999994</v>
      </c>
      <c r="S1988" s="4">
        <v>3.15</v>
      </c>
      <c r="T1988" s="4" t="s">
        <v>2528</v>
      </c>
      <c r="U1988" s="4" t="s">
        <v>2531</v>
      </c>
      <c r="V1988" s="4" t="s">
        <v>2536</v>
      </c>
    </row>
    <row r="1989" spans="1:22" x14ac:dyDescent="0.25">
      <c r="A1989" s="5" t="s">
        <v>1988</v>
      </c>
      <c r="B1989" s="4" t="s">
        <v>2004</v>
      </c>
      <c r="C1989" s="4" t="s">
        <v>2009</v>
      </c>
      <c r="D1989" s="4" t="s">
        <v>2012</v>
      </c>
      <c r="E1989" s="4" t="s">
        <v>2266</v>
      </c>
      <c r="F1989" s="4" t="s">
        <v>2508</v>
      </c>
      <c r="G1989" s="4">
        <v>2022</v>
      </c>
      <c r="H1989" s="4">
        <v>146.54</v>
      </c>
      <c r="I1989" s="4">
        <v>5</v>
      </c>
      <c r="J1989" s="4">
        <v>0</v>
      </c>
      <c r="K1989" s="4">
        <v>1</v>
      </c>
      <c r="L1989" s="4">
        <v>0</v>
      </c>
      <c r="M1989" s="4">
        <v>4.8</v>
      </c>
      <c r="N1989" s="4" t="s">
        <v>2514</v>
      </c>
      <c r="O1989" s="4" t="s">
        <v>2515</v>
      </c>
      <c r="P1989" s="4" t="s">
        <v>2523</v>
      </c>
      <c r="Q1989" s="4" t="s">
        <v>2525</v>
      </c>
      <c r="R1989" s="4">
        <v>91.56</v>
      </c>
      <c r="S1989" s="4">
        <v>0.43</v>
      </c>
      <c r="T1989" s="4" t="s">
        <v>2528</v>
      </c>
      <c r="U1989" s="4" t="s">
        <v>2530</v>
      </c>
      <c r="V1989" s="4" t="s">
        <v>2535</v>
      </c>
    </row>
    <row r="1990" spans="1:22" x14ac:dyDescent="0.25">
      <c r="A1990" s="5" t="s">
        <v>1989</v>
      </c>
      <c r="B1990" s="4" t="s">
        <v>2002</v>
      </c>
      <c r="C1990" s="4" t="s">
        <v>2011</v>
      </c>
      <c r="D1990" s="4" t="s">
        <v>2012</v>
      </c>
      <c r="E1990" s="4" t="s">
        <v>2056</v>
      </c>
      <c r="F1990" s="4" t="s">
        <v>2506</v>
      </c>
      <c r="G1990" s="4">
        <v>2001</v>
      </c>
      <c r="H1990" s="4">
        <v>69.040000000000006</v>
      </c>
      <c r="I1990" s="4">
        <v>7</v>
      </c>
      <c r="J1990" s="4">
        <v>5</v>
      </c>
      <c r="K1990" s="4">
        <v>0</v>
      </c>
      <c r="L1990" s="4">
        <v>1</v>
      </c>
      <c r="M1990" s="4">
        <v>2.4</v>
      </c>
      <c r="N1990" s="4" t="s">
        <v>2509</v>
      </c>
      <c r="O1990" s="4" t="s">
        <v>2516</v>
      </c>
      <c r="P1990" s="4" t="s">
        <v>2520</v>
      </c>
      <c r="Q1990" s="4" t="s">
        <v>2524</v>
      </c>
      <c r="R1990" s="4">
        <v>29.94</v>
      </c>
      <c r="S1990" s="4">
        <v>3.94</v>
      </c>
      <c r="T1990" s="4" t="s">
        <v>2526</v>
      </c>
      <c r="U1990" s="4" t="s">
        <v>2531</v>
      </c>
      <c r="V1990" s="4" t="s">
        <v>2536</v>
      </c>
    </row>
    <row r="1991" spans="1:22" x14ac:dyDescent="0.25">
      <c r="A1991" s="5" t="s">
        <v>1990</v>
      </c>
      <c r="B1991" s="4" t="s">
        <v>2008</v>
      </c>
      <c r="C1991" s="4" t="s">
        <v>2010</v>
      </c>
      <c r="D1991" s="4" t="s">
        <v>2013</v>
      </c>
      <c r="E1991" s="4" t="s">
        <v>2030</v>
      </c>
      <c r="F1991" s="4" t="s">
        <v>2503</v>
      </c>
      <c r="G1991" s="4">
        <v>1999</v>
      </c>
      <c r="H1991" s="4">
        <v>101.9</v>
      </c>
      <c r="I1991" s="4">
        <v>3</v>
      </c>
      <c r="J1991" s="4">
        <v>0</v>
      </c>
      <c r="K1991" s="4">
        <v>1</v>
      </c>
      <c r="L1991" s="4">
        <v>0</v>
      </c>
      <c r="M1991" s="4">
        <v>3.1</v>
      </c>
      <c r="N1991" s="4" t="s">
        <v>2513</v>
      </c>
      <c r="O1991" s="4" t="s">
        <v>2517</v>
      </c>
      <c r="P1991" s="4" t="s">
        <v>2522</v>
      </c>
      <c r="Q1991" s="4" t="s">
        <v>2525</v>
      </c>
      <c r="R1991" s="4">
        <v>66.67</v>
      </c>
      <c r="S1991" s="4">
        <v>1.91</v>
      </c>
      <c r="T1991" s="4" t="s">
        <v>2527</v>
      </c>
      <c r="U1991" s="4" t="s">
        <v>2531</v>
      </c>
      <c r="V1991" s="4" t="s">
        <v>2536</v>
      </c>
    </row>
    <row r="1992" spans="1:22" x14ac:dyDescent="0.25">
      <c r="A1992" s="5" t="s">
        <v>1991</v>
      </c>
      <c r="B1992" s="4" t="s">
        <v>2004</v>
      </c>
      <c r="C1992" s="4" t="s">
        <v>2009</v>
      </c>
      <c r="D1992" s="4" t="s">
        <v>2012</v>
      </c>
      <c r="E1992" s="4" t="s">
        <v>2366</v>
      </c>
      <c r="F1992" s="4" t="s">
        <v>2504</v>
      </c>
      <c r="G1992" s="4">
        <v>2017</v>
      </c>
      <c r="H1992" s="4">
        <v>35.590000000000003</v>
      </c>
      <c r="I1992" s="4">
        <v>0</v>
      </c>
      <c r="J1992" s="4">
        <v>1</v>
      </c>
      <c r="K1992" s="4">
        <v>1</v>
      </c>
      <c r="L1992" s="4">
        <v>0</v>
      </c>
      <c r="M1992" s="4">
        <v>2.4</v>
      </c>
      <c r="N1992" s="4" t="s">
        <v>2512</v>
      </c>
      <c r="O1992" s="4" t="s">
        <v>2515</v>
      </c>
      <c r="P1992" s="4" t="s">
        <v>2521</v>
      </c>
      <c r="Q1992" s="4" t="s">
        <v>2524</v>
      </c>
      <c r="R1992" s="4">
        <v>57.3</v>
      </c>
      <c r="S1992" s="4">
        <v>0.65</v>
      </c>
      <c r="T1992" s="4" t="s">
        <v>2528</v>
      </c>
      <c r="U1992" s="4" t="s">
        <v>2533</v>
      </c>
      <c r="V1992" s="4" t="s">
        <v>2536</v>
      </c>
    </row>
    <row r="1993" spans="1:22" x14ac:dyDescent="0.25">
      <c r="A1993" s="5" t="s">
        <v>1992</v>
      </c>
      <c r="B1993" s="4" t="s">
        <v>2004</v>
      </c>
      <c r="C1993" s="4" t="s">
        <v>2010</v>
      </c>
      <c r="D1993" s="4" t="s">
        <v>2013</v>
      </c>
      <c r="E1993" s="4" t="s">
        <v>2142</v>
      </c>
      <c r="F1993" s="4" t="s">
        <v>2505</v>
      </c>
      <c r="G1993" s="4">
        <v>2011</v>
      </c>
      <c r="H1993" s="4">
        <v>83.25</v>
      </c>
      <c r="I1993" s="4">
        <v>7</v>
      </c>
      <c r="J1993" s="4">
        <v>1</v>
      </c>
      <c r="K1993" s="4">
        <v>0</v>
      </c>
      <c r="L1993" s="4">
        <v>1</v>
      </c>
      <c r="M1993" s="4">
        <v>3.3</v>
      </c>
      <c r="N1993" s="4" t="s">
        <v>2509</v>
      </c>
      <c r="O1993" s="4" t="s">
        <v>2518</v>
      </c>
      <c r="P1993" s="4" t="s">
        <v>2522</v>
      </c>
      <c r="Q1993" s="4" t="s">
        <v>2524</v>
      </c>
      <c r="R1993" s="4">
        <v>10.58</v>
      </c>
      <c r="S1993" s="4">
        <v>0.56999999999999995</v>
      </c>
      <c r="T1993" s="4" t="s">
        <v>2527</v>
      </c>
      <c r="U1993" s="4" t="s">
        <v>2534</v>
      </c>
      <c r="V1993" s="4" t="s">
        <v>2535</v>
      </c>
    </row>
    <row r="1994" spans="1:22" x14ac:dyDescent="0.25">
      <c r="A1994" s="5" t="s">
        <v>1993</v>
      </c>
      <c r="B1994" s="4" t="s">
        <v>2004</v>
      </c>
      <c r="C1994" s="4" t="s">
        <v>2010</v>
      </c>
      <c r="D1994" s="4" t="s">
        <v>2013</v>
      </c>
      <c r="E1994" s="4" t="s">
        <v>2412</v>
      </c>
      <c r="F1994" s="4" t="s">
        <v>2505</v>
      </c>
      <c r="G1994" s="4">
        <v>2009</v>
      </c>
      <c r="H1994" s="4">
        <v>148.87</v>
      </c>
      <c r="I1994" s="4">
        <v>5</v>
      </c>
      <c r="J1994" s="4">
        <v>5</v>
      </c>
      <c r="K1994" s="4">
        <v>0</v>
      </c>
      <c r="L1994" s="4">
        <v>1</v>
      </c>
      <c r="M1994" s="4">
        <v>1.3</v>
      </c>
      <c r="N1994" s="4" t="s">
        <v>2509</v>
      </c>
      <c r="O1994" s="4" t="s">
        <v>2519</v>
      </c>
      <c r="P1994" s="4" t="s">
        <v>2521</v>
      </c>
      <c r="Q1994" s="4" t="s">
        <v>2525</v>
      </c>
      <c r="R1994" s="4">
        <v>9.25</v>
      </c>
      <c r="S1994" s="4">
        <v>1.87</v>
      </c>
      <c r="T1994" s="4" t="s">
        <v>2529</v>
      </c>
      <c r="U1994" s="4" t="s">
        <v>2531</v>
      </c>
      <c r="V1994" s="4" t="s">
        <v>2535</v>
      </c>
    </row>
    <row r="1995" spans="1:22" x14ac:dyDescent="0.25">
      <c r="A1995" s="5" t="s">
        <v>1994</v>
      </c>
      <c r="B1995" s="4" t="s">
        <v>2004</v>
      </c>
      <c r="C1995" s="4" t="s">
        <v>2011</v>
      </c>
      <c r="D1995" s="4" t="s">
        <v>2013</v>
      </c>
      <c r="E1995" s="4" t="s">
        <v>2498</v>
      </c>
      <c r="F1995" s="4" t="s">
        <v>2501</v>
      </c>
      <c r="G1995" s="4">
        <v>2014</v>
      </c>
      <c r="H1995" s="4">
        <v>167.03</v>
      </c>
      <c r="I1995" s="4">
        <v>3</v>
      </c>
      <c r="J1995" s="4">
        <v>4</v>
      </c>
      <c r="K1995" s="4">
        <v>1</v>
      </c>
      <c r="L1995" s="4">
        <v>0</v>
      </c>
      <c r="M1995" s="4">
        <v>4.7</v>
      </c>
      <c r="N1995" s="4" t="s">
        <v>2512</v>
      </c>
      <c r="O1995" s="4" t="s">
        <v>2519</v>
      </c>
      <c r="P1995" s="4" t="s">
        <v>2523</v>
      </c>
      <c r="Q1995" s="4" t="s">
        <v>2524</v>
      </c>
      <c r="R1995" s="4">
        <v>76.62</v>
      </c>
      <c r="S1995" s="4">
        <v>4.33</v>
      </c>
      <c r="T1995" s="4" t="s">
        <v>2528</v>
      </c>
      <c r="U1995" s="4" t="s">
        <v>2531</v>
      </c>
      <c r="V1995" s="4" t="s">
        <v>2537</v>
      </c>
    </row>
    <row r="1996" spans="1:22" x14ac:dyDescent="0.25">
      <c r="A1996" s="5" t="s">
        <v>1995</v>
      </c>
      <c r="B1996" s="4" t="s">
        <v>2008</v>
      </c>
      <c r="C1996" s="4" t="s">
        <v>2009</v>
      </c>
      <c r="D1996" s="4" t="s">
        <v>2013</v>
      </c>
      <c r="E1996" s="4" t="s">
        <v>2166</v>
      </c>
      <c r="F1996" s="4" t="s">
        <v>2502</v>
      </c>
      <c r="G1996" s="4">
        <v>2007</v>
      </c>
      <c r="H1996" s="4">
        <v>72.33</v>
      </c>
      <c r="I1996" s="4">
        <v>4</v>
      </c>
      <c r="J1996" s="4">
        <v>3</v>
      </c>
      <c r="K1996" s="4">
        <v>1</v>
      </c>
      <c r="L1996" s="4">
        <v>0</v>
      </c>
      <c r="M1996" s="4">
        <v>1.7</v>
      </c>
      <c r="N1996" s="4" t="s">
        <v>2511</v>
      </c>
      <c r="O1996" s="4" t="s">
        <v>2518</v>
      </c>
      <c r="P1996" s="4" t="s">
        <v>2522</v>
      </c>
      <c r="Q1996" s="4" t="s">
        <v>2525</v>
      </c>
      <c r="R1996" s="4">
        <v>34.65</v>
      </c>
      <c r="S1996" s="4">
        <v>2.64</v>
      </c>
      <c r="T1996" s="4" t="s">
        <v>2529</v>
      </c>
      <c r="U1996" s="4" t="s">
        <v>2534</v>
      </c>
      <c r="V1996" s="4" t="s">
        <v>2536</v>
      </c>
    </row>
    <row r="1997" spans="1:22" x14ac:dyDescent="0.25">
      <c r="A1997" s="5" t="s">
        <v>1996</v>
      </c>
      <c r="B1997" s="4" t="s">
        <v>2008</v>
      </c>
      <c r="C1997" s="4" t="s">
        <v>2011</v>
      </c>
      <c r="D1997" s="4" t="s">
        <v>2012</v>
      </c>
      <c r="E1997" s="4" t="s">
        <v>2194</v>
      </c>
      <c r="F1997" s="4" t="s">
        <v>2505</v>
      </c>
      <c r="G1997" s="4">
        <v>2017</v>
      </c>
      <c r="H1997" s="4">
        <v>148.19</v>
      </c>
      <c r="I1997" s="4">
        <v>0</v>
      </c>
      <c r="J1997" s="4">
        <v>2</v>
      </c>
      <c r="K1997" s="4">
        <v>0</v>
      </c>
      <c r="L1997" s="4">
        <v>1</v>
      </c>
      <c r="M1997" s="4">
        <v>1.2</v>
      </c>
      <c r="N1997" s="4" t="s">
        <v>2509</v>
      </c>
      <c r="O1997" s="4" t="s">
        <v>2515</v>
      </c>
      <c r="P1997" s="4" t="s">
        <v>2521</v>
      </c>
      <c r="Q1997" s="4" t="s">
        <v>2525</v>
      </c>
      <c r="R1997" s="4">
        <v>31.96</v>
      </c>
      <c r="S1997" s="4">
        <v>4.3600000000000003</v>
      </c>
      <c r="T1997" s="4" t="s">
        <v>2529</v>
      </c>
      <c r="U1997" s="4" t="s">
        <v>2532</v>
      </c>
      <c r="V1997" s="4" t="s">
        <v>2535</v>
      </c>
    </row>
    <row r="1998" spans="1:22" x14ac:dyDescent="0.25">
      <c r="A1998" s="5" t="s">
        <v>1997</v>
      </c>
      <c r="B1998" s="4" t="s">
        <v>2007</v>
      </c>
      <c r="C1998" s="4" t="s">
        <v>2011</v>
      </c>
      <c r="D1998" s="4" t="s">
        <v>2013</v>
      </c>
      <c r="E1998" s="4" t="s">
        <v>2413</v>
      </c>
      <c r="F1998" s="4" t="s">
        <v>2506</v>
      </c>
      <c r="G1998" s="4">
        <v>1990</v>
      </c>
      <c r="H1998" s="4">
        <v>172.72</v>
      </c>
      <c r="I1998" s="4">
        <v>2</v>
      </c>
      <c r="J1998" s="4">
        <v>2</v>
      </c>
      <c r="K1998" s="4">
        <v>1</v>
      </c>
      <c r="L1998" s="4">
        <v>0</v>
      </c>
      <c r="M1998" s="4">
        <v>2.2999999999999998</v>
      </c>
      <c r="N1998" s="4" t="s">
        <v>2510</v>
      </c>
      <c r="O1998" s="4" t="s">
        <v>2516</v>
      </c>
      <c r="P1998" s="4" t="s">
        <v>2522</v>
      </c>
      <c r="Q1998" s="4" t="s">
        <v>2524</v>
      </c>
      <c r="R1998" s="4">
        <v>11.61</v>
      </c>
      <c r="S1998" s="4">
        <v>1.1299999999999999</v>
      </c>
      <c r="T1998" s="4" t="s">
        <v>2529</v>
      </c>
      <c r="U1998" s="4" t="s">
        <v>2533</v>
      </c>
      <c r="V1998" s="4" t="s">
        <v>2535</v>
      </c>
    </row>
    <row r="1999" spans="1:22" x14ac:dyDescent="0.25">
      <c r="A1999" s="5" t="s">
        <v>1998</v>
      </c>
      <c r="B1999" s="4" t="s">
        <v>2001</v>
      </c>
      <c r="C1999" s="4" t="s">
        <v>2011</v>
      </c>
      <c r="D1999" s="4" t="s">
        <v>2013</v>
      </c>
      <c r="E1999" s="4" t="s">
        <v>2493</v>
      </c>
      <c r="F1999" s="4" t="s">
        <v>2507</v>
      </c>
      <c r="G1999" s="4">
        <v>2006</v>
      </c>
      <c r="H1999" s="4">
        <v>24.69</v>
      </c>
      <c r="I1999" s="4">
        <v>9</v>
      </c>
      <c r="J1999" s="4">
        <v>0</v>
      </c>
      <c r="K1999" s="4">
        <v>1</v>
      </c>
      <c r="L1999" s="4">
        <v>0</v>
      </c>
      <c r="M1999" s="4">
        <v>3</v>
      </c>
      <c r="N1999" s="4" t="s">
        <v>2510</v>
      </c>
      <c r="O1999" s="4" t="s">
        <v>2516</v>
      </c>
      <c r="P1999" s="4" t="s">
        <v>2522</v>
      </c>
      <c r="Q1999" s="4" t="s">
        <v>2525</v>
      </c>
      <c r="R1999" s="4">
        <v>19.5</v>
      </c>
      <c r="S1999" s="4">
        <v>4.84</v>
      </c>
      <c r="T1999" s="4" t="s">
        <v>2528</v>
      </c>
      <c r="U1999" s="4" t="s">
        <v>2534</v>
      </c>
      <c r="V1999" s="4" t="s">
        <v>2535</v>
      </c>
    </row>
    <row r="2000" spans="1:22" x14ac:dyDescent="0.25">
      <c r="A2000" s="5" t="s">
        <v>1999</v>
      </c>
      <c r="B2000" s="4" t="s">
        <v>2002</v>
      </c>
      <c r="C2000" s="4" t="s">
        <v>2009</v>
      </c>
      <c r="D2000" s="4" t="s">
        <v>2012</v>
      </c>
      <c r="E2000" s="4" t="s">
        <v>2437</v>
      </c>
      <c r="F2000" s="4" t="s">
        <v>2507</v>
      </c>
      <c r="G2000" s="4">
        <v>1999</v>
      </c>
      <c r="H2000" s="4">
        <v>149.05000000000001</v>
      </c>
      <c r="I2000" s="4">
        <v>10</v>
      </c>
      <c r="J2000" s="4">
        <v>5</v>
      </c>
      <c r="K2000" s="4">
        <v>0</v>
      </c>
      <c r="L2000" s="4">
        <v>1</v>
      </c>
      <c r="M2000" s="4">
        <v>1.7</v>
      </c>
      <c r="N2000" s="4" t="s">
        <v>2509</v>
      </c>
      <c r="O2000" s="4" t="s">
        <v>2515</v>
      </c>
      <c r="P2000" s="4" t="s">
        <v>2521</v>
      </c>
      <c r="Q2000" s="4" t="s">
        <v>2524</v>
      </c>
      <c r="R2000" s="4">
        <v>53.6</v>
      </c>
      <c r="S2000" s="4">
        <v>1.1100000000000001</v>
      </c>
      <c r="T2000" s="4" t="s">
        <v>2526</v>
      </c>
      <c r="U2000" s="4" t="s">
        <v>2533</v>
      </c>
      <c r="V2000" s="4" t="s">
        <v>2536</v>
      </c>
    </row>
    <row r="2001" spans="1:22" x14ac:dyDescent="0.25">
      <c r="A2001" s="6" t="s">
        <v>2000</v>
      </c>
      <c r="B2001" s="7" t="s">
        <v>2005</v>
      </c>
      <c r="C2001" s="7" t="s">
        <v>2011</v>
      </c>
      <c r="D2001" s="7" t="s">
        <v>2013</v>
      </c>
      <c r="E2001" s="7" t="s">
        <v>2196</v>
      </c>
      <c r="F2001" s="7" t="s">
        <v>2508</v>
      </c>
      <c r="G2001" s="7">
        <v>2009</v>
      </c>
      <c r="H2001" s="7">
        <v>151.24</v>
      </c>
      <c r="I2001" s="7">
        <v>5</v>
      </c>
      <c r="J2001" s="7">
        <v>4</v>
      </c>
      <c r="K2001" s="7">
        <v>0</v>
      </c>
      <c r="L2001" s="7">
        <v>1</v>
      </c>
      <c r="M2001" s="7">
        <v>1.9</v>
      </c>
      <c r="N2001" s="7" t="s">
        <v>2509</v>
      </c>
      <c r="O2001" s="7" t="s">
        <v>2515</v>
      </c>
      <c r="P2001" s="7" t="s">
        <v>2523</v>
      </c>
      <c r="Q2001" s="7" t="s">
        <v>2524</v>
      </c>
      <c r="R2001" s="7">
        <v>38.590000000000003</v>
      </c>
      <c r="S2001" s="7">
        <v>1.88</v>
      </c>
      <c r="T2001" s="7" t="s">
        <v>2526</v>
      </c>
      <c r="U2001" s="7" t="s">
        <v>2532</v>
      </c>
      <c r="V2001" s="7" t="s">
        <v>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2" width="18.7109375" customWidth="1"/>
    <col min="3" max="3" width="15.140625" customWidth="1"/>
    <col min="4" max="4" width="17" customWidth="1"/>
    <col min="5" max="5" width="19.28515625" customWidth="1"/>
    <col min="6" max="6" width="21.85546875" customWidth="1"/>
  </cols>
  <sheetData>
    <row r="1" spans="1:6" s="2" customFormat="1" x14ac:dyDescent="0.25">
      <c r="A1" s="8" t="s">
        <v>2544</v>
      </c>
      <c r="B1" s="8" t="s">
        <v>2545</v>
      </c>
      <c r="C1" s="8" t="s">
        <v>2553</v>
      </c>
      <c r="D1" s="8" t="s">
        <v>23</v>
      </c>
      <c r="E1" s="8" t="s">
        <v>2557</v>
      </c>
      <c r="F1" s="8" t="s">
        <v>2556</v>
      </c>
    </row>
    <row r="2" spans="1:6" x14ac:dyDescent="0.25">
      <c r="A2" s="4">
        <f>COUNTIF(Netflix_prime_data!C:C,Netflix_prime_data!C3)</f>
        <v>673</v>
      </c>
      <c r="B2" s="9">
        <f>MAX(COUNTIF(Netflix_prime_data!F2:F1000, Netflix_prime_data!F2:F1000))</f>
        <v>113</v>
      </c>
      <c r="C2" s="9" t="str">
        <f>INDEX(Netflix_prime_data!E:E,MATCH(MAX(Netflix_prime_data!M:M), Netflix_prime_data!M:M,0))</f>
        <v>Show 188</v>
      </c>
      <c r="D2" s="9" t="str">
        <f>INDEX(Netflix_prime_data!E:E,MATCH(MAX(Netflix_prime_data!H:H), Netflix_prime_data!H:H,0))</f>
        <v>Show 281</v>
      </c>
      <c r="E2" s="9">
        <f>COUNTIF(Netflix_prime_data!F:F,Netflix_prime_data!F2)</f>
        <v>234</v>
      </c>
      <c r="F2" s="9" t="str">
        <f>INDEX(Netflix_prime_data!F:F,MATCH(MAX(E:E),E:E,0)) &amp; "-"&amp; MAX(E:E)</f>
        <v>drama-280</v>
      </c>
    </row>
    <row r="3" spans="1:6" x14ac:dyDescent="0.25">
      <c r="A3" s="4">
        <f>COUNTIF(Netflix_prime_data!C:C,Netflix_prime_data!C4)</f>
        <v>684</v>
      </c>
      <c r="B3" s="4">
        <f>MAX(COUNTIF(Netflix_prime_data!F3:F1001, Netflix_prime_data!F3:F1001))</f>
        <v>121</v>
      </c>
      <c r="C3" s="4" t="str">
        <f>INDEX(Netflix_prime_data!E:E,MATCH(MAX(Netflix_prime_data!M:M), Netflix_prime_data!M:M,0))</f>
        <v>Show 188</v>
      </c>
      <c r="D3" s="4" t="str">
        <f>INDEX(Netflix_prime_data!E:E,MATCH(MAX(Netflix_prime_data!H:H), Netflix_prime_data!H:H,0))</f>
        <v>Show 281</v>
      </c>
      <c r="E3" s="4">
        <f>COUNTIF(Netflix_prime_data!F:F,Netflix_prime_data!F3)</f>
        <v>229</v>
      </c>
      <c r="F3" s="4" t="str">
        <f>INDEX(Netflix_prime_data!F:F,MATCH(MAX(E:E),E:E,0)) &amp; "-"&amp; MAX(E:E)</f>
        <v>drama-280</v>
      </c>
    </row>
    <row r="4" spans="1:6" x14ac:dyDescent="0.25">
      <c r="A4" s="4">
        <f>COUNTIF(Netflix_prime_data!C:C,Netflix_prime_data!C5)</f>
        <v>643</v>
      </c>
      <c r="B4" s="4">
        <f>MAX(COUNTIF(Netflix_prime_data!F4:F1002, Netflix_prime_data!F4:F1002))</f>
        <v>135</v>
      </c>
      <c r="C4" s="4" t="str">
        <f>INDEX(Netflix_prime_data!E:E,MATCH(MAX(Netflix_prime_data!M:M), Netflix_prime_data!M:M,0))</f>
        <v>Show 188</v>
      </c>
      <c r="D4" s="4" t="str">
        <f>INDEX(Netflix_prime_data!E:E,MATCH(MAX(Netflix_prime_data!H:H), Netflix_prime_data!H:H,0))</f>
        <v>Show 281</v>
      </c>
      <c r="E4" s="4">
        <f>COUNTIF(Netflix_prime_data!F:F,Netflix_prime_data!F4)</f>
        <v>280</v>
      </c>
      <c r="F4" s="4" t="str">
        <f>INDEX(Netflix_prime_data!F:F,MATCH(MAX(E:E),E:E,0)) &amp; "-"&amp; MAX(E:E)</f>
        <v>drama-280</v>
      </c>
    </row>
    <row r="5" spans="1:6" x14ac:dyDescent="0.25">
      <c r="A5" s="4">
        <f>COUNTIF(Netflix_prime_data!C:C,Netflix_prime_data!C6)</f>
        <v>684</v>
      </c>
      <c r="B5" s="4">
        <f>MAX(COUNTIF(Netflix_prime_data!F5:F1003, Netflix_prime_data!F5:F1003))</f>
        <v>134</v>
      </c>
      <c r="C5" s="4" t="str">
        <f>INDEX(Netflix_prime_data!E:E,MATCH(MAX(Netflix_prime_data!M:M), Netflix_prime_data!M:M,0))</f>
        <v>Show 188</v>
      </c>
      <c r="D5" s="4" t="str">
        <f>INDEX(Netflix_prime_data!E:E,MATCH(MAX(Netflix_prime_data!H:H), Netflix_prime_data!H:H,0))</f>
        <v>Show 281</v>
      </c>
      <c r="E5" s="4">
        <f>COUNTIF(Netflix_prime_data!F:F,Netflix_prime_data!F5)</f>
        <v>280</v>
      </c>
      <c r="F5" s="4" t="str">
        <f>INDEX(Netflix_prime_data!F:F,MATCH(MAX(E:E),E:E,0)) &amp; "-"&amp; MAX(E:E)</f>
        <v>drama-280</v>
      </c>
    </row>
    <row r="6" spans="1:6" x14ac:dyDescent="0.25">
      <c r="A6" s="4">
        <f>COUNTIF(Netflix_prime_data!C:C,Netflix_prime_data!C7)</f>
        <v>643</v>
      </c>
      <c r="B6" s="4">
        <f>MAX(COUNTIF(Netflix_prime_data!F6:F1004, Netflix_prime_data!F6:F1004))</f>
        <v>121</v>
      </c>
      <c r="C6" s="4" t="str">
        <f>INDEX(Netflix_prime_data!E:E,MATCH(MAX(Netflix_prime_data!M:M), Netflix_prime_data!M:M,0))</f>
        <v>Show 188</v>
      </c>
      <c r="D6" s="4" t="str">
        <f>INDEX(Netflix_prime_data!E:E,MATCH(MAX(Netflix_prime_data!H:H), Netflix_prime_data!H:H,0))</f>
        <v>Show 281</v>
      </c>
      <c r="E6" s="4">
        <f>COUNTIF(Netflix_prime_data!F:F,Netflix_prime_data!F6)</f>
        <v>229</v>
      </c>
      <c r="F6" s="4" t="str">
        <f>INDEX(Netflix_prime_data!F:F,MATCH(MAX(E:E),E:E,0)) &amp; "-"&amp; MAX(E:E)</f>
        <v>drama-280</v>
      </c>
    </row>
    <row r="7" spans="1:6" x14ac:dyDescent="0.25">
      <c r="A7" s="4">
        <f>COUNTIF(Netflix_prime_data!C:C,Netflix_prime_data!C8)</f>
        <v>684</v>
      </c>
      <c r="B7" s="4">
        <f>MAX(COUNTIF(Netflix_prime_data!F7:F1005, Netflix_prime_data!F7:F1005))</f>
        <v>133</v>
      </c>
      <c r="C7" s="4" t="str">
        <f>INDEX(Netflix_prime_data!E:E,MATCH(MAX(Netflix_prime_data!M:M), Netflix_prime_data!M:M,0))</f>
        <v>Show 188</v>
      </c>
      <c r="D7" s="4" t="str">
        <f>INDEX(Netflix_prime_data!E:E,MATCH(MAX(Netflix_prime_data!H:H), Netflix_prime_data!H:H,0))</f>
        <v>Show 281</v>
      </c>
      <c r="E7" s="4">
        <f>COUNTIF(Netflix_prime_data!F:F,Netflix_prime_data!F7)</f>
        <v>280</v>
      </c>
      <c r="F7" s="4" t="str">
        <f>INDEX(Netflix_prime_data!F:F,MATCH(MAX(E:E),E:E,0)) &amp; "-"&amp; MAX(E:E)</f>
        <v>drama-280</v>
      </c>
    </row>
    <row r="8" spans="1:6" x14ac:dyDescent="0.25">
      <c r="A8" s="4">
        <f>COUNTIF(Netflix_prime_data!C:C,Netflix_prime_data!C9)</f>
        <v>643</v>
      </c>
      <c r="B8" s="4">
        <f>MAX(COUNTIF(Netflix_prime_data!F8:F1006, Netflix_prime_data!F8:F1006))</f>
        <v>143</v>
      </c>
      <c r="C8" s="4" t="str">
        <f>INDEX(Netflix_prime_data!E:E,MATCH(MAX(Netflix_prime_data!M:M), Netflix_prime_data!M:M,0))</f>
        <v>Show 188</v>
      </c>
      <c r="D8" s="4" t="str">
        <f>INDEX(Netflix_prime_data!E:E,MATCH(MAX(Netflix_prime_data!H:H), Netflix_prime_data!H:H,0))</f>
        <v>Show 281</v>
      </c>
      <c r="E8" s="4">
        <f>COUNTIF(Netflix_prime_data!F:F,Netflix_prime_data!F8)</f>
        <v>263</v>
      </c>
      <c r="F8" s="4" t="str">
        <f>INDEX(Netflix_prime_data!F:F,MATCH(MAX(E:E),E:E,0)) &amp; "-"&amp; MAX(E:E)</f>
        <v>drama-280</v>
      </c>
    </row>
    <row r="9" spans="1:6" x14ac:dyDescent="0.25">
      <c r="A9" s="4">
        <f>COUNTIF(Netflix_prime_data!C:C,Netflix_prime_data!C10)</f>
        <v>643</v>
      </c>
      <c r="B9" s="4">
        <f>MAX(COUNTIF(Netflix_prime_data!F9:F1007, Netflix_prime_data!F9:F1007))</f>
        <v>119</v>
      </c>
      <c r="C9" s="4" t="str">
        <f>INDEX(Netflix_prime_data!E:E,MATCH(MAX(Netflix_prime_data!M:M), Netflix_prime_data!M:M,0))</f>
        <v>Show 188</v>
      </c>
      <c r="D9" s="4" t="str">
        <f>INDEX(Netflix_prime_data!E:E,MATCH(MAX(Netflix_prime_data!H:H), Netflix_prime_data!H:H,0))</f>
        <v>Show 281</v>
      </c>
      <c r="E9" s="4">
        <f>COUNTIF(Netflix_prime_data!F:F,Netflix_prime_data!F9)</f>
        <v>262</v>
      </c>
      <c r="F9" s="4" t="str">
        <f>INDEX(Netflix_prime_data!F:F,MATCH(MAX(E:E),E:E,0)) &amp; "-"&amp; MAX(E:E)</f>
        <v>drama-280</v>
      </c>
    </row>
    <row r="10" spans="1:6" x14ac:dyDescent="0.25">
      <c r="A10" s="4">
        <f>COUNTIF(Netflix_prime_data!C:C,Netflix_prime_data!C11)</f>
        <v>684</v>
      </c>
      <c r="B10" s="4">
        <f>MAX(COUNTIF(Netflix_prime_data!F10:F1008, Netflix_prime_data!F10:F1008))</f>
        <v>133</v>
      </c>
      <c r="C10" s="4" t="str">
        <f>INDEX(Netflix_prime_data!E:E,MATCH(MAX(Netflix_prime_data!M:M), Netflix_prime_data!M:M,0))</f>
        <v>Show 188</v>
      </c>
      <c r="D10" s="4" t="str">
        <f>INDEX(Netflix_prime_data!E:E,MATCH(MAX(Netflix_prime_data!H:H), Netflix_prime_data!H:H,0))</f>
        <v>Show 281</v>
      </c>
      <c r="E10" s="4">
        <f>COUNTIF(Netflix_prime_data!F:F,Netflix_prime_data!F10)</f>
        <v>280</v>
      </c>
      <c r="F10" s="4" t="str">
        <f>INDEX(Netflix_prime_data!F:F,MATCH(MAX(E:E),E:E,0)) &amp; "-"&amp; MAX(E:E)</f>
        <v>drama-280</v>
      </c>
    </row>
    <row r="11" spans="1:6" x14ac:dyDescent="0.25">
      <c r="A11" s="4">
        <f>COUNTIF(Netflix_prime_data!C:C,Netflix_prime_data!C12)</f>
        <v>673</v>
      </c>
      <c r="B11" s="4">
        <f>MAX(COUNTIF(Netflix_prime_data!F11:F1009, Netflix_prime_data!F11:F1009))</f>
        <v>113</v>
      </c>
      <c r="C11" s="4" t="str">
        <f>INDEX(Netflix_prime_data!E:E,MATCH(MAX(Netflix_prime_data!M:M), Netflix_prime_data!M:M,0))</f>
        <v>Show 188</v>
      </c>
      <c r="D11" s="4" t="str">
        <f>INDEX(Netflix_prime_data!E:E,MATCH(MAX(Netflix_prime_data!H:H), Netflix_prime_data!H:H,0))</f>
        <v>Show 281</v>
      </c>
      <c r="E11" s="4">
        <f>COUNTIF(Netflix_prime_data!F:F,Netflix_prime_data!F11)</f>
        <v>234</v>
      </c>
      <c r="F11" s="4" t="str">
        <f>INDEX(Netflix_prime_data!F:F,MATCH(MAX(E:E),E:E,0)) &amp; "-"&amp; MAX(E:E)</f>
        <v>drama-280</v>
      </c>
    </row>
    <row r="12" spans="1:6" x14ac:dyDescent="0.25">
      <c r="A12" s="4">
        <f>COUNTIF(Netflix_prime_data!C:C,Netflix_prime_data!C13)</f>
        <v>673</v>
      </c>
      <c r="B12" s="4">
        <f>MAX(COUNTIF(Netflix_prime_data!F12:F1010, Netflix_prime_data!F12:F1010))</f>
        <v>120</v>
      </c>
      <c r="C12" s="4" t="str">
        <f>INDEX(Netflix_prime_data!E:E,MATCH(MAX(Netflix_prime_data!M:M), Netflix_prime_data!M:M,0))</f>
        <v>Show 188</v>
      </c>
      <c r="D12" s="4" t="str">
        <f>INDEX(Netflix_prime_data!E:E,MATCH(MAX(Netflix_prime_data!H:H), Netflix_prime_data!H:H,0))</f>
        <v>Show 281</v>
      </c>
      <c r="E12" s="4">
        <f>COUNTIF(Netflix_prime_data!F:F,Netflix_prime_data!F12)</f>
        <v>229</v>
      </c>
      <c r="F12" s="4" t="str">
        <f>INDEX(Netflix_prime_data!F:F,MATCH(MAX(E:E),E:E,0)) &amp; "-"&amp; MAX(E:E)</f>
        <v>drama-280</v>
      </c>
    </row>
    <row r="13" spans="1:6" x14ac:dyDescent="0.25">
      <c r="A13" s="4">
        <f>COUNTIF(Netflix_prime_data!C:C,Netflix_prime_data!C14)</f>
        <v>643</v>
      </c>
      <c r="B13" s="4">
        <f>MAX(COUNTIF(Netflix_prime_data!F13:F1011, Netflix_prime_data!F13:F1011))</f>
        <v>119</v>
      </c>
      <c r="C13" s="4" t="str">
        <f>INDEX(Netflix_prime_data!E:E,MATCH(MAX(Netflix_prime_data!M:M), Netflix_prime_data!M:M,0))</f>
        <v>Show 188</v>
      </c>
      <c r="D13" s="4" t="str">
        <f>INDEX(Netflix_prime_data!E:E,MATCH(MAX(Netflix_prime_data!H:H), Netflix_prime_data!H:H,0))</f>
        <v>Show 281</v>
      </c>
      <c r="E13" s="4">
        <f>COUNTIF(Netflix_prime_data!F:F,Netflix_prime_data!F13)</f>
        <v>229</v>
      </c>
      <c r="F13" s="4" t="str">
        <f>INDEX(Netflix_prime_data!F:F,MATCH(MAX(E:E),E:E,0)) &amp; "-"&amp; MAX(E:E)</f>
        <v>drama-280</v>
      </c>
    </row>
    <row r="14" spans="1:6" x14ac:dyDescent="0.25">
      <c r="A14" s="4">
        <f>COUNTIF(Netflix_prime_data!C:C,Netflix_prime_data!C15)</f>
        <v>673</v>
      </c>
      <c r="B14" s="4">
        <f>MAX(COUNTIF(Netflix_prime_data!F14:F1012, Netflix_prime_data!F14:F1012))</f>
        <v>129</v>
      </c>
      <c r="C14" s="4" t="str">
        <f>INDEX(Netflix_prime_data!E:E,MATCH(MAX(Netflix_prime_data!M:M), Netflix_prime_data!M:M,0))</f>
        <v>Show 188</v>
      </c>
      <c r="D14" s="4" t="str">
        <f>INDEX(Netflix_prime_data!E:E,MATCH(MAX(Netflix_prime_data!H:H), Netflix_prime_data!H:H,0))</f>
        <v>Show 281</v>
      </c>
      <c r="E14" s="4">
        <f>COUNTIF(Netflix_prime_data!F:F,Netflix_prime_data!F14)</f>
        <v>234</v>
      </c>
      <c r="F14" s="4" t="str">
        <f>INDEX(Netflix_prime_data!F:F,MATCH(MAX(E:E),E:E,0)) &amp; "-"&amp; MAX(E:E)</f>
        <v>drama-280</v>
      </c>
    </row>
    <row r="15" spans="1:6" x14ac:dyDescent="0.25">
      <c r="A15" s="4">
        <f>COUNTIF(Netflix_prime_data!C:C,Netflix_prime_data!C16)</f>
        <v>673</v>
      </c>
      <c r="B15" s="4">
        <f>MAX(COUNTIF(Netflix_prime_data!F15:F1013, Netflix_prime_data!F15:F1013))</f>
        <v>119</v>
      </c>
      <c r="C15" s="4" t="str">
        <f>INDEX(Netflix_prime_data!E:E,MATCH(MAX(Netflix_prime_data!M:M), Netflix_prime_data!M:M,0))</f>
        <v>Show 188</v>
      </c>
      <c r="D15" s="4" t="str">
        <f>INDEX(Netflix_prime_data!E:E,MATCH(MAX(Netflix_prime_data!H:H), Netflix_prime_data!H:H,0))</f>
        <v>Show 281</v>
      </c>
      <c r="E15" s="4">
        <f>COUNTIF(Netflix_prime_data!F:F,Netflix_prime_data!F15)</f>
        <v>262</v>
      </c>
      <c r="F15" s="4" t="str">
        <f>INDEX(Netflix_prime_data!F:F,MATCH(MAX(E:E),E:E,0)) &amp; "-"&amp; MAX(E:E)</f>
        <v>drama-280</v>
      </c>
    </row>
    <row r="16" spans="1:6" x14ac:dyDescent="0.25">
      <c r="A16" s="4">
        <f>COUNTIF(Netflix_prime_data!C:C,Netflix_prime_data!C17)</f>
        <v>673</v>
      </c>
      <c r="B16" s="4">
        <f>MAX(COUNTIF(Netflix_prime_data!F16:F1014, Netflix_prime_data!F16:F1014))</f>
        <v>117</v>
      </c>
      <c r="C16" s="4" t="str">
        <f>INDEX(Netflix_prime_data!E:E,MATCH(MAX(Netflix_prime_data!M:M), Netflix_prime_data!M:M,0))</f>
        <v>Show 188</v>
      </c>
      <c r="D16" s="4" t="str">
        <f>INDEX(Netflix_prime_data!E:E,MATCH(MAX(Netflix_prime_data!H:H), Netflix_prime_data!H:H,0))</f>
        <v>Show 281</v>
      </c>
      <c r="E16" s="4">
        <f>COUNTIF(Netflix_prime_data!F:F,Netflix_prime_data!F16)</f>
        <v>245</v>
      </c>
      <c r="F16" s="4" t="str">
        <f>INDEX(Netflix_prime_data!F:F,MATCH(MAX(E:E),E:E,0)) &amp; "-"&amp; MAX(E:E)</f>
        <v>drama-280</v>
      </c>
    </row>
    <row r="17" spans="1:6" x14ac:dyDescent="0.25">
      <c r="A17" s="4">
        <f>COUNTIF(Netflix_prime_data!C:C,Netflix_prime_data!C18)</f>
        <v>673</v>
      </c>
      <c r="B17" s="4">
        <f>MAX(COUNTIF(Netflix_prime_data!F17:F1015, Netflix_prime_data!F17:F1015))</f>
        <v>128</v>
      </c>
      <c r="C17" s="4" t="str">
        <f>INDEX(Netflix_prime_data!E:E,MATCH(MAX(Netflix_prime_data!M:M), Netflix_prime_data!M:M,0))</f>
        <v>Show 188</v>
      </c>
      <c r="D17" s="4" t="str">
        <f>INDEX(Netflix_prime_data!E:E,MATCH(MAX(Netflix_prime_data!H:H), Netflix_prime_data!H:H,0))</f>
        <v>Show 281</v>
      </c>
      <c r="E17" s="4">
        <f>COUNTIF(Netflix_prime_data!F:F,Netflix_prime_data!F17)</f>
        <v>234</v>
      </c>
      <c r="F17" s="4" t="str">
        <f>INDEX(Netflix_prime_data!F:F,MATCH(MAX(E:E),E:E,0)) &amp; "-"&amp; MAX(E:E)</f>
        <v>drama-280</v>
      </c>
    </row>
    <row r="18" spans="1:6" x14ac:dyDescent="0.25">
      <c r="A18" s="4">
        <f>COUNTIF(Netflix_prime_data!C:C,Netflix_prime_data!C19)</f>
        <v>643</v>
      </c>
      <c r="B18" s="4">
        <f>MAX(COUNTIF(Netflix_prime_data!F18:F1016, Netflix_prime_data!F18:F1016))</f>
        <v>118</v>
      </c>
      <c r="C18" s="4" t="str">
        <f>INDEX(Netflix_prime_data!E:E,MATCH(MAX(Netflix_prime_data!M:M), Netflix_prime_data!M:M,0))</f>
        <v>Show 188</v>
      </c>
      <c r="D18" s="4" t="str">
        <f>INDEX(Netflix_prime_data!E:E,MATCH(MAX(Netflix_prime_data!H:H), Netflix_prime_data!H:H,0))</f>
        <v>Show 281</v>
      </c>
      <c r="E18" s="4">
        <f>COUNTIF(Netflix_prime_data!F:F,Netflix_prime_data!F18)</f>
        <v>262</v>
      </c>
      <c r="F18" s="4" t="str">
        <f>INDEX(Netflix_prime_data!F:F,MATCH(MAX(E:E),E:E,0)) &amp; "-"&amp; MAX(E:E)</f>
        <v>drama-280</v>
      </c>
    </row>
    <row r="19" spans="1:6" x14ac:dyDescent="0.25">
      <c r="A19" s="4">
        <f>COUNTIF(Netflix_prime_data!C:C,Netflix_prime_data!C20)</f>
        <v>643</v>
      </c>
      <c r="B19" s="4">
        <f>MAX(COUNTIF(Netflix_prime_data!F19:F1017, Netflix_prime_data!F19:F1017))</f>
        <v>116</v>
      </c>
      <c r="C19" s="4" t="str">
        <f>INDEX(Netflix_prime_data!E:E,MATCH(MAX(Netflix_prime_data!M:M), Netflix_prime_data!M:M,0))</f>
        <v>Show 188</v>
      </c>
      <c r="D19" s="4" t="str">
        <f>INDEX(Netflix_prime_data!E:E,MATCH(MAX(Netflix_prime_data!H:H), Netflix_prime_data!H:H,0))</f>
        <v>Show 281</v>
      </c>
      <c r="E19" s="4">
        <f>COUNTIF(Netflix_prime_data!F:F,Netflix_prime_data!F19)</f>
        <v>245</v>
      </c>
      <c r="F19" s="4" t="str">
        <f>INDEX(Netflix_prime_data!F:F,MATCH(MAX(E:E),E:E,0)) &amp; "-"&amp; MAX(E:E)</f>
        <v>drama-280</v>
      </c>
    </row>
    <row r="20" spans="1:6" x14ac:dyDescent="0.25">
      <c r="A20" s="4">
        <f>COUNTIF(Netflix_prime_data!C:C,Netflix_prime_data!C21)</f>
        <v>643</v>
      </c>
      <c r="B20" s="4">
        <f>MAX(COUNTIF(Netflix_prime_data!F20:F1018, Netflix_prime_data!F20:F1018))</f>
        <v>119</v>
      </c>
      <c r="C20" s="4" t="str">
        <f>INDEX(Netflix_prime_data!E:E,MATCH(MAX(Netflix_prime_data!M:M), Netflix_prime_data!M:M,0))</f>
        <v>Show 188</v>
      </c>
      <c r="D20" s="4" t="str">
        <f>INDEX(Netflix_prime_data!E:E,MATCH(MAX(Netflix_prime_data!H:H), Netflix_prime_data!H:H,0))</f>
        <v>Show 281</v>
      </c>
      <c r="E20" s="4">
        <f>COUNTIF(Netflix_prime_data!F:F,Netflix_prime_data!F20)</f>
        <v>229</v>
      </c>
      <c r="F20" s="4" t="str">
        <f>INDEX(Netflix_prime_data!F:F,MATCH(MAX(E:E),E:E,0)) &amp; "-"&amp; MAX(E:E)</f>
        <v>drama-280</v>
      </c>
    </row>
    <row r="21" spans="1:6" x14ac:dyDescent="0.25">
      <c r="A21" s="4">
        <f>COUNTIF(Netflix_prime_data!C:C,Netflix_prime_data!C22)</f>
        <v>643</v>
      </c>
      <c r="B21" s="4">
        <f>MAX(COUNTIF(Netflix_prime_data!F21:F1019, Netflix_prime_data!F21:F1019))</f>
        <v>128</v>
      </c>
      <c r="C21" s="4" t="str">
        <f>INDEX(Netflix_prime_data!E:E,MATCH(MAX(Netflix_prime_data!M:M), Netflix_prime_data!M:M,0))</f>
        <v>Show 188</v>
      </c>
      <c r="D21" s="4" t="str">
        <f>INDEX(Netflix_prime_data!E:E,MATCH(MAX(Netflix_prime_data!H:H), Netflix_prime_data!H:H,0))</f>
        <v>Show 281</v>
      </c>
      <c r="E21" s="4">
        <f>COUNTIF(Netflix_prime_data!F:F,Netflix_prime_data!F21)</f>
        <v>234</v>
      </c>
      <c r="F21" s="4" t="str">
        <f>INDEX(Netflix_prime_data!F:F,MATCH(MAX(E:E),E:E,0)) &amp; "-"&amp; MAX(E:E)</f>
        <v>drama-280</v>
      </c>
    </row>
    <row r="22" spans="1:6" x14ac:dyDescent="0.25">
      <c r="A22" s="4">
        <f>COUNTIF(Netflix_prime_data!C:C,Netflix_prime_data!C23)</f>
        <v>684</v>
      </c>
      <c r="B22" s="4">
        <f>MAX(COUNTIF(Netflix_prime_data!F22:F1020, Netflix_prime_data!F22:F1020))</f>
        <v>118</v>
      </c>
      <c r="C22" s="4" t="str">
        <f>INDEX(Netflix_prime_data!E:E,MATCH(MAX(Netflix_prime_data!M:M), Netflix_prime_data!M:M,0))</f>
        <v>Show 188</v>
      </c>
      <c r="D22" s="4" t="str">
        <f>INDEX(Netflix_prime_data!E:E,MATCH(MAX(Netflix_prime_data!H:H), Netflix_prime_data!H:H,0))</f>
        <v>Show 281</v>
      </c>
      <c r="E22" s="4">
        <f>COUNTIF(Netflix_prime_data!F:F,Netflix_prime_data!F22)</f>
        <v>229</v>
      </c>
      <c r="F22" s="4" t="str">
        <f>INDEX(Netflix_prime_data!F:F,MATCH(MAX(E:E),E:E,0)) &amp; "-"&amp; MAX(E:E)</f>
        <v>drama-280</v>
      </c>
    </row>
    <row r="23" spans="1:6" x14ac:dyDescent="0.25">
      <c r="A23" s="4">
        <f>COUNTIF(Netflix_prime_data!C:C,Netflix_prime_data!C24)</f>
        <v>643</v>
      </c>
      <c r="B23" s="4">
        <f>MAX(COUNTIF(Netflix_prime_data!F23:F1021, Netflix_prime_data!F23:F1021))</f>
        <v>113</v>
      </c>
      <c r="C23" s="4" t="str">
        <f>INDEX(Netflix_prime_data!E:E,MATCH(MAX(Netflix_prime_data!M:M), Netflix_prime_data!M:M,0))</f>
        <v>Show 188</v>
      </c>
      <c r="D23" s="4" t="str">
        <f>INDEX(Netflix_prime_data!E:E,MATCH(MAX(Netflix_prime_data!H:H), Netflix_prime_data!H:H,0))</f>
        <v>Show 281</v>
      </c>
      <c r="E23" s="4">
        <f>COUNTIF(Netflix_prime_data!F:F,Netflix_prime_data!F23)</f>
        <v>234</v>
      </c>
      <c r="F23" s="4" t="str">
        <f>INDEX(Netflix_prime_data!F:F,MATCH(MAX(E:E),E:E,0)) &amp; "-"&amp; MAX(E:E)</f>
        <v>drama-280</v>
      </c>
    </row>
    <row r="24" spans="1:6" x14ac:dyDescent="0.25">
      <c r="A24" s="4">
        <f>COUNTIF(Netflix_prime_data!C:C,Netflix_prime_data!C25)</f>
        <v>673</v>
      </c>
      <c r="B24" s="4">
        <f>MAX(COUNTIF(Netflix_prime_data!F24:F1022, Netflix_prime_data!F24:F1022))</f>
        <v>145</v>
      </c>
      <c r="C24" s="4" t="str">
        <f>INDEX(Netflix_prime_data!E:E,MATCH(MAX(Netflix_prime_data!M:M), Netflix_prime_data!M:M,0))</f>
        <v>Show 188</v>
      </c>
      <c r="D24" s="4" t="str">
        <f>INDEX(Netflix_prime_data!E:E,MATCH(MAX(Netflix_prime_data!H:H), Netflix_prime_data!H:H,0))</f>
        <v>Show 281</v>
      </c>
      <c r="E24" s="4">
        <f>COUNTIF(Netflix_prime_data!F:F,Netflix_prime_data!F24)</f>
        <v>263</v>
      </c>
      <c r="F24" s="4" t="str">
        <f>INDEX(Netflix_prime_data!F:F,MATCH(MAX(E:E),E:E,0)) &amp; "-"&amp; MAX(E:E)</f>
        <v>drama-280</v>
      </c>
    </row>
    <row r="25" spans="1:6" x14ac:dyDescent="0.25">
      <c r="A25" s="4">
        <f>COUNTIF(Netflix_prime_data!C:C,Netflix_prime_data!C26)</f>
        <v>684</v>
      </c>
      <c r="B25" s="4">
        <f>MAX(COUNTIF(Netflix_prime_data!F25:F1023, Netflix_prime_data!F25:F1023))</f>
        <v>135</v>
      </c>
      <c r="C25" s="4" t="str">
        <f>INDEX(Netflix_prime_data!E:E,MATCH(MAX(Netflix_prime_data!M:M), Netflix_prime_data!M:M,0))</f>
        <v>Show 188</v>
      </c>
      <c r="D25" s="4" t="str">
        <f>INDEX(Netflix_prime_data!E:E,MATCH(MAX(Netflix_prime_data!H:H), Netflix_prime_data!H:H,0))</f>
        <v>Show 281</v>
      </c>
      <c r="E25" s="4">
        <f>COUNTIF(Netflix_prime_data!F:F,Netflix_prime_data!F25)</f>
        <v>280</v>
      </c>
      <c r="F25" s="4" t="str">
        <f>INDEX(Netflix_prime_data!F:F,MATCH(MAX(E:E),E:E,0)) &amp; "-"&amp; MAX(E:E)</f>
        <v>drama-280</v>
      </c>
    </row>
    <row r="26" spans="1:6" x14ac:dyDescent="0.25">
      <c r="A26" s="4">
        <f>COUNTIF(Netflix_prime_data!C:C,Netflix_prime_data!C27)</f>
        <v>684</v>
      </c>
      <c r="B26" s="4">
        <f>MAX(COUNTIF(Netflix_prime_data!F26:F1024, Netflix_prime_data!F26:F1024))</f>
        <v>144</v>
      </c>
      <c r="C26" s="4" t="str">
        <f>INDEX(Netflix_prime_data!E:E,MATCH(MAX(Netflix_prime_data!M:M), Netflix_prime_data!M:M,0))</f>
        <v>Show 188</v>
      </c>
      <c r="D26" s="4" t="str">
        <f>INDEX(Netflix_prime_data!E:E,MATCH(MAX(Netflix_prime_data!H:H), Netflix_prime_data!H:H,0))</f>
        <v>Show 281</v>
      </c>
      <c r="E26" s="4">
        <f>COUNTIF(Netflix_prime_data!F:F,Netflix_prime_data!F26)</f>
        <v>263</v>
      </c>
      <c r="F26" s="4" t="str">
        <f>INDEX(Netflix_prime_data!F:F,MATCH(MAX(E:E),E:E,0)) &amp; "-"&amp; MAX(E:E)</f>
        <v>drama-280</v>
      </c>
    </row>
    <row r="27" spans="1:6" x14ac:dyDescent="0.25">
      <c r="A27" s="4">
        <f>COUNTIF(Netflix_prime_data!C:C,Netflix_prime_data!C28)</f>
        <v>643</v>
      </c>
      <c r="B27" s="4">
        <f>MAX(COUNTIF(Netflix_prime_data!F27:F1025, Netflix_prime_data!F27:F1025))</f>
        <v>129</v>
      </c>
      <c r="C27" s="4" t="str">
        <f>INDEX(Netflix_prime_data!E:E,MATCH(MAX(Netflix_prime_data!M:M), Netflix_prime_data!M:M,0))</f>
        <v>Show 188</v>
      </c>
      <c r="D27" s="4" t="str">
        <f>INDEX(Netflix_prime_data!E:E,MATCH(MAX(Netflix_prime_data!H:H), Netflix_prime_data!H:H,0))</f>
        <v>Show 281</v>
      </c>
      <c r="E27" s="4">
        <f>COUNTIF(Netflix_prime_data!F:F,Netflix_prime_data!F27)</f>
        <v>253</v>
      </c>
      <c r="F27" s="4" t="str">
        <f>INDEX(Netflix_prime_data!F:F,MATCH(MAX(E:E),E:E,0)) &amp; "-"&amp; MAX(E:E)</f>
        <v>drama-280</v>
      </c>
    </row>
    <row r="28" spans="1:6" x14ac:dyDescent="0.25">
      <c r="A28" s="4">
        <f>COUNTIF(Netflix_prime_data!C:C,Netflix_prime_data!C29)</f>
        <v>643</v>
      </c>
      <c r="B28" s="4">
        <f>MAX(COUNTIF(Netflix_prime_data!F28:F1026, Netflix_prime_data!F28:F1026))</f>
        <v>135</v>
      </c>
      <c r="C28" s="4" t="str">
        <f>INDEX(Netflix_prime_data!E:E,MATCH(MAX(Netflix_prime_data!M:M), Netflix_prime_data!M:M,0))</f>
        <v>Show 188</v>
      </c>
      <c r="D28" s="4" t="str">
        <f>INDEX(Netflix_prime_data!E:E,MATCH(MAX(Netflix_prime_data!H:H), Netflix_prime_data!H:H,0))</f>
        <v>Show 281</v>
      </c>
      <c r="E28" s="4">
        <f>COUNTIF(Netflix_prime_data!F:F,Netflix_prime_data!F28)</f>
        <v>280</v>
      </c>
      <c r="F28" s="4" t="str">
        <f>INDEX(Netflix_prime_data!F:F,MATCH(MAX(E:E),E:E,0)) &amp; "-"&amp; MAX(E:E)</f>
        <v>drama-280</v>
      </c>
    </row>
    <row r="29" spans="1:6" x14ac:dyDescent="0.25">
      <c r="A29" s="4">
        <f>COUNTIF(Netflix_prime_data!C:C,Netflix_prime_data!C30)</f>
        <v>643</v>
      </c>
      <c r="B29" s="4">
        <f>MAX(COUNTIF(Netflix_prime_data!F29:F1027, Netflix_prime_data!F29:F1027))</f>
        <v>112</v>
      </c>
      <c r="C29" s="4" t="str">
        <f>INDEX(Netflix_prime_data!E:E,MATCH(MAX(Netflix_prime_data!M:M), Netflix_prime_data!M:M,0))</f>
        <v>Show 188</v>
      </c>
      <c r="D29" s="4" t="str">
        <f>INDEX(Netflix_prime_data!E:E,MATCH(MAX(Netflix_prime_data!H:H), Netflix_prime_data!H:H,0))</f>
        <v>Show 281</v>
      </c>
      <c r="E29" s="4">
        <f>COUNTIF(Netflix_prime_data!F:F,Netflix_prime_data!F29)</f>
        <v>234</v>
      </c>
      <c r="F29" s="4" t="str">
        <f>INDEX(Netflix_prime_data!F:F,MATCH(MAX(E:E),E:E,0)) &amp; "-"&amp; MAX(E:E)</f>
        <v>drama-280</v>
      </c>
    </row>
    <row r="30" spans="1:6" x14ac:dyDescent="0.25">
      <c r="A30" s="4">
        <f>COUNTIF(Netflix_prime_data!C:C,Netflix_prime_data!C31)</f>
        <v>684</v>
      </c>
      <c r="B30" s="4">
        <f>MAX(COUNTIF(Netflix_prime_data!F30:F1028, Netflix_prime_data!F30:F1028))</f>
        <v>143</v>
      </c>
      <c r="C30" s="4" t="str">
        <f>INDEX(Netflix_prime_data!E:E,MATCH(MAX(Netflix_prime_data!M:M), Netflix_prime_data!M:M,0))</f>
        <v>Show 188</v>
      </c>
      <c r="D30" s="4" t="str">
        <f>INDEX(Netflix_prime_data!E:E,MATCH(MAX(Netflix_prime_data!H:H), Netflix_prime_data!H:H,0))</f>
        <v>Show 281</v>
      </c>
      <c r="E30" s="4">
        <f>COUNTIF(Netflix_prime_data!F:F,Netflix_prime_data!F30)</f>
        <v>263</v>
      </c>
      <c r="F30" s="4" t="str">
        <f>INDEX(Netflix_prime_data!F:F,MATCH(MAX(E:E),E:E,0)) &amp; "-"&amp; MAX(E:E)</f>
        <v>drama-280</v>
      </c>
    </row>
    <row r="31" spans="1:6" x14ac:dyDescent="0.25">
      <c r="A31" s="4">
        <f>COUNTIF(Netflix_prime_data!C:C,Netflix_prime_data!C32)</f>
        <v>673</v>
      </c>
      <c r="B31" s="4">
        <f>MAX(COUNTIF(Netflix_prime_data!F31:F1029, Netflix_prime_data!F31:F1029))</f>
        <v>136</v>
      </c>
      <c r="C31" s="4" t="str">
        <f>INDEX(Netflix_prime_data!E:E,MATCH(MAX(Netflix_prime_data!M:M), Netflix_prime_data!M:M,0))</f>
        <v>Show 188</v>
      </c>
      <c r="D31" s="4" t="str">
        <f>INDEX(Netflix_prime_data!E:E,MATCH(MAX(Netflix_prime_data!H:H), Netflix_prime_data!H:H,0))</f>
        <v>Show 281</v>
      </c>
      <c r="E31" s="4">
        <f>COUNTIF(Netflix_prime_data!F:F,Netflix_prime_data!F31)</f>
        <v>280</v>
      </c>
      <c r="F31" s="4" t="str">
        <f>INDEX(Netflix_prime_data!F:F,MATCH(MAX(E:E),E:E,0)) &amp; "-"&amp; MAX(E:E)</f>
        <v>drama-280</v>
      </c>
    </row>
    <row r="32" spans="1:6" x14ac:dyDescent="0.25">
      <c r="A32" s="4">
        <f>COUNTIF(Netflix_prime_data!C:C,Netflix_prime_data!C33)</f>
        <v>684</v>
      </c>
      <c r="B32" s="4">
        <f>MAX(COUNTIF(Netflix_prime_data!F32:F1030, Netflix_prime_data!F32:F1030))</f>
        <v>118</v>
      </c>
      <c r="C32" s="4" t="str">
        <f>INDEX(Netflix_prime_data!E:E,MATCH(MAX(Netflix_prime_data!M:M), Netflix_prime_data!M:M,0))</f>
        <v>Show 188</v>
      </c>
      <c r="D32" s="4" t="str">
        <f>INDEX(Netflix_prime_data!E:E,MATCH(MAX(Netflix_prime_data!H:H), Netflix_prime_data!H:H,0))</f>
        <v>Show 281</v>
      </c>
      <c r="E32" s="4">
        <f>COUNTIF(Netflix_prime_data!F:F,Netflix_prime_data!F32)</f>
        <v>229</v>
      </c>
      <c r="F32" s="4" t="str">
        <f>INDEX(Netflix_prime_data!F:F,MATCH(MAX(E:E),E:E,0)) &amp; "-"&amp; MAX(E:E)</f>
        <v>drama-280</v>
      </c>
    </row>
    <row r="33" spans="1:6" x14ac:dyDescent="0.25">
      <c r="A33" s="4">
        <f>COUNTIF(Netflix_prime_data!C:C,Netflix_prime_data!C34)</f>
        <v>673</v>
      </c>
      <c r="B33" s="4">
        <f>MAX(COUNTIF(Netflix_prime_data!F33:F1031, Netflix_prime_data!F33:F1031))</f>
        <v>119</v>
      </c>
      <c r="C33" s="4" t="str">
        <f>INDEX(Netflix_prime_data!E:E,MATCH(MAX(Netflix_prime_data!M:M), Netflix_prime_data!M:M,0))</f>
        <v>Show 188</v>
      </c>
      <c r="D33" s="4" t="str">
        <f>INDEX(Netflix_prime_data!E:E,MATCH(MAX(Netflix_prime_data!H:H), Netflix_prime_data!H:H,0))</f>
        <v>Show 281</v>
      </c>
      <c r="E33" s="4">
        <f>COUNTIF(Netflix_prime_data!F:F,Netflix_prime_data!F33)</f>
        <v>262</v>
      </c>
      <c r="F33" s="4" t="str">
        <f>INDEX(Netflix_prime_data!F:F,MATCH(MAX(E:E),E:E,0)) &amp; "-"&amp; MAX(E:E)</f>
        <v>drama-280</v>
      </c>
    </row>
    <row r="34" spans="1:6" x14ac:dyDescent="0.25">
      <c r="A34" s="4">
        <f>COUNTIF(Netflix_prime_data!C:C,Netflix_prime_data!C35)</f>
        <v>673</v>
      </c>
      <c r="B34" s="4">
        <f>MAX(COUNTIF(Netflix_prime_data!F34:F1032, Netflix_prime_data!F34:F1032))</f>
        <v>128</v>
      </c>
      <c r="C34" s="4" t="str">
        <f>INDEX(Netflix_prime_data!E:E,MATCH(MAX(Netflix_prime_data!M:M), Netflix_prime_data!M:M,0))</f>
        <v>Show 188</v>
      </c>
      <c r="D34" s="4" t="str">
        <f>INDEX(Netflix_prime_data!E:E,MATCH(MAX(Netflix_prime_data!H:H), Netflix_prime_data!H:H,0))</f>
        <v>Show 281</v>
      </c>
      <c r="E34" s="4">
        <f>COUNTIF(Netflix_prime_data!F:F,Netflix_prime_data!F34)</f>
        <v>234</v>
      </c>
      <c r="F34" s="4" t="str">
        <f>INDEX(Netflix_prime_data!F:F,MATCH(MAX(E:E),E:E,0)) &amp; "-"&amp; MAX(E:E)</f>
        <v>drama-280</v>
      </c>
    </row>
    <row r="35" spans="1:6" x14ac:dyDescent="0.25">
      <c r="A35" s="4">
        <f>COUNTIF(Netflix_prime_data!C:C,Netflix_prime_data!C36)</f>
        <v>673</v>
      </c>
      <c r="B35" s="4">
        <f>MAX(COUNTIF(Netflix_prime_data!F35:F1033, Netflix_prime_data!F35:F1033))</f>
        <v>117</v>
      </c>
      <c r="C35" s="4" t="str">
        <f>INDEX(Netflix_prime_data!E:E,MATCH(MAX(Netflix_prime_data!M:M), Netflix_prime_data!M:M,0))</f>
        <v>Show 188</v>
      </c>
      <c r="D35" s="4" t="str">
        <f>INDEX(Netflix_prime_data!E:E,MATCH(MAX(Netflix_prime_data!H:H), Netflix_prime_data!H:H,0))</f>
        <v>Show 281</v>
      </c>
      <c r="E35" s="4">
        <f>COUNTIF(Netflix_prime_data!F:F,Netflix_prime_data!F35)</f>
        <v>245</v>
      </c>
      <c r="F35" s="4" t="str">
        <f>INDEX(Netflix_prime_data!F:F,MATCH(MAX(E:E),E:E,0)) &amp; "-"&amp; MAX(E:E)</f>
        <v>drama-280</v>
      </c>
    </row>
    <row r="36" spans="1:6" x14ac:dyDescent="0.25">
      <c r="A36" s="4">
        <f>COUNTIF(Netflix_prime_data!C:C,Netflix_prime_data!C37)</f>
        <v>684</v>
      </c>
      <c r="B36" s="4">
        <f>MAX(COUNTIF(Netflix_prime_data!F36:F1034, Netflix_prime_data!F36:F1034))</f>
        <v>127</v>
      </c>
      <c r="C36" s="4" t="str">
        <f>INDEX(Netflix_prime_data!E:E,MATCH(MAX(Netflix_prime_data!M:M), Netflix_prime_data!M:M,0))</f>
        <v>Show 188</v>
      </c>
      <c r="D36" s="4" t="str">
        <f>INDEX(Netflix_prime_data!E:E,MATCH(MAX(Netflix_prime_data!H:H), Netflix_prime_data!H:H,0))</f>
        <v>Show 281</v>
      </c>
      <c r="E36" s="4">
        <f>COUNTIF(Netflix_prime_data!F:F,Netflix_prime_data!F36)</f>
        <v>234</v>
      </c>
      <c r="F36" s="4" t="str">
        <f>INDEX(Netflix_prime_data!F:F,MATCH(MAX(E:E),E:E,0)) &amp; "-"&amp; MAX(E:E)</f>
        <v>drama-280</v>
      </c>
    </row>
    <row r="37" spans="1:6" x14ac:dyDescent="0.25">
      <c r="A37" s="4">
        <f>COUNTIF(Netflix_prime_data!C:C,Netflix_prime_data!C38)</f>
        <v>684</v>
      </c>
      <c r="B37" s="4">
        <f>MAX(COUNTIF(Netflix_prime_data!F37:F1035, Netflix_prime_data!F37:F1035))</f>
        <v>116</v>
      </c>
      <c r="C37" s="4" t="str">
        <f>INDEX(Netflix_prime_data!E:E,MATCH(MAX(Netflix_prime_data!M:M), Netflix_prime_data!M:M,0))</f>
        <v>Show 188</v>
      </c>
      <c r="D37" s="4" t="str">
        <f>INDEX(Netflix_prime_data!E:E,MATCH(MAX(Netflix_prime_data!H:H), Netflix_prime_data!H:H,0))</f>
        <v>Show 281</v>
      </c>
      <c r="E37" s="4">
        <f>COUNTIF(Netflix_prime_data!F:F,Netflix_prime_data!F37)</f>
        <v>245</v>
      </c>
      <c r="F37" s="4" t="str">
        <f>INDEX(Netflix_prime_data!F:F,MATCH(MAX(E:E),E:E,0)) &amp; "-"&amp; MAX(E:E)</f>
        <v>drama-280</v>
      </c>
    </row>
    <row r="38" spans="1:6" x14ac:dyDescent="0.25">
      <c r="A38" s="4">
        <f>COUNTIF(Netflix_prime_data!C:C,Netflix_prime_data!C39)</f>
        <v>673</v>
      </c>
      <c r="B38" s="4">
        <f>MAX(COUNTIF(Netflix_prime_data!F38:F1036, Netflix_prime_data!F38:F1036))</f>
        <v>112</v>
      </c>
      <c r="C38" s="4" t="str">
        <f>INDEX(Netflix_prime_data!E:E,MATCH(MAX(Netflix_prime_data!M:M), Netflix_prime_data!M:M,0))</f>
        <v>Show 188</v>
      </c>
      <c r="D38" s="4" t="str">
        <f>INDEX(Netflix_prime_data!E:E,MATCH(MAX(Netflix_prime_data!H:H), Netflix_prime_data!H:H,0))</f>
        <v>Show 281</v>
      </c>
      <c r="E38" s="4">
        <f>COUNTIF(Netflix_prime_data!F:F,Netflix_prime_data!F38)</f>
        <v>234</v>
      </c>
      <c r="F38" s="4" t="str">
        <f>INDEX(Netflix_prime_data!F:F,MATCH(MAX(E:E),E:E,0)) &amp; "-"&amp; MAX(E:E)</f>
        <v>drama-280</v>
      </c>
    </row>
    <row r="39" spans="1:6" x14ac:dyDescent="0.25">
      <c r="A39" s="4">
        <f>COUNTIF(Netflix_prime_data!C:C,Netflix_prime_data!C40)</f>
        <v>643</v>
      </c>
      <c r="B39" s="4">
        <f>MAX(COUNTIF(Netflix_prime_data!F39:F1037, Netflix_prime_data!F39:F1037))</f>
        <v>131</v>
      </c>
      <c r="C39" s="4" t="str">
        <f>INDEX(Netflix_prime_data!E:E,MATCH(MAX(Netflix_prime_data!M:M), Netflix_prime_data!M:M,0))</f>
        <v>Show 188</v>
      </c>
      <c r="D39" s="4" t="str">
        <f>INDEX(Netflix_prime_data!E:E,MATCH(MAX(Netflix_prime_data!H:H), Netflix_prime_data!H:H,0))</f>
        <v>Show 281</v>
      </c>
      <c r="E39" s="4">
        <f>COUNTIF(Netflix_prime_data!F:F,Netflix_prime_data!F39)</f>
        <v>253</v>
      </c>
      <c r="F39" s="4" t="str">
        <f>INDEX(Netflix_prime_data!F:F,MATCH(MAX(E:E),E:E,0)) &amp; "-"&amp; MAX(E:E)</f>
        <v>drama-280</v>
      </c>
    </row>
    <row r="40" spans="1:6" x14ac:dyDescent="0.25">
      <c r="A40" s="4">
        <f>COUNTIF(Netflix_prime_data!C:C,Netflix_prime_data!C41)</f>
        <v>673</v>
      </c>
      <c r="B40" s="4">
        <f>MAX(COUNTIF(Netflix_prime_data!F40:F1038, Netflix_prime_data!F40:F1038))</f>
        <v>136</v>
      </c>
      <c r="C40" s="4" t="str">
        <f>INDEX(Netflix_prime_data!E:E,MATCH(MAX(Netflix_prime_data!M:M), Netflix_prime_data!M:M,0))</f>
        <v>Show 188</v>
      </c>
      <c r="D40" s="4" t="str">
        <f>INDEX(Netflix_prime_data!E:E,MATCH(MAX(Netflix_prime_data!H:H), Netflix_prime_data!H:H,0))</f>
        <v>Show 281</v>
      </c>
      <c r="E40" s="4">
        <f>COUNTIF(Netflix_prime_data!F:F,Netflix_prime_data!F40)</f>
        <v>280</v>
      </c>
      <c r="F40" s="4" t="str">
        <f>INDEX(Netflix_prime_data!F:F,MATCH(MAX(E:E),E:E,0)) &amp; "-"&amp; MAX(E:E)</f>
        <v>drama-280</v>
      </c>
    </row>
    <row r="41" spans="1:6" x14ac:dyDescent="0.25">
      <c r="A41" s="4">
        <f>COUNTIF(Netflix_prime_data!C:C,Netflix_prime_data!C42)</f>
        <v>673</v>
      </c>
      <c r="B41" s="4">
        <f>MAX(COUNTIF(Netflix_prime_data!F41:F1039, Netflix_prime_data!F41:F1039))</f>
        <v>142</v>
      </c>
      <c r="C41" s="4" t="str">
        <f>INDEX(Netflix_prime_data!E:E,MATCH(MAX(Netflix_prime_data!M:M), Netflix_prime_data!M:M,0))</f>
        <v>Show 188</v>
      </c>
      <c r="D41" s="4" t="str">
        <f>INDEX(Netflix_prime_data!E:E,MATCH(MAX(Netflix_prime_data!H:H), Netflix_prime_data!H:H,0))</f>
        <v>Show 281</v>
      </c>
      <c r="E41" s="4">
        <f>COUNTIF(Netflix_prime_data!F:F,Netflix_prime_data!F41)</f>
        <v>263</v>
      </c>
      <c r="F41" s="4" t="str">
        <f>INDEX(Netflix_prime_data!F:F,MATCH(MAX(E:E),E:E,0)) &amp; "-"&amp; MAX(E:E)</f>
        <v>drama-280</v>
      </c>
    </row>
    <row r="42" spans="1:6" x14ac:dyDescent="0.25">
      <c r="A42" s="4">
        <f>COUNTIF(Netflix_prime_data!C:C,Netflix_prime_data!C43)</f>
        <v>673</v>
      </c>
      <c r="B42" s="4">
        <f>MAX(COUNTIF(Netflix_prime_data!F42:F1040, Netflix_prime_data!F42:F1040))</f>
        <v>141</v>
      </c>
      <c r="C42" s="4" t="str">
        <f>INDEX(Netflix_prime_data!E:E,MATCH(MAX(Netflix_prime_data!M:M), Netflix_prime_data!M:M,0))</f>
        <v>Show 188</v>
      </c>
      <c r="D42" s="4" t="str">
        <f>INDEX(Netflix_prime_data!E:E,MATCH(MAX(Netflix_prime_data!H:H), Netflix_prime_data!H:H,0))</f>
        <v>Show 281</v>
      </c>
      <c r="E42" s="4">
        <f>COUNTIF(Netflix_prime_data!F:F,Netflix_prime_data!F42)</f>
        <v>263</v>
      </c>
      <c r="F42" s="4" t="str">
        <f>INDEX(Netflix_prime_data!F:F,MATCH(MAX(E:E),E:E,0)) &amp; "-"&amp; MAX(E:E)</f>
        <v>drama-280</v>
      </c>
    </row>
    <row r="43" spans="1:6" x14ac:dyDescent="0.25">
      <c r="A43" s="4">
        <f>COUNTIF(Netflix_prime_data!C:C,Netflix_prime_data!C44)</f>
        <v>684</v>
      </c>
      <c r="B43" s="4">
        <f>MAX(COUNTIF(Netflix_prime_data!F43:F1041, Netflix_prime_data!F43:F1041))</f>
        <v>135</v>
      </c>
      <c r="C43" s="4" t="str">
        <f>INDEX(Netflix_prime_data!E:E,MATCH(MAX(Netflix_prime_data!M:M), Netflix_prime_data!M:M,0))</f>
        <v>Show 188</v>
      </c>
      <c r="D43" s="4" t="str">
        <f>INDEX(Netflix_prime_data!E:E,MATCH(MAX(Netflix_prime_data!H:H), Netflix_prime_data!H:H,0))</f>
        <v>Show 281</v>
      </c>
      <c r="E43" s="4">
        <f>COUNTIF(Netflix_prime_data!F:F,Netflix_prime_data!F43)</f>
        <v>280</v>
      </c>
      <c r="F43" s="4" t="str">
        <f>INDEX(Netflix_prime_data!F:F,MATCH(MAX(E:E),E:E,0)) &amp; "-"&amp; MAX(E:E)</f>
        <v>drama-280</v>
      </c>
    </row>
    <row r="44" spans="1:6" x14ac:dyDescent="0.25">
      <c r="A44" s="4">
        <f>COUNTIF(Netflix_prime_data!C:C,Netflix_prime_data!C45)</f>
        <v>684</v>
      </c>
      <c r="B44" s="4">
        <f>MAX(COUNTIF(Netflix_prime_data!F44:F1042, Netflix_prime_data!F44:F1042))</f>
        <v>119</v>
      </c>
      <c r="C44" s="4" t="str">
        <f>INDEX(Netflix_prime_data!E:E,MATCH(MAX(Netflix_prime_data!M:M), Netflix_prime_data!M:M,0))</f>
        <v>Show 188</v>
      </c>
      <c r="D44" s="4" t="str">
        <f>INDEX(Netflix_prime_data!E:E,MATCH(MAX(Netflix_prime_data!H:H), Netflix_prime_data!H:H,0))</f>
        <v>Show 281</v>
      </c>
      <c r="E44" s="4">
        <f>COUNTIF(Netflix_prime_data!F:F,Netflix_prime_data!F44)</f>
        <v>229</v>
      </c>
      <c r="F44" s="4" t="str">
        <f>INDEX(Netflix_prime_data!F:F,MATCH(MAX(E:E),E:E,0)) &amp; "-"&amp; MAX(E:E)</f>
        <v>drama-280</v>
      </c>
    </row>
    <row r="45" spans="1:6" x14ac:dyDescent="0.25">
      <c r="A45" s="4">
        <f>COUNTIF(Netflix_prime_data!C:C,Netflix_prime_data!C46)</f>
        <v>673</v>
      </c>
      <c r="B45" s="4">
        <f>MAX(COUNTIF(Netflix_prime_data!F45:F1043, Netflix_prime_data!F45:F1043))</f>
        <v>111</v>
      </c>
      <c r="C45" s="4" t="str">
        <f>INDEX(Netflix_prime_data!E:E,MATCH(MAX(Netflix_prime_data!M:M), Netflix_prime_data!M:M,0))</f>
        <v>Show 188</v>
      </c>
      <c r="D45" s="4" t="str">
        <f>INDEX(Netflix_prime_data!E:E,MATCH(MAX(Netflix_prime_data!H:H), Netflix_prime_data!H:H,0))</f>
        <v>Show 281</v>
      </c>
      <c r="E45" s="4">
        <f>COUNTIF(Netflix_prime_data!F:F,Netflix_prime_data!F45)</f>
        <v>234</v>
      </c>
      <c r="F45" s="4" t="str">
        <f>INDEX(Netflix_prime_data!F:F,MATCH(MAX(E:E),E:E,0)) &amp; "-"&amp; MAX(E:E)</f>
        <v>drama-280</v>
      </c>
    </row>
    <row r="46" spans="1:6" x14ac:dyDescent="0.25">
      <c r="A46" s="4">
        <f>COUNTIF(Netflix_prime_data!C:C,Netflix_prime_data!C47)</f>
        <v>684</v>
      </c>
      <c r="B46" s="4">
        <f>MAX(COUNTIF(Netflix_prime_data!F46:F1044, Netflix_prime_data!F46:F1044))</f>
        <v>118</v>
      </c>
      <c r="C46" s="4" t="str">
        <f>INDEX(Netflix_prime_data!E:E,MATCH(MAX(Netflix_prime_data!M:M), Netflix_prime_data!M:M,0))</f>
        <v>Show 188</v>
      </c>
      <c r="D46" s="4" t="str">
        <f>INDEX(Netflix_prime_data!E:E,MATCH(MAX(Netflix_prime_data!H:H), Netflix_prime_data!H:H,0))</f>
        <v>Show 281</v>
      </c>
      <c r="E46" s="4">
        <f>COUNTIF(Netflix_prime_data!F:F,Netflix_prime_data!F46)</f>
        <v>229</v>
      </c>
      <c r="F46" s="4" t="str">
        <f>INDEX(Netflix_prime_data!F:F,MATCH(MAX(E:E),E:E,0)) &amp; "-"&amp; MAX(E:E)</f>
        <v>drama-280</v>
      </c>
    </row>
    <row r="47" spans="1:6" x14ac:dyDescent="0.25">
      <c r="A47" s="4">
        <f>COUNTIF(Netflix_prime_data!C:C,Netflix_prime_data!C48)</f>
        <v>684</v>
      </c>
      <c r="B47" s="4">
        <f>MAX(COUNTIF(Netflix_prime_data!F47:F1045, Netflix_prime_data!F47:F1045))</f>
        <v>117</v>
      </c>
      <c r="C47" s="4" t="str">
        <f>INDEX(Netflix_prime_data!E:E,MATCH(MAX(Netflix_prime_data!M:M), Netflix_prime_data!M:M,0))</f>
        <v>Show 188</v>
      </c>
      <c r="D47" s="4" t="str">
        <f>INDEX(Netflix_prime_data!E:E,MATCH(MAX(Netflix_prime_data!H:H), Netflix_prime_data!H:H,0))</f>
        <v>Show 281</v>
      </c>
      <c r="E47" s="4">
        <f>COUNTIF(Netflix_prime_data!F:F,Netflix_prime_data!F47)</f>
        <v>229</v>
      </c>
      <c r="F47" s="4" t="str">
        <f>INDEX(Netflix_prime_data!F:F,MATCH(MAX(E:E),E:E,0)) &amp; "-"&amp; MAX(E:E)</f>
        <v>drama-280</v>
      </c>
    </row>
    <row r="48" spans="1:6" x14ac:dyDescent="0.25">
      <c r="A48" s="4">
        <f>COUNTIF(Netflix_prime_data!C:C,Netflix_prime_data!C49)</f>
        <v>673</v>
      </c>
      <c r="B48" s="4">
        <f>MAX(COUNTIF(Netflix_prime_data!F48:F1046, Netflix_prime_data!F48:F1046))</f>
        <v>110</v>
      </c>
      <c r="C48" s="4" t="str">
        <f>INDEX(Netflix_prime_data!E:E,MATCH(MAX(Netflix_prime_data!M:M), Netflix_prime_data!M:M,0))</f>
        <v>Show 188</v>
      </c>
      <c r="D48" s="4" t="str">
        <f>INDEX(Netflix_prime_data!E:E,MATCH(MAX(Netflix_prime_data!H:H), Netflix_prime_data!H:H,0))</f>
        <v>Show 281</v>
      </c>
      <c r="E48" s="4">
        <f>COUNTIF(Netflix_prime_data!F:F,Netflix_prime_data!F48)</f>
        <v>234</v>
      </c>
      <c r="F48" s="4" t="str">
        <f>INDEX(Netflix_prime_data!F:F,MATCH(MAX(E:E),E:E,0)) &amp; "-"&amp; MAX(E:E)</f>
        <v>drama-280</v>
      </c>
    </row>
    <row r="49" spans="1:6" x14ac:dyDescent="0.25">
      <c r="A49" s="4">
        <f>COUNTIF(Netflix_prime_data!C:C,Netflix_prime_data!C50)</f>
        <v>643</v>
      </c>
      <c r="B49" s="4">
        <f>MAX(COUNTIF(Netflix_prime_data!F49:F1047, Netflix_prime_data!F49:F1047))</f>
        <v>141</v>
      </c>
      <c r="C49" s="4" t="str">
        <f>INDEX(Netflix_prime_data!E:E,MATCH(MAX(Netflix_prime_data!M:M), Netflix_prime_data!M:M,0))</f>
        <v>Show 188</v>
      </c>
      <c r="D49" s="4" t="str">
        <f>INDEX(Netflix_prime_data!E:E,MATCH(MAX(Netflix_prime_data!H:H), Netflix_prime_data!H:H,0))</f>
        <v>Show 281</v>
      </c>
      <c r="E49" s="4">
        <f>COUNTIF(Netflix_prime_data!F:F,Netflix_prime_data!F49)</f>
        <v>263</v>
      </c>
      <c r="F49" s="4" t="str">
        <f>INDEX(Netflix_prime_data!F:F,MATCH(MAX(E:E),E:E,0)) &amp; "-"&amp; MAX(E:E)</f>
        <v>drama-280</v>
      </c>
    </row>
    <row r="50" spans="1:6" x14ac:dyDescent="0.25">
      <c r="A50" s="4">
        <f>COUNTIF(Netflix_prime_data!C:C,Netflix_prime_data!C51)</f>
        <v>684</v>
      </c>
      <c r="B50" s="4">
        <f>MAX(COUNTIF(Netflix_prime_data!F50:F1048, Netflix_prime_data!F50:F1048))</f>
        <v>140</v>
      </c>
      <c r="C50" s="4" t="str">
        <f>INDEX(Netflix_prime_data!E:E,MATCH(MAX(Netflix_prime_data!M:M), Netflix_prime_data!M:M,0))</f>
        <v>Show 188</v>
      </c>
      <c r="D50" s="4" t="str">
        <f>INDEX(Netflix_prime_data!E:E,MATCH(MAX(Netflix_prime_data!H:H), Netflix_prime_data!H:H,0))</f>
        <v>Show 281</v>
      </c>
      <c r="E50" s="4">
        <f>COUNTIF(Netflix_prime_data!F:F,Netflix_prime_data!F50)</f>
        <v>263</v>
      </c>
      <c r="F50" s="4" t="str">
        <f>INDEX(Netflix_prime_data!F:F,MATCH(MAX(E:E),E:E,0)) &amp; "-"&amp; MAX(E:E)</f>
        <v>drama-280</v>
      </c>
    </row>
    <row r="51" spans="1:6" x14ac:dyDescent="0.25">
      <c r="A51" s="4">
        <f>COUNTIF(Netflix_prime_data!C:C,Netflix_prime_data!C52)</f>
        <v>673</v>
      </c>
      <c r="B51" s="4">
        <f>MAX(COUNTIF(Netflix_prime_data!F51:F1049, Netflix_prime_data!F51:F1049))</f>
        <v>140</v>
      </c>
      <c r="C51" s="4" t="str">
        <f>INDEX(Netflix_prime_data!E:E,MATCH(MAX(Netflix_prime_data!M:M), Netflix_prime_data!M:M,0))</f>
        <v>Show 188</v>
      </c>
      <c r="D51" s="4" t="str">
        <f>INDEX(Netflix_prime_data!E:E,MATCH(MAX(Netflix_prime_data!H:H), Netflix_prime_data!H:H,0))</f>
        <v>Show 281</v>
      </c>
      <c r="E51" s="4">
        <f>COUNTIF(Netflix_prime_data!F:F,Netflix_prime_data!F51)</f>
        <v>263</v>
      </c>
      <c r="F51" s="4" t="str">
        <f>INDEX(Netflix_prime_data!F:F,MATCH(MAX(E:E),E:E,0)) &amp; "-"&amp; MAX(E:E)</f>
        <v>drama-280</v>
      </c>
    </row>
    <row r="52" spans="1:6" x14ac:dyDescent="0.25">
      <c r="A52" s="4">
        <f>COUNTIF(Netflix_prime_data!C:C,Netflix_prime_data!C53)</f>
        <v>684</v>
      </c>
      <c r="B52" s="4">
        <f>MAX(COUNTIF(Netflix_prime_data!F52:F1050, Netflix_prime_data!F52:F1050))</f>
        <v>139</v>
      </c>
      <c r="C52" s="4" t="str">
        <f>INDEX(Netflix_prime_data!E:E,MATCH(MAX(Netflix_prime_data!M:M), Netflix_prime_data!M:M,0))</f>
        <v>Show 188</v>
      </c>
      <c r="D52" s="4" t="str">
        <f>INDEX(Netflix_prime_data!E:E,MATCH(MAX(Netflix_prime_data!H:H), Netflix_prime_data!H:H,0))</f>
        <v>Show 281</v>
      </c>
      <c r="E52" s="4">
        <f>COUNTIF(Netflix_prime_data!F:F,Netflix_prime_data!F52)</f>
        <v>263</v>
      </c>
      <c r="F52" s="4" t="str">
        <f>INDEX(Netflix_prime_data!F:F,MATCH(MAX(E:E),E:E,0)) &amp; "-"&amp; MAX(E:E)</f>
        <v>drama-280</v>
      </c>
    </row>
    <row r="53" spans="1:6" x14ac:dyDescent="0.25">
      <c r="A53" s="4">
        <f>COUNTIF(Netflix_prime_data!C:C,Netflix_prime_data!C54)</f>
        <v>684</v>
      </c>
      <c r="B53" s="4">
        <f>MAX(COUNTIF(Netflix_prime_data!F53:F1051, Netflix_prime_data!F53:F1051))</f>
        <v>138</v>
      </c>
      <c r="C53" s="4" t="str">
        <f>INDEX(Netflix_prime_data!E:E,MATCH(MAX(Netflix_prime_data!M:M), Netflix_prime_data!M:M,0))</f>
        <v>Show 188</v>
      </c>
      <c r="D53" s="4" t="str">
        <f>INDEX(Netflix_prime_data!E:E,MATCH(MAX(Netflix_prime_data!H:H), Netflix_prime_data!H:H,0))</f>
        <v>Show 281</v>
      </c>
      <c r="E53" s="4">
        <f>COUNTIF(Netflix_prime_data!F:F,Netflix_prime_data!F53)</f>
        <v>263</v>
      </c>
      <c r="F53" s="4" t="str">
        <f>INDEX(Netflix_prime_data!F:F,MATCH(MAX(E:E),E:E,0)) &amp; "-"&amp; MAX(E:E)</f>
        <v>drama-280</v>
      </c>
    </row>
    <row r="54" spans="1:6" x14ac:dyDescent="0.25">
      <c r="A54" s="4">
        <f>COUNTIF(Netflix_prime_data!C:C,Netflix_prime_data!C55)</f>
        <v>643</v>
      </c>
      <c r="B54" s="4">
        <f>MAX(COUNTIF(Netflix_prime_data!F54:F1052, Netflix_prime_data!F54:F1052))</f>
        <v>127</v>
      </c>
      <c r="C54" s="4" t="str">
        <f>INDEX(Netflix_prime_data!E:E,MATCH(MAX(Netflix_prime_data!M:M), Netflix_prime_data!M:M,0))</f>
        <v>Show 188</v>
      </c>
      <c r="D54" s="4" t="str">
        <f>INDEX(Netflix_prime_data!E:E,MATCH(MAX(Netflix_prime_data!H:H), Netflix_prime_data!H:H,0))</f>
        <v>Show 281</v>
      </c>
      <c r="E54" s="4">
        <f>COUNTIF(Netflix_prime_data!F:F,Netflix_prime_data!F54)</f>
        <v>234</v>
      </c>
      <c r="F54" s="4" t="str">
        <f>INDEX(Netflix_prime_data!F:F,MATCH(MAX(E:E),E:E,0)) &amp; "-"&amp; MAX(E:E)</f>
        <v>drama-280</v>
      </c>
    </row>
    <row r="55" spans="1:6" x14ac:dyDescent="0.25">
      <c r="A55" s="4">
        <f>COUNTIF(Netflix_prime_data!C:C,Netflix_prime_data!C56)</f>
        <v>643</v>
      </c>
      <c r="B55" s="4">
        <f>MAX(COUNTIF(Netflix_prime_data!F55:F1053, Netflix_prime_data!F55:F1053))</f>
        <v>126</v>
      </c>
      <c r="C55" s="4" t="str">
        <f>INDEX(Netflix_prime_data!E:E,MATCH(MAX(Netflix_prime_data!M:M), Netflix_prime_data!M:M,0))</f>
        <v>Show 188</v>
      </c>
      <c r="D55" s="4" t="str">
        <f>INDEX(Netflix_prime_data!E:E,MATCH(MAX(Netflix_prime_data!H:H), Netflix_prime_data!H:H,0))</f>
        <v>Show 281</v>
      </c>
      <c r="E55" s="4">
        <f>COUNTIF(Netflix_prime_data!F:F,Netflix_prime_data!F55)</f>
        <v>234</v>
      </c>
      <c r="F55" s="4" t="str">
        <f>INDEX(Netflix_prime_data!F:F,MATCH(MAX(E:E),E:E,0)) &amp; "-"&amp; MAX(E:E)</f>
        <v>drama-280</v>
      </c>
    </row>
    <row r="56" spans="1:6" x14ac:dyDescent="0.25">
      <c r="A56" s="4">
        <f>COUNTIF(Netflix_prime_data!C:C,Netflix_prime_data!C57)</f>
        <v>673</v>
      </c>
      <c r="B56" s="4">
        <f>MAX(COUNTIF(Netflix_prime_data!F56:F1054, Netflix_prime_data!F56:F1054))</f>
        <v>135</v>
      </c>
      <c r="C56" s="4" t="str">
        <f>INDEX(Netflix_prime_data!E:E,MATCH(MAX(Netflix_prime_data!M:M), Netflix_prime_data!M:M,0))</f>
        <v>Show 188</v>
      </c>
      <c r="D56" s="4" t="str">
        <f>INDEX(Netflix_prime_data!E:E,MATCH(MAX(Netflix_prime_data!H:H), Netflix_prime_data!H:H,0))</f>
        <v>Show 281</v>
      </c>
      <c r="E56" s="4">
        <f>COUNTIF(Netflix_prime_data!F:F,Netflix_prime_data!F56)</f>
        <v>280</v>
      </c>
      <c r="F56" s="4" t="str">
        <f>INDEX(Netflix_prime_data!F:F,MATCH(MAX(E:E),E:E,0)) &amp; "-"&amp; MAX(E:E)</f>
        <v>drama-280</v>
      </c>
    </row>
    <row r="57" spans="1:6" x14ac:dyDescent="0.25">
      <c r="A57" s="4">
        <f>COUNTIF(Netflix_prime_data!C:C,Netflix_prime_data!C58)</f>
        <v>673</v>
      </c>
      <c r="B57" s="4">
        <f>MAX(COUNTIF(Netflix_prime_data!F57:F1055, Netflix_prime_data!F57:F1055))</f>
        <v>138</v>
      </c>
      <c r="C57" s="4" t="str">
        <f>INDEX(Netflix_prime_data!E:E,MATCH(MAX(Netflix_prime_data!M:M), Netflix_prime_data!M:M,0))</f>
        <v>Show 188</v>
      </c>
      <c r="D57" s="4" t="str">
        <f>INDEX(Netflix_prime_data!E:E,MATCH(MAX(Netflix_prime_data!H:H), Netflix_prime_data!H:H,0))</f>
        <v>Show 281</v>
      </c>
      <c r="E57" s="4">
        <f>COUNTIF(Netflix_prime_data!F:F,Netflix_prime_data!F57)</f>
        <v>263</v>
      </c>
      <c r="F57" s="4" t="str">
        <f>INDEX(Netflix_prime_data!F:F,MATCH(MAX(E:E),E:E,0)) &amp; "-"&amp; MAX(E:E)</f>
        <v>drama-280</v>
      </c>
    </row>
    <row r="58" spans="1:6" x14ac:dyDescent="0.25">
      <c r="A58" s="4">
        <f>COUNTIF(Netflix_prime_data!C:C,Netflix_prime_data!C59)</f>
        <v>643</v>
      </c>
      <c r="B58" s="4">
        <f>MAX(COUNTIF(Netflix_prime_data!F58:F1056, Netflix_prime_data!F58:F1056))</f>
        <v>120</v>
      </c>
      <c r="C58" s="4" t="str">
        <f>INDEX(Netflix_prime_data!E:E,MATCH(MAX(Netflix_prime_data!M:M), Netflix_prime_data!M:M,0))</f>
        <v>Show 188</v>
      </c>
      <c r="D58" s="4" t="str">
        <f>INDEX(Netflix_prime_data!E:E,MATCH(MAX(Netflix_prime_data!H:H), Netflix_prime_data!H:H,0))</f>
        <v>Show 281</v>
      </c>
      <c r="E58" s="4">
        <f>COUNTIF(Netflix_prime_data!F:F,Netflix_prime_data!F58)</f>
        <v>245</v>
      </c>
      <c r="F58" s="4" t="str">
        <f>INDEX(Netflix_prime_data!F:F,MATCH(MAX(E:E),E:E,0)) &amp; "-"&amp; MAX(E:E)</f>
        <v>drama-280</v>
      </c>
    </row>
    <row r="59" spans="1:6" x14ac:dyDescent="0.25">
      <c r="A59" s="4">
        <f>COUNTIF(Netflix_prime_data!C:C,Netflix_prime_data!C60)</f>
        <v>643</v>
      </c>
      <c r="B59" s="4">
        <f>MAX(COUNTIF(Netflix_prime_data!F59:F1057, Netflix_prime_data!F59:F1057))</f>
        <v>117</v>
      </c>
      <c r="C59" s="4" t="str">
        <f>INDEX(Netflix_prime_data!E:E,MATCH(MAX(Netflix_prime_data!M:M), Netflix_prime_data!M:M,0))</f>
        <v>Show 188</v>
      </c>
      <c r="D59" s="4" t="str">
        <f>INDEX(Netflix_prime_data!E:E,MATCH(MAX(Netflix_prime_data!H:H), Netflix_prime_data!H:H,0))</f>
        <v>Show 281</v>
      </c>
      <c r="E59" s="4">
        <f>COUNTIF(Netflix_prime_data!F:F,Netflix_prime_data!F59)</f>
        <v>229</v>
      </c>
      <c r="F59" s="4" t="str">
        <f>INDEX(Netflix_prime_data!F:F,MATCH(MAX(E:E),E:E,0)) &amp; "-"&amp; MAX(E:E)</f>
        <v>drama-280</v>
      </c>
    </row>
    <row r="60" spans="1:6" x14ac:dyDescent="0.25">
      <c r="A60" s="4">
        <f>COUNTIF(Netflix_prime_data!C:C,Netflix_prime_data!C61)</f>
        <v>643</v>
      </c>
      <c r="B60" s="4">
        <f>MAX(COUNTIF(Netflix_prime_data!F60:F1058, Netflix_prime_data!F60:F1058))</f>
        <v>134</v>
      </c>
      <c r="C60" s="4" t="str">
        <f>INDEX(Netflix_prime_data!E:E,MATCH(MAX(Netflix_prime_data!M:M), Netflix_prime_data!M:M,0))</f>
        <v>Show 188</v>
      </c>
      <c r="D60" s="4" t="str">
        <f>INDEX(Netflix_prime_data!E:E,MATCH(MAX(Netflix_prime_data!H:H), Netflix_prime_data!H:H,0))</f>
        <v>Show 281</v>
      </c>
      <c r="E60" s="4">
        <f>COUNTIF(Netflix_prime_data!F:F,Netflix_prime_data!F60)</f>
        <v>280</v>
      </c>
      <c r="F60" s="4" t="str">
        <f>INDEX(Netflix_prime_data!F:F,MATCH(MAX(E:E),E:E,0)) &amp; "-"&amp; MAX(E:E)</f>
        <v>drama-280</v>
      </c>
    </row>
    <row r="61" spans="1:6" x14ac:dyDescent="0.25">
      <c r="A61" s="4">
        <f>COUNTIF(Netflix_prime_data!C:C,Netflix_prime_data!C62)</f>
        <v>643</v>
      </c>
      <c r="B61" s="4">
        <f>MAX(COUNTIF(Netflix_prime_data!F61:F1059, Netflix_prime_data!F61:F1059))</f>
        <v>133</v>
      </c>
      <c r="C61" s="4" t="str">
        <f>INDEX(Netflix_prime_data!E:E,MATCH(MAX(Netflix_prime_data!M:M), Netflix_prime_data!M:M,0))</f>
        <v>Show 188</v>
      </c>
      <c r="D61" s="4" t="str">
        <f>INDEX(Netflix_prime_data!E:E,MATCH(MAX(Netflix_prime_data!H:H), Netflix_prime_data!H:H,0))</f>
        <v>Show 281</v>
      </c>
      <c r="E61" s="4">
        <f>COUNTIF(Netflix_prime_data!F:F,Netflix_prime_data!F61)</f>
        <v>253</v>
      </c>
      <c r="F61" s="4" t="str">
        <f>INDEX(Netflix_prime_data!F:F,MATCH(MAX(E:E),E:E,0)) &amp; "-"&amp; MAX(E:E)</f>
        <v>drama-280</v>
      </c>
    </row>
    <row r="62" spans="1:6" x14ac:dyDescent="0.25">
      <c r="A62" s="4">
        <f>COUNTIF(Netflix_prime_data!C:C,Netflix_prime_data!C63)</f>
        <v>673</v>
      </c>
      <c r="B62" s="4">
        <f>MAX(COUNTIF(Netflix_prime_data!F62:F1060, Netflix_prime_data!F62:F1060))</f>
        <v>119</v>
      </c>
      <c r="C62" s="4" t="str">
        <f>INDEX(Netflix_prime_data!E:E,MATCH(MAX(Netflix_prime_data!M:M), Netflix_prime_data!M:M,0))</f>
        <v>Show 188</v>
      </c>
      <c r="D62" s="4" t="str">
        <f>INDEX(Netflix_prime_data!E:E,MATCH(MAX(Netflix_prime_data!H:H), Netflix_prime_data!H:H,0))</f>
        <v>Show 281</v>
      </c>
      <c r="E62" s="4">
        <f>COUNTIF(Netflix_prime_data!F:F,Netflix_prime_data!F62)</f>
        <v>245</v>
      </c>
      <c r="F62" s="4" t="str">
        <f>INDEX(Netflix_prime_data!F:F,MATCH(MAX(E:E),E:E,0)) &amp; "-"&amp; MAX(E:E)</f>
        <v>drama-280</v>
      </c>
    </row>
    <row r="63" spans="1:6" x14ac:dyDescent="0.25">
      <c r="A63" s="4">
        <f>COUNTIF(Netflix_prime_data!C:C,Netflix_prime_data!C64)</f>
        <v>643</v>
      </c>
      <c r="B63" s="4">
        <f>MAX(COUNTIF(Netflix_prime_data!F63:F1061, Netflix_prime_data!F63:F1061))</f>
        <v>132</v>
      </c>
      <c r="C63" s="4" t="str">
        <f>INDEX(Netflix_prime_data!E:E,MATCH(MAX(Netflix_prime_data!M:M), Netflix_prime_data!M:M,0))</f>
        <v>Show 188</v>
      </c>
      <c r="D63" s="4" t="str">
        <f>INDEX(Netflix_prime_data!E:E,MATCH(MAX(Netflix_prime_data!H:H), Netflix_prime_data!H:H,0))</f>
        <v>Show 281</v>
      </c>
      <c r="E63" s="4">
        <f>COUNTIF(Netflix_prime_data!F:F,Netflix_prime_data!F63)</f>
        <v>253</v>
      </c>
      <c r="F63" s="4" t="str">
        <f>INDEX(Netflix_prime_data!F:F,MATCH(MAX(E:E),E:E,0)) &amp; "-"&amp; MAX(E:E)</f>
        <v>drama-280</v>
      </c>
    </row>
    <row r="64" spans="1:6" x14ac:dyDescent="0.25">
      <c r="A64" s="4">
        <f>COUNTIF(Netflix_prime_data!C:C,Netflix_prime_data!C65)</f>
        <v>684</v>
      </c>
      <c r="B64" s="4">
        <f>MAX(COUNTIF(Netflix_prime_data!F64:F1062, Netflix_prime_data!F64:F1062))</f>
        <v>116</v>
      </c>
      <c r="C64" s="4" t="str">
        <f>INDEX(Netflix_prime_data!E:E,MATCH(MAX(Netflix_prime_data!M:M), Netflix_prime_data!M:M,0))</f>
        <v>Show 188</v>
      </c>
      <c r="D64" s="4" t="str">
        <f>INDEX(Netflix_prime_data!E:E,MATCH(MAX(Netflix_prime_data!H:H), Netflix_prime_data!H:H,0))</f>
        <v>Show 281</v>
      </c>
      <c r="E64" s="4">
        <f>COUNTIF(Netflix_prime_data!F:F,Netflix_prime_data!F64)</f>
        <v>229</v>
      </c>
      <c r="F64" s="4" t="str">
        <f>INDEX(Netflix_prime_data!F:F,MATCH(MAX(E:E),E:E,0)) &amp; "-"&amp; MAX(E:E)</f>
        <v>drama-280</v>
      </c>
    </row>
    <row r="65" spans="1:6" x14ac:dyDescent="0.25">
      <c r="A65" s="4">
        <f>COUNTIF(Netflix_prime_data!C:C,Netflix_prime_data!C66)</f>
        <v>673</v>
      </c>
      <c r="B65" s="4">
        <f>MAX(COUNTIF(Netflix_prime_data!F65:F1063, Netflix_prime_data!F65:F1063))</f>
        <v>125</v>
      </c>
      <c r="C65" s="4" t="str">
        <f>INDEX(Netflix_prime_data!E:E,MATCH(MAX(Netflix_prime_data!M:M), Netflix_prime_data!M:M,0))</f>
        <v>Show 188</v>
      </c>
      <c r="D65" s="4" t="str">
        <f>INDEX(Netflix_prime_data!E:E,MATCH(MAX(Netflix_prime_data!H:H), Netflix_prime_data!H:H,0))</f>
        <v>Show 281</v>
      </c>
      <c r="E65" s="4">
        <f>COUNTIF(Netflix_prime_data!F:F,Netflix_prime_data!F65)</f>
        <v>262</v>
      </c>
      <c r="F65" s="4" t="str">
        <f>INDEX(Netflix_prime_data!F:F,MATCH(MAX(E:E),E:E,0)) &amp; "-"&amp; MAX(E:E)</f>
        <v>drama-280</v>
      </c>
    </row>
    <row r="66" spans="1:6" x14ac:dyDescent="0.25">
      <c r="A66" s="4">
        <f>COUNTIF(Netflix_prime_data!C:C,Netflix_prime_data!C67)</f>
        <v>684</v>
      </c>
      <c r="B66" s="4">
        <f>MAX(COUNTIF(Netflix_prime_data!F66:F1064, Netflix_prime_data!F66:F1064))</f>
        <v>126</v>
      </c>
      <c r="C66" s="4" t="str">
        <f>INDEX(Netflix_prime_data!E:E,MATCH(MAX(Netflix_prime_data!M:M), Netflix_prime_data!M:M,0))</f>
        <v>Show 188</v>
      </c>
      <c r="D66" s="4" t="str">
        <f>INDEX(Netflix_prime_data!E:E,MATCH(MAX(Netflix_prime_data!H:H), Netflix_prime_data!H:H,0))</f>
        <v>Show 281</v>
      </c>
      <c r="E66" s="4">
        <f>COUNTIF(Netflix_prime_data!F:F,Netflix_prime_data!F66)</f>
        <v>234</v>
      </c>
      <c r="F66" s="4" t="str">
        <f>INDEX(Netflix_prime_data!F:F,MATCH(MAX(E:E),E:E,0)) &amp; "-"&amp; MAX(E:E)</f>
        <v>drama-280</v>
      </c>
    </row>
    <row r="67" spans="1:6" x14ac:dyDescent="0.25">
      <c r="A67" s="4">
        <f>COUNTIF(Netflix_prime_data!C:C,Netflix_prime_data!C68)</f>
        <v>684</v>
      </c>
      <c r="B67" s="4">
        <f>MAX(COUNTIF(Netflix_prime_data!F67:F1065, Netflix_prime_data!F67:F1065))</f>
        <v>113</v>
      </c>
      <c r="C67" s="4" t="str">
        <f>INDEX(Netflix_prime_data!E:E,MATCH(MAX(Netflix_prime_data!M:M), Netflix_prime_data!M:M,0))</f>
        <v>Show 188</v>
      </c>
      <c r="D67" s="4" t="str">
        <f>INDEX(Netflix_prime_data!E:E,MATCH(MAX(Netflix_prime_data!H:H), Netflix_prime_data!H:H,0))</f>
        <v>Show 281</v>
      </c>
      <c r="E67" s="4">
        <f>COUNTIF(Netflix_prime_data!F:F,Netflix_prime_data!F67)</f>
        <v>234</v>
      </c>
      <c r="F67" s="4" t="str">
        <f>INDEX(Netflix_prime_data!F:F,MATCH(MAX(E:E),E:E,0)) &amp; "-"&amp; MAX(E:E)</f>
        <v>drama-280</v>
      </c>
    </row>
    <row r="68" spans="1:6" x14ac:dyDescent="0.25">
      <c r="A68" s="4">
        <f>COUNTIF(Netflix_prime_data!C:C,Netflix_prime_data!C69)</f>
        <v>684</v>
      </c>
      <c r="B68" s="4">
        <f>MAX(COUNTIF(Netflix_prime_data!F68:F1066, Netflix_prime_data!F68:F1066))</f>
        <v>138</v>
      </c>
      <c r="C68" s="4" t="str">
        <f>INDEX(Netflix_prime_data!E:E,MATCH(MAX(Netflix_prime_data!M:M), Netflix_prime_data!M:M,0))</f>
        <v>Show 188</v>
      </c>
      <c r="D68" s="4" t="str">
        <f>INDEX(Netflix_prime_data!E:E,MATCH(MAX(Netflix_prime_data!H:H), Netflix_prime_data!H:H,0))</f>
        <v>Show 281</v>
      </c>
      <c r="E68" s="4">
        <f>COUNTIF(Netflix_prime_data!F:F,Netflix_prime_data!F68)</f>
        <v>263</v>
      </c>
      <c r="F68" s="4" t="str">
        <f>INDEX(Netflix_prime_data!F:F,MATCH(MAX(E:E),E:E,0)) &amp; "-"&amp; MAX(E:E)</f>
        <v>drama-280</v>
      </c>
    </row>
    <row r="69" spans="1:6" x14ac:dyDescent="0.25">
      <c r="A69" s="4">
        <f>COUNTIF(Netflix_prime_data!C:C,Netflix_prime_data!C70)</f>
        <v>643</v>
      </c>
      <c r="B69" s="4">
        <f>MAX(COUNTIF(Netflix_prime_data!F69:F1067, Netflix_prime_data!F69:F1067))</f>
        <v>124</v>
      </c>
      <c r="C69" s="4" t="str">
        <f>INDEX(Netflix_prime_data!E:E,MATCH(MAX(Netflix_prime_data!M:M), Netflix_prime_data!M:M,0))</f>
        <v>Show 188</v>
      </c>
      <c r="D69" s="4" t="str">
        <f>INDEX(Netflix_prime_data!E:E,MATCH(MAX(Netflix_prime_data!H:H), Netflix_prime_data!H:H,0))</f>
        <v>Show 281</v>
      </c>
      <c r="E69" s="4">
        <f>COUNTIF(Netflix_prime_data!F:F,Netflix_prime_data!F69)</f>
        <v>262</v>
      </c>
      <c r="F69" s="4" t="str">
        <f>INDEX(Netflix_prime_data!F:F,MATCH(MAX(E:E),E:E,0)) &amp; "-"&amp; MAX(E:E)</f>
        <v>drama-280</v>
      </c>
    </row>
    <row r="70" spans="1:6" x14ac:dyDescent="0.25">
      <c r="A70" s="4">
        <f>COUNTIF(Netflix_prime_data!C:C,Netflix_prime_data!C71)</f>
        <v>643</v>
      </c>
      <c r="B70" s="4">
        <f>MAX(COUNTIF(Netflix_prime_data!F70:F1068, Netflix_prime_data!F70:F1068))</f>
        <v>119</v>
      </c>
      <c r="C70" s="4" t="str">
        <f>INDEX(Netflix_prime_data!E:E,MATCH(MAX(Netflix_prime_data!M:M), Netflix_prime_data!M:M,0))</f>
        <v>Show 188</v>
      </c>
      <c r="D70" s="4" t="str">
        <f>INDEX(Netflix_prime_data!E:E,MATCH(MAX(Netflix_prime_data!H:H), Netflix_prime_data!H:H,0))</f>
        <v>Show 281</v>
      </c>
      <c r="E70" s="4">
        <f>COUNTIF(Netflix_prime_data!F:F,Netflix_prime_data!F70)</f>
        <v>245</v>
      </c>
      <c r="F70" s="4" t="str">
        <f>INDEX(Netflix_prime_data!F:F,MATCH(MAX(E:E),E:E,0)) &amp; "-"&amp; MAX(E:E)</f>
        <v>drama-280</v>
      </c>
    </row>
    <row r="71" spans="1:6" x14ac:dyDescent="0.25">
      <c r="A71" s="4">
        <f>COUNTIF(Netflix_prime_data!C:C,Netflix_prime_data!C72)</f>
        <v>673</v>
      </c>
      <c r="B71" s="4">
        <f>MAX(COUNTIF(Netflix_prime_data!F71:F1069, Netflix_prime_data!F71:F1069))</f>
        <v>125</v>
      </c>
      <c r="C71" s="4" t="str">
        <f>INDEX(Netflix_prime_data!E:E,MATCH(MAX(Netflix_prime_data!M:M), Netflix_prime_data!M:M,0))</f>
        <v>Show 188</v>
      </c>
      <c r="D71" s="4" t="str">
        <f>INDEX(Netflix_prime_data!E:E,MATCH(MAX(Netflix_prime_data!H:H), Netflix_prime_data!H:H,0))</f>
        <v>Show 281</v>
      </c>
      <c r="E71" s="4">
        <f>COUNTIF(Netflix_prime_data!F:F,Netflix_prime_data!F71)</f>
        <v>234</v>
      </c>
      <c r="F71" s="4" t="str">
        <f>INDEX(Netflix_prime_data!F:F,MATCH(MAX(E:E),E:E,0)) &amp; "-"&amp; MAX(E:E)</f>
        <v>drama-280</v>
      </c>
    </row>
    <row r="72" spans="1:6" x14ac:dyDescent="0.25">
      <c r="A72" s="4">
        <f>COUNTIF(Netflix_prime_data!C:C,Netflix_prime_data!C73)</f>
        <v>673</v>
      </c>
      <c r="B72" s="4">
        <f>MAX(COUNTIF(Netflix_prime_data!F72:F1070, Netflix_prime_data!F72:F1070))</f>
        <v>124</v>
      </c>
      <c r="C72" s="4" t="str">
        <f>INDEX(Netflix_prime_data!E:E,MATCH(MAX(Netflix_prime_data!M:M), Netflix_prime_data!M:M,0))</f>
        <v>Show 188</v>
      </c>
      <c r="D72" s="4" t="str">
        <f>INDEX(Netflix_prime_data!E:E,MATCH(MAX(Netflix_prime_data!H:H), Netflix_prime_data!H:H,0))</f>
        <v>Show 281</v>
      </c>
      <c r="E72" s="4">
        <f>COUNTIF(Netflix_prime_data!F:F,Netflix_prime_data!F72)</f>
        <v>262</v>
      </c>
      <c r="F72" s="4" t="str">
        <f>INDEX(Netflix_prime_data!F:F,MATCH(MAX(E:E),E:E,0)) &amp; "-"&amp; MAX(E:E)</f>
        <v>drama-280</v>
      </c>
    </row>
    <row r="73" spans="1:6" x14ac:dyDescent="0.25">
      <c r="A73" s="4">
        <f>COUNTIF(Netflix_prime_data!C:C,Netflix_prime_data!C74)</f>
        <v>643</v>
      </c>
      <c r="B73" s="4">
        <f>MAX(COUNTIF(Netflix_prime_data!F73:F1071, Netflix_prime_data!F73:F1071))</f>
        <v>131</v>
      </c>
      <c r="C73" s="4" t="str">
        <f>INDEX(Netflix_prime_data!E:E,MATCH(MAX(Netflix_prime_data!M:M), Netflix_prime_data!M:M,0))</f>
        <v>Show 188</v>
      </c>
      <c r="D73" s="4" t="str">
        <f>INDEX(Netflix_prime_data!E:E,MATCH(MAX(Netflix_prime_data!H:H), Netflix_prime_data!H:H,0))</f>
        <v>Show 281</v>
      </c>
      <c r="E73" s="4">
        <f>COUNTIF(Netflix_prime_data!F:F,Netflix_prime_data!F73)</f>
        <v>253</v>
      </c>
      <c r="F73" s="4" t="str">
        <f>INDEX(Netflix_prime_data!F:F,MATCH(MAX(E:E),E:E,0)) &amp; "-"&amp; MAX(E:E)</f>
        <v>drama-280</v>
      </c>
    </row>
    <row r="74" spans="1:6" x14ac:dyDescent="0.25">
      <c r="A74" s="4">
        <f>COUNTIF(Netflix_prime_data!C:C,Netflix_prime_data!C75)</f>
        <v>684</v>
      </c>
      <c r="B74" s="4">
        <f>MAX(COUNTIF(Netflix_prime_data!F74:F1072, Netflix_prime_data!F74:F1072))</f>
        <v>124</v>
      </c>
      <c r="C74" s="4" t="str">
        <f>INDEX(Netflix_prime_data!E:E,MATCH(MAX(Netflix_prime_data!M:M), Netflix_prime_data!M:M,0))</f>
        <v>Show 188</v>
      </c>
      <c r="D74" s="4" t="str">
        <f>INDEX(Netflix_prime_data!E:E,MATCH(MAX(Netflix_prime_data!H:H), Netflix_prime_data!H:H,0))</f>
        <v>Show 281</v>
      </c>
      <c r="E74" s="4">
        <f>COUNTIF(Netflix_prime_data!F:F,Netflix_prime_data!F74)</f>
        <v>234</v>
      </c>
      <c r="F74" s="4" t="str">
        <f>INDEX(Netflix_prime_data!F:F,MATCH(MAX(E:E),E:E,0)) &amp; "-"&amp; MAX(E:E)</f>
        <v>drama-280</v>
      </c>
    </row>
    <row r="75" spans="1:6" x14ac:dyDescent="0.25">
      <c r="A75" s="4">
        <f>COUNTIF(Netflix_prime_data!C:C,Netflix_prime_data!C76)</f>
        <v>684</v>
      </c>
      <c r="B75" s="4">
        <f>MAX(COUNTIF(Netflix_prime_data!F75:F1073, Netflix_prime_data!F75:F1073))</f>
        <v>119</v>
      </c>
      <c r="C75" s="4" t="str">
        <f>INDEX(Netflix_prime_data!E:E,MATCH(MAX(Netflix_prime_data!M:M), Netflix_prime_data!M:M,0))</f>
        <v>Show 188</v>
      </c>
      <c r="D75" s="4" t="str">
        <f>INDEX(Netflix_prime_data!E:E,MATCH(MAX(Netflix_prime_data!H:H), Netflix_prime_data!H:H,0))</f>
        <v>Show 281</v>
      </c>
      <c r="E75" s="4">
        <f>COUNTIF(Netflix_prime_data!F:F,Netflix_prime_data!F75)</f>
        <v>245</v>
      </c>
      <c r="F75" s="4" t="str">
        <f>INDEX(Netflix_prime_data!F:F,MATCH(MAX(E:E),E:E,0)) &amp; "-"&amp; MAX(E:E)</f>
        <v>drama-280</v>
      </c>
    </row>
    <row r="76" spans="1:6" x14ac:dyDescent="0.25">
      <c r="A76" s="4">
        <f>COUNTIF(Netflix_prime_data!C:C,Netflix_prime_data!C77)</f>
        <v>643</v>
      </c>
      <c r="B76" s="4">
        <f>MAX(COUNTIF(Netflix_prime_data!F76:F1074, Netflix_prime_data!F76:F1074))</f>
        <v>137</v>
      </c>
      <c r="C76" s="4" t="str">
        <f>INDEX(Netflix_prime_data!E:E,MATCH(MAX(Netflix_prime_data!M:M), Netflix_prime_data!M:M,0))</f>
        <v>Show 188</v>
      </c>
      <c r="D76" s="4" t="str">
        <f>INDEX(Netflix_prime_data!E:E,MATCH(MAX(Netflix_prime_data!H:H), Netflix_prime_data!H:H,0))</f>
        <v>Show 281</v>
      </c>
      <c r="E76" s="4">
        <f>COUNTIF(Netflix_prime_data!F:F,Netflix_prime_data!F76)</f>
        <v>263</v>
      </c>
      <c r="F76" s="4" t="str">
        <f>INDEX(Netflix_prime_data!F:F,MATCH(MAX(E:E),E:E,0)) &amp; "-"&amp; MAX(E:E)</f>
        <v>drama-280</v>
      </c>
    </row>
    <row r="77" spans="1:6" x14ac:dyDescent="0.25">
      <c r="A77" s="4">
        <f>COUNTIF(Netflix_prime_data!C:C,Netflix_prime_data!C78)</f>
        <v>643</v>
      </c>
      <c r="B77" s="4">
        <f>MAX(COUNTIF(Netflix_prime_data!F77:F1075, Netflix_prime_data!F77:F1075))</f>
        <v>124</v>
      </c>
      <c r="C77" s="4" t="str">
        <f>INDEX(Netflix_prime_data!E:E,MATCH(MAX(Netflix_prime_data!M:M), Netflix_prime_data!M:M,0))</f>
        <v>Show 188</v>
      </c>
      <c r="D77" s="4" t="str">
        <f>INDEX(Netflix_prime_data!E:E,MATCH(MAX(Netflix_prime_data!H:H), Netflix_prime_data!H:H,0))</f>
        <v>Show 281</v>
      </c>
      <c r="E77" s="4">
        <f>COUNTIF(Netflix_prime_data!F:F,Netflix_prime_data!F77)</f>
        <v>234</v>
      </c>
      <c r="F77" s="4" t="str">
        <f>INDEX(Netflix_prime_data!F:F,MATCH(MAX(E:E),E:E,0)) &amp; "-"&amp; MAX(E:E)</f>
        <v>drama-280</v>
      </c>
    </row>
    <row r="78" spans="1:6" x14ac:dyDescent="0.25">
      <c r="A78" s="4">
        <f>COUNTIF(Netflix_prime_data!C:C,Netflix_prime_data!C79)</f>
        <v>673</v>
      </c>
      <c r="B78" s="4">
        <f>MAX(COUNTIF(Netflix_prime_data!F78:F1076, Netflix_prime_data!F78:F1076))</f>
        <v>112</v>
      </c>
      <c r="C78" s="4" t="str">
        <f>INDEX(Netflix_prime_data!E:E,MATCH(MAX(Netflix_prime_data!M:M), Netflix_prime_data!M:M,0))</f>
        <v>Show 188</v>
      </c>
      <c r="D78" s="4" t="str">
        <f>INDEX(Netflix_prime_data!E:E,MATCH(MAX(Netflix_prime_data!H:H), Netflix_prime_data!H:H,0))</f>
        <v>Show 281</v>
      </c>
      <c r="E78" s="4">
        <f>COUNTIF(Netflix_prime_data!F:F,Netflix_prime_data!F78)</f>
        <v>234</v>
      </c>
      <c r="F78" s="4" t="str">
        <f>INDEX(Netflix_prime_data!F:F,MATCH(MAX(E:E),E:E,0)) &amp; "-"&amp; MAX(E:E)</f>
        <v>drama-280</v>
      </c>
    </row>
    <row r="79" spans="1:6" x14ac:dyDescent="0.25">
      <c r="A79" s="4">
        <f>COUNTIF(Netflix_prime_data!C:C,Netflix_prime_data!C80)</f>
        <v>643</v>
      </c>
      <c r="B79" s="4">
        <f>MAX(COUNTIF(Netflix_prime_data!F79:F1077, Netflix_prime_data!F79:F1077))</f>
        <v>117</v>
      </c>
      <c r="C79" s="4" t="str">
        <f>INDEX(Netflix_prime_data!E:E,MATCH(MAX(Netflix_prime_data!M:M), Netflix_prime_data!M:M,0))</f>
        <v>Show 188</v>
      </c>
      <c r="D79" s="4" t="str">
        <f>INDEX(Netflix_prime_data!E:E,MATCH(MAX(Netflix_prime_data!H:H), Netflix_prime_data!H:H,0))</f>
        <v>Show 281</v>
      </c>
      <c r="E79" s="4">
        <f>COUNTIF(Netflix_prime_data!F:F,Netflix_prime_data!F79)</f>
        <v>229</v>
      </c>
      <c r="F79" s="4" t="str">
        <f>INDEX(Netflix_prime_data!F:F,MATCH(MAX(E:E),E:E,0)) &amp; "-"&amp; MAX(E:E)</f>
        <v>drama-280</v>
      </c>
    </row>
    <row r="80" spans="1:6" x14ac:dyDescent="0.25">
      <c r="A80" s="4">
        <f>COUNTIF(Netflix_prime_data!C:C,Netflix_prime_data!C81)</f>
        <v>643</v>
      </c>
      <c r="B80" s="4">
        <f>MAX(COUNTIF(Netflix_prime_data!F80:F1078, Netflix_prime_data!F80:F1078))</f>
        <v>136</v>
      </c>
      <c r="C80" s="4" t="str">
        <f>INDEX(Netflix_prime_data!E:E,MATCH(MAX(Netflix_prime_data!M:M), Netflix_prime_data!M:M,0))</f>
        <v>Show 188</v>
      </c>
      <c r="D80" s="4" t="str">
        <f>INDEX(Netflix_prime_data!E:E,MATCH(MAX(Netflix_prime_data!H:H), Netflix_prime_data!H:H,0))</f>
        <v>Show 281</v>
      </c>
      <c r="E80" s="4">
        <f>COUNTIF(Netflix_prime_data!F:F,Netflix_prime_data!F80)</f>
        <v>280</v>
      </c>
      <c r="F80" s="4" t="str">
        <f>INDEX(Netflix_prime_data!F:F,MATCH(MAX(E:E),E:E,0)) &amp; "-"&amp; MAX(E:E)</f>
        <v>drama-280</v>
      </c>
    </row>
    <row r="81" spans="1:6" x14ac:dyDescent="0.25">
      <c r="A81" s="4">
        <f>COUNTIF(Netflix_prime_data!C:C,Netflix_prime_data!C82)</f>
        <v>673</v>
      </c>
      <c r="B81" s="4">
        <f>MAX(COUNTIF(Netflix_prime_data!F81:F1079, Netflix_prime_data!F81:F1079))</f>
        <v>137</v>
      </c>
      <c r="C81" s="4" t="str">
        <f>INDEX(Netflix_prime_data!E:E,MATCH(MAX(Netflix_prime_data!M:M), Netflix_prime_data!M:M,0))</f>
        <v>Show 188</v>
      </c>
      <c r="D81" s="4" t="str">
        <f>INDEX(Netflix_prime_data!E:E,MATCH(MAX(Netflix_prime_data!H:H), Netflix_prime_data!H:H,0))</f>
        <v>Show 281</v>
      </c>
      <c r="E81" s="4">
        <f>COUNTIF(Netflix_prime_data!F:F,Netflix_prime_data!F81)</f>
        <v>263</v>
      </c>
      <c r="F81" s="4" t="str">
        <f>INDEX(Netflix_prime_data!F:F,MATCH(MAX(E:E),E:E,0)) &amp; "-"&amp; MAX(E:E)</f>
        <v>drama-280</v>
      </c>
    </row>
    <row r="82" spans="1:6" x14ac:dyDescent="0.25">
      <c r="A82" s="4">
        <f>COUNTIF(Netflix_prime_data!C:C,Netflix_prime_data!C83)</f>
        <v>673</v>
      </c>
      <c r="B82" s="4">
        <f>MAX(COUNTIF(Netflix_prime_data!F82:F1080, Netflix_prime_data!F82:F1080))</f>
        <v>111</v>
      </c>
      <c r="C82" s="4" t="str">
        <f>INDEX(Netflix_prime_data!E:E,MATCH(MAX(Netflix_prime_data!M:M), Netflix_prime_data!M:M,0))</f>
        <v>Show 188</v>
      </c>
      <c r="D82" s="4" t="str">
        <f>INDEX(Netflix_prime_data!E:E,MATCH(MAX(Netflix_prime_data!H:H), Netflix_prime_data!H:H,0))</f>
        <v>Show 281</v>
      </c>
      <c r="E82" s="4">
        <f>COUNTIF(Netflix_prime_data!F:F,Netflix_prime_data!F82)</f>
        <v>234</v>
      </c>
      <c r="F82" s="4" t="str">
        <f>INDEX(Netflix_prime_data!F:F,MATCH(MAX(E:E),E:E,0)) &amp; "-"&amp; MAX(E:E)</f>
        <v>drama-280</v>
      </c>
    </row>
    <row r="83" spans="1:6" x14ac:dyDescent="0.25">
      <c r="A83" s="4">
        <f>COUNTIF(Netflix_prime_data!C:C,Netflix_prime_data!C84)</f>
        <v>673</v>
      </c>
      <c r="B83" s="4">
        <f>MAX(COUNTIF(Netflix_prime_data!F83:F1081, Netflix_prime_data!F83:F1081))</f>
        <v>137</v>
      </c>
      <c r="C83" s="4" t="str">
        <f>INDEX(Netflix_prime_data!E:E,MATCH(MAX(Netflix_prime_data!M:M), Netflix_prime_data!M:M,0))</f>
        <v>Show 188</v>
      </c>
      <c r="D83" s="4" t="str">
        <f>INDEX(Netflix_prime_data!E:E,MATCH(MAX(Netflix_prime_data!H:H), Netflix_prime_data!H:H,0))</f>
        <v>Show 281</v>
      </c>
      <c r="E83" s="4">
        <f>COUNTIF(Netflix_prime_data!F:F,Netflix_prime_data!F83)</f>
        <v>263</v>
      </c>
      <c r="F83" s="4" t="str">
        <f>INDEX(Netflix_prime_data!F:F,MATCH(MAX(E:E),E:E,0)) &amp; "-"&amp; MAX(E:E)</f>
        <v>drama-280</v>
      </c>
    </row>
    <row r="84" spans="1:6" x14ac:dyDescent="0.25">
      <c r="A84" s="4">
        <f>COUNTIF(Netflix_prime_data!C:C,Netflix_prime_data!C85)</f>
        <v>673</v>
      </c>
      <c r="B84" s="4">
        <f>MAX(COUNTIF(Netflix_prime_data!F84:F1082, Netflix_prime_data!F84:F1082))</f>
        <v>117</v>
      </c>
      <c r="C84" s="4" t="str">
        <f>INDEX(Netflix_prime_data!E:E,MATCH(MAX(Netflix_prime_data!M:M), Netflix_prime_data!M:M,0))</f>
        <v>Show 188</v>
      </c>
      <c r="D84" s="4" t="str">
        <f>INDEX(Netflix_prime_data!E:E,MATCH(MAX(Netflix_prime_data!H:H), Netflix_prime_data!H:H,0))</f>
        <v>Show 281</v>
      </c>
      <c r="E84" s="4">
        <f>COUNTIF(Netflix_prime_data!F:F,Netflix_prime_data!F84)</f>
        <v>229</v>
      </c>
      <c r="F84" s="4" t="str">
        <f>INDEX(Netflix_prime_data!F:F,MATCH(MAX(E:E),E:E,0)) &amp; "-"&amp; MAX(E:E)</f>
        <v>drama-280</v>
      </c>
    </row>
    <row r="85" spans="1:6" x14ac:dyDescent="0.25">
      <c r="A85" s="4">
        <f>COUNTIF(Netflix_prime_data!C:C,Netflix_prime_data!C86)</f>
        <v>643</v>
      </c>
      <c r="B85" s="4">
        <f>MAX(COUNTIF(Netflix_prime_data!F85:F1083, Netflix_prime_data!F85:F1083))</f>
        <v>116</v>
      </c>
      <c r="C85" s="4" t="str">
        <f>INDEX(Netflix_prime_data!E:E,MATCH(MAX(Netflix_prime_data!M:M), Netflix_prime_data!M:M,0))</f>
        <v>Show 188</v>
      </c>
      <c r="D85" s="4" t="str">
        <f>INDEX(Netflix_prime_data!E:E,MATCH(MAX(Netflix_prime_data!H:H), Netflix_prime_data!H:H,0))</f>
        <v>Show 281</v>
      </c>
      <c r="E85" s="4">
        <f>COUNTIF(Netflix_prime_data!F:F,Netflix_prime_data!F85)</f>
        <v>229</v>
      </c>
      <c r="F85" s="4" t="str">
        <f>INDEX(Netflix_prime_data!F:F,MATCH(MAX(E:E),E:E,0)) &amp; "-"&amp; MAX(E:E)</f>
        <v>drama-280</v>
      </c>
    </row>
    <row r="86" spans="1:6" x14ac:dyDescent="0.25">
      <c r="A86" s="4">
        <f>COUNTIF(Netflix_prime_data!C:C,Netflix_prime_data!C87)</f>
        <v>643</v>
      </c>
      <c r="B86" s="4">
        <f>MAX(COUNTIF(Netflix_prime_data!F86:F1084, Netflix_prime_data!F86:F1084))</f>
        <v>133</v>
      </c>
      <c r="C86" s="4" t="str">
        <f>INDEX(Netflix_prime_data!E:E,MATCH(MAX(Netflix_prime_data!M:M), Netflix_prime_data!M:M,0))</f>
        <v>Show 188</v>
      </c>
      <c r="D86" s="4" t="str">
        <f>INDEX(Netflix_prime_data!E:E,MATCH(MAX(Netflix_prime_data!H:H), Netflix_prime_data!H:H,0))</f>
        <v>Show 281</v>
      </c>
      <c r="E86" s="4">
        <f>COUNTIF(Netflix_prime_data!F:F,Netflix_prime_data!F86)</f>
        <v>253</v>
      </c>
      <c r="F86" s="4" t="str">
        <f>INDEX(Netflix_prime_data!F:F,MATCH(MAX(E:E),E:E,0)) &amp; "-"&amp; MAX(E:E)</f>
        <v>drama-280</v>
      </c>
    </row>
    <row r="87" spans="1:6" x14ac:dyDescent="0.25">
      <c r="A87" s="4">
        <f>COUNTIF(Netflix_prime_data!C:C,Netflix_prime_data!C88)</f>
        <v>673</v>
      </c>
      <c r="B87" s="4">
        <f>MAX(COUNTIF(Netflix_prime_data!F87:F1085, Netflix_prime_data!F87:F1085))</f>
        <v>123</v>
      </c>
      <c r="C87" s="4" t="str">
        <f>INDEX(Netflix_prime_data!E:E,MATCH(MAX(Netflix_prime_data!M:M), Netflix_prime_data!M:M,0))</f>
        <v>Show 188</v>
      </c>
      <c r="D87" s="4" t="str">
        <f>INDEX(Netflix_prime_data!E:E,MATCH(MAX(Netflix_prime_data!H:H), Netflix_prime_data!H:H,0))</f>
        <v>Show 281</v>
      </c>
      <c r="E87" s="4">
        <f>COUNTIF(Netflix_prime_data!F:F,Netflix_prime_data!F87)</f>
        <v>234</v>
      </c>
      <c r="F87" s="4" t="str">
        <f>INDEX(Netflix_prime_data!F:F,MATCH(MAX(E:E),E:E,0)) &amp; "-"&amp; MAX(E:E)</f>
        <v>drama-280</v>
      </c>
    </row>
    <row r="88" spans="1:6" x14ac:dyDescent="0.25">
      <c r="A88" s="4">
        <f>COUNTIF(Netflix_prime_data!C:C,Netflix_prime_data!C89)</f>
        <v>684</v>
      </c>
      <c r="B88" s="4">
        <f>MAX(COUNTIF(Netflix_prime_data!F88:F1086, Netflix_prime_data!F88:F1086))</f>
        <v>136</v>
      </c>
      <c r="C88" s="4" t="str">
        <f>INDEX(Netflix_prime_data!E:E,MATCH(MAX(Netflix_prime_data!M:M), Netflix_prime_data!M:M,0))</f>
        <v>Show 188</v>
      </c>
      <c r="D88" s="4" t="str">
        <f>INDEX(Netflix_prime_data!E:E,MATCH(MAX(Netflix_prime_data!H:H), Netflix_prime_data!H:H,0))</f>
        <v>Show 281</v>
      </c>
      <c r="E88" s="4">
        <f>COUNTIF(Netflix_prime_data!F:F,Netflix_prime_data!F88)</f>
        <v>280</v>
      </c>
      <c r="F88" s="4" t="str">
        <f>INDEX(Netflix_prime_data!F:F,MATCH(MAX(E:E),E:E,0)) &amp; "-"&amp; MAX(E:E)</f>
        <v>drama-280</v>
      </c>
    </row>
    <row r="89" spans="1:6" x14ac:dyDescent="0.25">
      <c r="A89" s="4">
        <f>COUNTIF(Netflix_prime_data!C:C,Netflix_prime_data!C90)</f>
        <v>673</v>
      </c>
      <c r="B89" s="4">
        <f>MAX(COUNTIF(Netflix_prime_data!F89:F1087, Netflix_prime_data!F89:F1087))</f>
        <v>120</v>
      </c>
      <c r="C89" s="4" t="str">
        <f>INDEX(Netflix_prime_data!E:E,MATCH(MAX(Netflix_prime_data!M:M), Netflix_prime_data!M:M,0))</f>
        <v>Show 188</v>
      </c>
      <c r="D89" s="4" t="str">
        <f>INDEX(Netflix_prime_data!E:E,MATCH(MAX(Netflix_prime_data!H:H), Netflix_prime_data!H:H,0))</f>
        <v>Show 281</v>
      </c>
      <c r="E89" s="4">
        <f>COUNTIF(Netflix_prime_data!F:F,Netflix_prime_data!F89)</f>
        <v>245</v>
      </c>
      <c r="F89" s="4" t="str">
        <f>INDEX(Netflix_prime_data!F:F,MATCH(MAX(E:E),E:E,0)) &amp; "-"&amp; MAX(E:E)</f>
        <v>drama-280</v>
      </c>
    </row>
    <row r="90" spans="1:6" x14ac:dyDescent="0.25">
      <c r="A90" s="4">
        <f>COUNTIF(Netflix_prime_data!C:C,Netflix_prime_data!C91)</f>
        <v>684</v>
      </c>
      <c r="B90" s="4">
        <f>MAX(COUNTIF(Netflix_prime_data!F90:F1088, Netflix_prime_data!F90:F1088))</f>
        <v>116</v>
      </c>
      <c r="C90" s="4" t="str">
        <f>INDEX(Netflix_prime_data!E:E,MATCH(MAX(Netflix_prime_data!M:M), Netflix_prime_data!M:M,0))</f>
        <v>Show 188</v>
      </c>
      <c r="D90" s="4" t="str">
        <f>INDEX(Netflix_prime_data!E:E,MATCH(MAX(Netflix_prime_data!H:H), Netflix_prime_data!H:H,0))</f>
        <v>Show 281</v>
      </c>
      <c r="E90" s="4">
        <f>COUNTIF(Netflix_prime_data!F:F,Netflix_prime_data!F90)</f>
        <v>229</v>
      </c>
      <c r="F90" s="4" t="str">
        <f>INDEX(Netflix_prime_data!F:F,MATCH(MAX(E:E),E:E,0)) &amp; "-"&amp; MAX(E:E)</f>
        <v>drama-280</v>
      </c>
    </row>
    <row r="91" spans="1:6" x14ac:dyDescent="0.25">
      <c r="A91" s="4">
        <f>COUNTIF(Netflix_prime_data!C:C,Netflix_prime_data!C92)</f>
        <v>643</v>
      </c>
      <c r="B91" s="4">
        <f>MAX(COUNTIF(Netflix_prime_data!F91:F1089, Netflix_prime_data!F91:F1089))</f>
        <v>122</v>
      </c>
      <c r="C91" s="4" t="str">
        <f>INDEX(Netflix_prime_data!E:E,MATCH(MAX(Netflix_prime_data!M:M), Netflix_prime_data!M:M,0))</f>
        <v>Show 188</v>
      </c>
      <c r="D91" s="4" t="str">
        <f>INDEX(Netflix_prime_data!E:E,MATCH(MAX(Netflix_prime_data!H:H), Netflix_prime_data!H:H,0))</f>
        <v>Show 281</v>
      </c>
      <c r="E91" s="4">
        <f>COUNTIF(Netflix_prime_data!F:F,Netflix_prime_data!F91)</f>
        <v>234</v>
      </c>
      <c r="F91" s="4" t="str">
        <f>INDEX(Netflix_prime_data!F:F,MATCH(MAX(E:E),E:E,0)) &amp; "-"&amp; MAX(E:E)</f>
        <v>drama-280</v>
      </c>
    </row>
    <row r="92" spans="1:6" x14ac:dyDescent="0.25">
      <c r="A92" s="4">
        <f>COUNTIF(Netflix_prime_data!C:C,Netflix_prime_data!C93)</f>
        <v>673</v>
      </c>
      <c r="B92" s="4">
        <f>MAX(COUNTIF(Netflix_prime_data!F92:F1090, Netflix_prime_data!F92:F1090))</f>
        <v>136</v>
      </c>
      <c r="C92" s="4" t="str">
        <f>INDEX(Netflix_prime_data!E:E,MATCH(MAX(Netflix_prime_data!M:M), Netflix_prime_data!M:M,0))</f>
        <v>Show 188</v>
      </c>
      <c r="D92" s="4" t="str">
        <f>INDEX(Netflix_prime_data!E:E,MATCH(MAX(Netflix_prime_data!H:H), Netflix_prime_data!H:H,0))</f>
        <v>Show 281</v>
      </c>
      <c r="E92" s="4">
        <f>COUNTIF(Netflix_prime_data!F:F,Netflix_prime_data!F92)</f>
        <v>280</v>
      </c>
      <c r="F92" s="4" t="str">
        <f>INDEX(Netflix_prime_data!F:F,MATCH(MAX(E:E),E:E,0)) &amp; "-"&amp; MAX(E:E)</f>
        <v>drama-280</v>
      </c>
    </row>
    <row r="93" spans="1:6" x14ac:dyDescent="0.25">
      <c r="A93" s="4">
        <f>COUNTIF(Netflix_prime_data!C:C,Netflix_prime_data!C94)</f>
        <v>673</v>
      </c>
      <c r="B93" s="4">
        <f>MAX(COUNTIF(Netflix_prime_data!F93:F1091, Netflix_prime_data!F93:F1091))</f>
        <v>135</v>
      </c>
      <c r="C93" s="4" t="str">
        <f>INDEX(Netflix_prime_data!E:E,MATCH(MAX(Netflix_prime_data!M:M), Netflix_prime_data!M:M,0))</f>
        <v>Show 188</v>
      </c>
      <c r="D93" s="4" t="str">
        <f>INDEX(Netflix_prime_data!E:E,MATCH(MAX(Netflix_prime_data!H:H), Netflix_prime_data!H:H,0))</f>
        <v>Show 281</v>
      </c>
      <c r="E93" s="4">
        <f>COUNTIF(Netflix_prime_data!F:F,Netflix_prime_data!F93)</f>
        <v>280</v>
      </c>
      <c r="F93" s="4" t="str">
        <f>INDEX(Netflix_prime_data!F:F,MATCH(MAX(E:E),E:E,0)) &amp; "-"&amp; MAX(E:E)</f>
        <v>drama-280</v>
      </c>
    </row>
    <row r="94" spans="1:6" x14ac:dyDescent="0.25">
      <c r="A94" s="4">
        <f>COUNTIF(Netflix_prime_data!C:C,Netflix_prime_data!C95)</f>
        <v>684</v>
      </c>
      <c r="B94" s="4">
        <f>MAX(COUNTIF(Netflix_prime_data!F94:F1092, Netflix_prime_data!F94:F1092))</f>
        <v>121</v>
      </c>
      <c r="C94" s="4" t="str">
        <f>INDEX(Netflix_prime_data!E:E,MATCH(MAX(Netflix_prime_data!M:M), Netflix_prime_data!M:M,0))</f>
        <v>Show 188</v>
      </c>
      <c r="D94" s="4" t="str">
        <f>INDEX(Netflix_prime_data!E:E,MATCH(MAX(Netflix_prime_data!H:H), Netflix_prime_data!H:H,0))</f>
        <v>Show 281</v>
      </c>
      <c r="E94" s="4">
        <f>COUNTIF(Netflix_prime_data!F:F,Netflix_prime_data!F94)</f>
        <v>234</v>
      </c>
      <c r="F94" s="4" t="str">
        <f>INDEX(Netflix_prime_data!F:F,MATCH(MAX(E:E),E:E,0)) &amp; "-"&amp; MAX(E:E)</f>
        <v>drama-280</v>
      </c>
    </row>
    <row r="95" spans="1:6" x14ac:dyDescent="0.25">
      <c r="A95" s="4">
        <f>COUNTIF(Netflix_prime_data!C:C,Netflix_prime_data!C96)</f>
        <v>684</v>
      </c>
      <c r="B95" s="4">
        <f>MAX(COUNTIF(Netflix_prime_data!F95:F1093, Netflix_prime_data!F95:F1093))</f>
        <v>120</v>
      </c>
      <c r="C95" s="4" t="str">
        <f>INDEX(Netflix_prime_data!E:E,MATCH(MAX(Netflix_prime_data!M:M), Netflix_prime_data!M:M,0))</f>
        <v>Show 188</v>
      </c>
      <c r="D95" s="4" t="str">
        <f>INDEX(Netflix_prime_data!E:E,MATCH(MAX(Netflix_prime_data!H:H), Netflix_prime_data!H:H,0))</f>
        <v>Show 281</v>
      </c>
      <c r="E95" s="4">
        <f>COUNTIF(Netflix_prime_data!F:F,Netflix_prime_data!F95)</f>
        <v>234</v>
      </c>
      <c r="F95" s="4" t="str">
        <f>INDEX(Netflix_prime_data!F:F,MATCH(MAX(E:E),E:E,0)) &amp; "-"&amp; MAX(E:E)</f>
        <v>drama-280</v>
      </c>
    </row>
    <row r="96" spans="1:6" x14ac:dyDescent="0.25">
      <c r="A96" s="4">
        <f>COUNTIF(Netflix_prime_data!C:C,Netflix_prime_data!C97)</f>
        <v>643</v>
      </c>
      <c r="B96" s="4">
        <f>MAX(COUNTIF(Netflix_prime_data!F96:F1094, Netflix_prime_data!F96:F1094))</f>
        <v>126</v>
      </c>
      <c r="C96" s="4" t="str">
        <f>INDEX(Netflix_prime_data!E:E,MATCH(MAX(Netflix_prime_data!M:M), Netflix_prime_data!M:M,0))</f>
        <v>Show 188</v>
      </c>
      <c r="D96" s="4" t="str">
        <f>INDEX(Netflix_prime_data!E:E,MATCH(MAX(Netflix_prime_data!H:H), Netflix_prime_data!H:H,0))</f>
        <v>Show 281</v>
      </c>
      <c r="E96" s="4">
        <f>COUNTIF(Netflix_prime_data!F:F,Netflix_prime_data!F96)</f>
        <v>262</v>
      </c>
      <c r="F96" s="4" t="str">
        <f>INDEX(Netflix_prime_data!F:F,MATCH(MAX(E:E),E:E,0)) &amp; "-"&amp; MAX(E:E)</f>
        <v>drama-280</v>
      </c>
    </row>
    <row r="97" spans="1:6" x14ac:dyDescent="0.25">
      <c r="A97" s="4">
        <f>COUNTIF(Netflix_prime_data!C:C,Netflix_prime_data!C98)</f>
        <v>643</v>
      </c>
      <c r="B97" s="4">
        <f>MAX(COUNTIF(Netflix_prime_data!F97:F1095, Netflix_prime_data!F97:F1095))</f>
        <v>126</v>
      </c>
      <c r="C97" s="4" t="str">
        <f>INDEX(Netflix_prime_data!E:E,MATCH(MAX(Netflix_prime_data!M:M), Netflix_prime_data!M:M,0))</f>
        <v>Show 188</v>
      </c>
      <c r="D97" s="4" t="str">
        <f>INDEX(Netflix_prime_data!E:E,MATCH(MAX(Netflix_prime_data!H:H), Netflix_prime_data!H:H,0))</f>
        <v>Show 281</v>
      </c>
      <c r="E97" s="4">
        <f>COUNTIF(Netflix_prime_data!F:F,Netflix_prime_data!F97)</f>
        <v>262</v>
      </c>
      <c r="F97" s="4" t="str">
        <f>INDEX(Netflix_prime_data!F:F,MATCH(MAX(E:E),E:E,0)) &amp; "-"&amp; MAX(E:E)</f>
        <v>drama-280</v>
      </c>
    </row>
    <row r="98" spans="1:6" x14ac:dyDescent="0.25">
      <c r="A98" s="4">
        <f>COUNTIF(Netflix_prime_data!C:C,Netflix_prime_data!C99)</f>
        <v>684</v>
      </c>
      <c r="B98" s="4">
        <f>MAX(COUNTIF(Netflix_prime_data!F98:F1096, Netflix_prime_data!F98:F1096))</f>
        <v>111</v>
      </c>
      <c r="C98" s="4" t="str">
        <f>INDEX(Netflix_prime_data!E:E,MATCH(MAX(Netflix_prime_data!M:M), Netflix_prime_data!M:M,0))</f>
        <v>Show 188</v>
      </c>
      <c r="D98" s="4" t="str">
        <f>INDEX(Netflix_prime_data!E:E,MATCH(MAX(Netflix_prime_data!H:H), Netflix_prime_data!H:H,0))</f>
        <v>Show 281</v>
      </c>
      <c r="E98" s="4">
        <f>COUNTIF(Netflix_prime_data!F:F,Netflix_prime_data!F98)</f>
        <v>234</v>
      </c>
      <c r="F98" s="4" t="str">
        <f>INDEX(Netflix_prime_data!F:F,MATCH(MAX(E:E),E:E,0)) &amp; "-"&amp; MAX(E:E)</f>
        <v>drama-280</v>
      </c>
    </row>
    <row r="99" spans="1:6" x14ac:dyDescent="0.25">
      <c r="A99" s="4">
        <f>COUNTIF(Netflix_prime_data!C:C,Netflix_prime_data!C100)</f>
        <v>673</v>
      </c>
      <c r="B99" s="4">
        <f>MAX(COUNTIF(Netflix_prime_data!F99:F1097, Netflix_prime_data!F99:F1097))</f>
        <v>116</v>
      </c>
      <c r="C99" s="4" t="str">
        <f>INDEX(Netflix_prime_data!E:E,MATCH(MAX(Netflix_prime_data!M:M), Netflix_prime_data!M:M,0))</f>
        <v>Show 188</v>
      </c>
      <c r="D99" s="4" t="str">
        <f>INDEX(Netflix_prime_data!E:E,MATCH(MAX(Netflix_prime_data!H:H), Netflix_prime_data!H:H,0))</f>
        <v>Show 281</v>
      </c>
      <c r="E99" s="4">
        <f>COUNTIF(Netflix_prime_data!F:F,Netflix_prime_data!F99)</f>
        <v>229</v>
      </c>
      <c r="F99" s="4" t="str">
        <f>INDEX(Netflix_prime_data!F:F,MATCH(MAX(E:E),E:E,0)) &amp; "-"&amp; MAX(E:E)</f>
        <v>drama-280</v>
      </c>
    </row>
    <row r="100" spans="1:6" x14ac:dyDescent="0.25">
      <c r="A100" s="4">
        <f>COUNTIF(Netflix_prime_data!C:C,Netflix_prime_data!C101)</f>
        <v>684</v>
      </c>
      <c r="B100" s="4">
        <f>MAX(COUNTIF(Netflix_prime_data!F100:F1098, Netflix_prime_data!F100:F1098))</f>
        <v>110</v>
      </c>
      <c r="C100" s="4" t="str">
        <f>INDEX(Netflix_prime_data!E:E,MATCH(MAX(Netflix_prime_data!M:M), Netflix_prime_data!M:M,0))</f>
        <v>Show 188</v>
      </c>
      <c r="D100" s="4" t="str">
        <f>INDEX(Netflix_prime_data!E:E,MATCH(MAX(Netflix_prime_data!H:H), Netflix_prime_data!H:H,0))</f>
        <v>Show 281</v>
      </c>
      <c r="E100" s="4">
        <f>COUNTIF(Netflix_prime_data!F:F,Netflix_prime_data!F100)</f>
        <v>234</v>
      </c>
      <c r="F100" s="4" t="str">
        <f>INDEX(Netflix_prime_data!F:F,MATCH(MAX(E:E),E:E,0)) &amp; "-"&amp; MAX(E:E)</f>
        <v>drama-280</v>
      </c>
    </row>
    <row r="101" spans="1:6" x14ac:dyDescent="0.25">
      <c r="A101" s="4">
        <f>COUNTIF(Netflix_prime_data!C:C,Netflix_prime_data!C102)</f>
        <v>673</v>
      </c>
      <c r="B101" s="4">
        <f>MAX(COUNTIF(Netflix_prime_data!F101:F1099, Netflix_prime_data!F101:F1099))</f>
        <v>125</v>
      </c>
      <c r="C101" s="4" t="str">
        <f>INDEX(Netflix_prime_data!E:E,MATCH(MAX(Netflix_prime_data!M:M), Netflix_prime_data!M:M,0))</f>
        <v>Show 188</v>
      </c>
      <c r="D101" s="4" t="str">
        <f>INDEX(Netflix_prime_data!E:E,MATCH(MAX(Netflix_prime_data!H:H), Netflix_prime_data!H:H,0))</f>
        <v>Show 281</v>
      </c>
      <c r="E101" s="4">
        <f>COUNTIF(Netflix_prime_data!F:F,Netflix_prime_data!F101)</f>
        <v>262</v>
      </c>
      <c r="F101" s="4" t="str">
        <f>INDEX(Netflix_prime_data!F:F,MATCH(MAX(E:E),E:E,0)) &amp; "-"&amp; MAX(E:E)</f>
        <v>drama-280</v>
      </c>
    </row>
    <row r="102" spans="1:6" x14ac:dyDescent="0.25">
      <c r="A102" s="4">
        <f>COUNTIF(Netflix_prime_data!C:C,Netflix_prime_data!C103)</f>
        <v>643</v>
      </c>
      <c r="B102" s="4">
        <f>MAX(COUNTIF(Netflix_prime_data!F102:F1100, Netflix_prime_data!F102:F1100))</f>
        <v>140</v>
      </c>
      <c r="C102" s="4" t="str">
        <f>INDEX(Netflix_prime_data!E:E,MATCH(MAX(Netflix_prime_data!M:M), Netflix_prime_data!M:M,0))</f>
        <v>Show 188</v>
      </c>
      <c r="D102" s="4" t="str">
        <f>INDEX(Netflix_prime_data!E:E,MATCH(MAX(Netflix_prime_data!H:H), Netflix_prime_data!H:H,0))</f>
        <v>Show 281</v>
      </c>
      <c r="E102" s="4">
        <f>COUNTIF(Netflix_prime_data!F:F,Netflix_prime_data!F102)</f>
        <v>263</v>
      </c>
      <c r="F102" s="4" t="str">
        <f>INDEX(Netflix_prime_data!F:F,MATCH(MAX(E:E),E:E,0)) &amp; "-"&amp; MAX(E:E)</f>
        <v>drama-280</v>
      </c>
    </row>
    <row r="103" spans="1:6" x14ac:dyDescent="0.25">
      <c r="A103" s="4">
        <f>COUNTIF(Netflix_prime_data!C:C,Netflix_prime_data!C104)</f>
        <v>643</v>
      </c>
      <c r="B103" s="4">
        <f>MAX(COUNTIF(Netflix_prime_data!F103:F1101, Netflix_prime_data!F103:F1101))</f>
        <v>134</v>
      </c>
      <c r="C103" s="4" t="str">
        <f>INDEX(Netflix_prime_data!E:E,MATCH(MAX(Netflix_prime_data!M:M), Netflix_prime_data!M:M,0))</f>
        <v>Show 188</v>
      </c>
      <c r="D103" s="4" t="str">
        <f>INDEX(Netflix_prime_data!E:E,MATCH(MAX(Netflix_prime_data!H:H), Netflix_prime_data!H:H,0))</f>
        <v>Show 281</v>
      </c>
      <c r="E103" s="4">
        <f>COUNTIF(Netflix_prime_data!F:F,Netflix_prime_data!F103)</f>
        <v>280</v>
      </c>
      <c r="F103" s="4" t="str">
        <f>INDEX(Netflix_prime_data!F:F,MATCH(MAX(E:E),E:E,0)) &amp; "-"&amp; MAX(E:E)</f>
        <v>drama-280</v>
      </c>
    </row>
    <row r="104" spans="1:6" x14ac:dyDescent="0.25">
      <c r="A104" s="4">
        <f>COUNTIF(Netflix_prime_data!C:C,Netflix_prime_data!C105)</f>
        <v>684</v>
      </c>
      <c r="B104" s="4">
        <f>MAX(COUNTIF(Netflix_prime_data!F104:F1102, Netflix_prime_data!F104:F1102))</f>
        <v>124</v>
      </c>
      <c r="C104" s="4" t="str">
        <f>INDEX(Netflix_prime_data!E:E,MATCH(MAX(Netflix_prime_data!M:M), Netflix_prime_data!M:M,0))</f>
        <v>Show 188</v>
      </c>
      <c r="D104" s="4" t="str">
        <f>INDEX(Netflix_prime_data!E:E,MATCH(MAX(Netflix_prime_data!H:H), Netflix_prime_data!H:H,0))</f>
        <v>Show 281</v>
      </c>
      <c r="E104" s="4">
        <f>COUNTIF(Netflix_prime_data!F:F,Netflix_prime_data!F104)</f>
        <v>262</v>
      </c>
      <c r="F104" s="4" t="str">
        <f>INDEX(Netflix_prime_data!F:F,MATCH(MAX(E:E),E:E,0)) &amp; "-"&amp; MAX(E:E)</f>
        <v>drama-280</v>
      </c>
    </row>
    <row r="105" spans="1:6" x14ac:dyDescent="0.25">
      <c r="A105" s="4">
        <f>COUNTIF(Netflix_prime_data!C:C,Netflix_prime_data!C106)</f>
        <v>643</v>
      </c>
      <c r="B105" s="4">
        <f>MAX(COUNTIF(Netflix_prime_data!F105:F1103, Netflix_prime_data!F105:F1103))</f>
        <v>119</v>
      </c>
      <c r="C105" s="4" t="str">
        <f>INDEX(Netflix_prime_data!E:E,MATCH(MAX(Netflix_prime_data!M:M), Netflix_prime_data!M:M,0))</f>
        <v>Show 188</v>
      </c>
      <c r="D105" s="4" t="str">
        <f>INDEX(Netflix_prime_data!E:E,MATCH(MAX(Netflix_prime_data!H:H), Netflix_prime_data!H:H,0))</f>
        <v>Show 281</v>
      </c>
      <c r="E105" s="4">
        <f>COUNTIF(Netflix_prime_data!F:F,Netflix_prime_data!F105)</f>
        <v>234</v>
      </c>
      <c r="F105" s="4" t="str">
        <f>INDEX(Netflix_prime_data!F:F,MATCH(MAX(E:E),E:E,0)) &amp; "-"&amp; MAX(E:E)</f>
        <v>drama-280</v>
      </c>
    </row>
    <row r="106" spans="1:6" x14ac:dyDescent="0.25">
      <c r="A106" s="4">
        <f>COUNTIF(Netflix_prime_data!C:C,Netflix_prime_data!C107)</f>
        <v>673</v>
      </c>
      <c r="B106" s="4">
        <f>MAX(COUNTIF(Netflix_prime_data!F106:F1104, Netflix_prime_data!F106:F1104))</f>
        <v>123</v>
      </c>
      <c r="C106" s="4" t="str">
        <f>INDEX(Netflix_prime_data!E:E,MATCH(MAX(Netflix_prime_data!M:M), Netflix_prime_data!M:M,0))</f>
        <v>Show 188</v>
      </c>
      <c r="D106" s="4" t="str">
        <f>INDEX(Netflix_prime_data!E:E,MATCH(MAX(Netflix_prime_data!H:H), Netflix_prime_data!H:H,0))</f>
        <v>Show 281</v>
      </c>
      <c r="E106" s="4">
        <f>COUNTIF(Netflix_prime_data!F:F,Netflix_prime_data!F106)</f>
        <v>262</v>
      </c>
      <c r="F106" s="4" t="str">
        <f>INDEX(Netflix_prime_data!F:F,MATCH(MAX(E:E),E:E,0)) &amp; "-"&amp; MAX(E:E)</f>
        <v>drama-280</v>
      </c>
    </row>
    <row r="107" spans="1:6" x14ac:dyDescent="0.25">
      <c r="A107" s="4">
        <f>COUNTIF(Netflix_prime_data!C:C,Netflix_prime_data!C108)</f>
        <v>673</v>
      </c>
      <c r="B107" s="4">
        <f>MAX(COUNTIF(Netflix_prime_data!F107:F1105, Netflix_prime_data!F107:F1105))</f>
        <v>122</v>
      </c>
      <c r="C107" s="4" t="str">
        <f>INDEX(Netflix_prime_data!E:E,MATCH(MAX(Netflix_prime_data!M:M), Netflix_prime_data!M:M,0))</f>
        <v>Show 188</v>
      </c>
      <c r="D107" s="4" t="str">
        <f>INDEX(Netflix_prime_data!E:E,MATCH(MAX(Netflix_prime_data!H:H), Netflix_prime_data!H:H,0))</f>
        <v>Show 281</v>
      </c>
      <c r="E107" s="4">
        <f>COUNTIF(Netflix_prime_data!F:F,Netflix_prime_data!F107)</f>
        <v>262</v>
      </c>
      <c r="F107" s="4" t="str">
        <f>INDEX(Netflix_prime_data!F:F,MATCH(MAX(E:E),E:E,0)) &amp; "-"&amp; MAX(E:E)</f>
        <v>drama-280</v>
      </c>
    </row>
    <row r="108" spans="1:6" x14ac:dyDescent="0.25">
      <c r="A108" s="4">
        <f>COUNTIF(Netflix_prime_data!C:C,Netflix_prime_data!C109)</f>
        <v>643</v>
      </c>
      <c r="B108" s="4">
        <f>MAX(COUNTIF(Netflix_prime_data!F108:F1106, Netflix_prime_data!F108:F1106))</f>
        <v>134</v>
      </c>
      <c r="C108" s="4" t="str">
        <f>INDEX(Netflix_prime_data!E:E,MATCH(MAX(Netflix_prime_data!M:M), Netflix_prime_data!M:M,0))</f>
        <v>Show 188</v>
      </c>
      <c r="D108" s="4" t="str">
        <f>INDEX(Netflix_prime_data!E:E,MATCH(MAX(Netflix_prime_data!H:H), Netflix_prime_data!H:H,0))</f>
        <v>Show 281</v>
      </c>
      <c r="E108" s="4">
        <f>COUNTIF(Netflix_prime_data!F:F,Netflix_prime_data!F108)</f>
        <v>280</v>
      </c>
      <c r="F108" s="4" t="str">
        <f>INDEX(Netflix_prime_data!F:F,MATCH(MAX(E:E),E:E,0)) &amp; "-"&amp; MAX(E:E)</f>
        <v>drama-280</v>
      </c>
    </row>
    <row r="109" spans="1:6" x14ac:dyDescent="0.25">
      <c r="A109" s="4">
        <f>COUNTIF(Netflix_prime_data!C:C,Netflix_prime_data!C110)</f>
        <v>673</v>
      </c>
      <c r="B109" s="4">
        <f>MAX(COUNTIF(Netflix_prime_data!F109:F1107, Netflix_prime_data!F109:F1107))</f>
        <v>141</v>
      </c>
      <c r="C109" s="4" t="str">
        <f>INDEX(Netflix_prime_data!E:E,MATCH(MAX(Netflix_prime_data!M:M), Netflix_prime_data!M:M,0))</f>
        <v>Show 188</v>
      </c>
      <c r="D109" s="4" t="str">
        <f>INDEX(Netflix_prime_data!E:E,MATCH(MAX(Netflix_prime_data!H:H), Netflix_prime_data!H:H,0))</f>
        <v>Show 281</v>
      </c>
      <c r="E109" s="4">
        <f>COUNTIF(Netflix_prime_data!F:F,Netflix_prime_data!F109)</f>
        <v>263</v>
      </c>
      <c r="F109" s="4" t="str">
        <f>INDEX(Netflix_prime_data!F:F,MATCH(MAX(E:E),E:E,0)) &amp; "-"&amp; MAX(E:E)</f>
        <v>drama-280</v>
      </c>
    </row>
    <row r="110" spans="1:6" x14ac:dyDescent="0.25">
      <c r="A110" s="4">
        <f>COUNTIF(Netflix_prime_data!C:C,Netflix_prime_data!C111)</f>
        <v>684</v>
      </c>
      <c r="B110" s="4">
        <f>MAX(COUNTIF(Netflix_prime_data!F110:F1108, Netflix_prime_data!F110:F1108))</f>
        <v>119</v>
      </c>
      <c r="C110" s="4" t="str">
        <f>INDEX(Netflix_prime_data!E:E,MATCH(MAX(Netflix_prime_data!M:M), Netflix_prime_data!M:M,0))</f>
        <v>Show 188</v>
      </c>
      <c r="D110" s="4" t="str">
        <f>INDEX(Netflix_prime_data!E:E,MATCH(MAX(Netflix_prime_data!H:H), Netflix_prime_data!H:H,0))</f>
        <v>Show 281</v>
      </c>
      <c r="E110" s="4">
        <f>COUNTIF(Netflix_prime_data!F:F,Netflix_prime_data!F110)</f>
        <v>234</v>
      </c>
      <c r="F110" s="4" t="str">
        <f>INDEX(Netflix_prime_data!F:F,MATCH(MAX(E:E),E:E,0)) &amp; "-"&amp; MAX(E:E)</f>
        <v>drama-280</v>
      </c>
    </row>
    <row r="111" spans="1:6" x14ac:dyDescent="0.25">
      <c r="A111" s="4">
        <f>COUNTIF(Netflix_prime_data!C:C,Netflix_prime_data!C112)</f>
        <v>643</v>
      </c>
      <c r="B111" s="4">
        <f>MAX(COUNTIF(Netflix_prime_data!F111:F1109, Netflix_prime_data!F111:F1109))</f>
        <v>141</v>
      </c>
      <c r="C111" s="4" t="str">
        <f>INDEX(Netflix_prime_data!E:E,MATCH(MAX(Netflix_prime_data!M:M), Netflix_prime_data!M:M,0))</f>
        <v>Show 188</v>
      </c>
      <c r="D111" s="4" t="str">
        <f>INDEX(Netflix_prime_data!E:E,MATCH(MAX(Netflix_prime_data!H:H), Netflix_prime_data!H:H,0))</f>
        <v>Show 281</v>
      </c>
      <c r="E111" s="4">
        <f>COUNTIF(Netflix_prime_data!F:F,Netflix_prime_data!F111)</f>
        <v>263</v>
      </c>
      <c r="F111" s="4" t="str">
        <f>INDEX(Netflix_prime_data!F:F,MATCH(MAX(E:E),E:E,0)) &amp; "-"&amp; MAX(E:E)</f>
        <v>drama-280</v>
      </c>
    </row>
    <row r="112" spans="1:6" x14ac:dyDescent="0.25">
      <c r="A112" s="4">
        <f>COUNTIF(Netflix_prime_data!C:C,Netflix_prime_data!C113)</f>
        <v>673</v>
      </c>
      <c r="B112" s="4">
        <f>MAX(COUNTIF(Netflix_prime_data!F112:F1110, Netflix_prime_data!F112:F1110))</f>
        <v>140</v>
      </c>
      <c r="C112" s="4" t="str">
        <f>INDEX(Netflix_prime_data!E:E,MATCH(MAX(Netflix_prime_data!M:M), Netflix_prime_data!M:M,0))</f>
        <v>Show 188</v>
      </c>
      <c r="D112" s="4" t="str">
        <f>INDEX(Netflix_prime_data!E:E,MATCH(MAX(Netflix_prime_data!H:H), Netflix_prime_data!H:H,0))</f>
        <v>Show 281</v>
      </c>
      <c r="E112" s="4">
        <f>COUNTIF(Netflix_prime_data!F:F,Netflix_prime_data!F112)</f>
        <v>263</v>
      </c>
      <c r="F112" s="4" t="str">
        <f>INDEX(Netflix_prime_data!F:F,MATCH(MAX(E:E),E:E,0)) &amp; "-"&amp; MAX(E:E)</f>
        <v>drama-280</v>
      </c>
    </row>
    <row r="113" spans="1:6" x14ac:dyDescent="0.25">
      <c r="A113" s="4">
        <f>COUNTIF(Netflix_prime_data!C:C,Netflix_prime_data!C114)</f>
        <v>673</v>
      </c>
      <c r="B113" s="4">
        <f>MAX(COUNTIF(Netflix_prime_data!F113:F1111, Netflix_prime_data!F113:F1111))</f>
        <v>110</v>
      </c>
      <c r="C113" s="4" t="str">
        <f>INDEX(Netflix_prime_data!E:E,MATCH(MAX(Netflix_prime_data!M:M), Netflix_prime_data!M:M,0))</f>
        <v>Show 188</v>
      </c>
      <c r="D113" s="4" t="str">
        <f>INDEX(Netflix_prime_data!E:E,MATCH(MAX(Netflix_prime_data!H:H), Netflix_prime_data!H:H,0))</f>
        <v>Show 281</v>
      </c>
      <c r="E113" s="4">
        <f>COUNTIF(Netflix_prime_data!F:F,Netflix_prime_data!F113)</f>
        <v>234</v>
      </c>
      <c r="F113" s="4" t="str">
        <f>INDEX(Netflix_prime_data!F:F,MATCH(MAX(E:E),E:E,0)) &amp; "-"&amp; MAX(E:E)</f>
        <v>drama-280</v>
      </c>
    </row>
    <row r="114" spans="1:6" x14ac:dyDescent="0.25">
      <c r="A114" s="4">
        <f>COUNTIF(Netflix_prime_data!C:C,Netflix_prime_data!C115)</f>
        <v>643</v>
      </c>
      <c r="B114" s="4">
        <f>MAX(COUNTIF(Netflix_prime_data!F114:F1112, Netflix_prime_data!F114:F1112))</f>
        <v>121</v>
      </c>
      <c r="C114" s="4" t="str">
        <f>INDEX(Netflix_prime_data!E:E,MATCH(MAX(Netflix_prime_data!M:M), Netflix_prime_data!M:M,0))</f>
        <v>Show 188</v>
      </c>
      <c r="D114" s="4" t="str">
        <f>INDEX(Netflix_prime_data!E:E,MATCH(MAX(Netflix_prime_data!H:H), Netflix_prime_data!H:H,0))</f>
        <v>Show 281</v>
      </c>
      <c r="E114" s="4">
        <f>COUNTIF(Netflix_prime_data!F:F,Netflix_prime_data!F114)</f>
        <v>245</v>
      </c>
      <c r="F114" s="4" t="str">
        <f>INDEX(Netflix_prime_data!F:F,MATCH(MAX(E:E),E:E,0)) &amp; "-"&amp; MAX(E:E)</f>
        <v>drama-280</v>
      </c>
    </row>
    <row r="115" spans="1:6" x14ac:dyDescent="0.25">
      <c r="A115" s="4">
        <f>COUNTIF(Netflix_prime_data!C:C,Netflix_prime_data!C116)</f>
        <v>673</v>
      </c>
      <c r="B115" s="4">
        <f>MAX(COUNTIF(Netflix_prime_data!F115:F1113, Netflix_prime_data!F115:F1113))</f>
        <v>117</v>
      </c>
      <c r="C115" s="4" t="str">
        <f>INDEX(Netflix_prime_data!E:E,MATCH(MAX(Netflix_prime_data!M:M), Netflix_prime_data!M:M,0))</f>
        <v>Show 188</v>
      </c>
      <c r="D115" s="4" t="str">
        <f>INDEX(Netflix_prime_data!E:E,MATCH(MAX(Netflix_prime_data!H:H), Netflix_prime_data!H:H,0))</f>
        <v>Show 281</v>
      </c>
      <c r="E115" s="4">
        <f>COUNTIF(Netflix_prime_data!F:F,Netflix_prime_data!F115)</f>
        <v>229</v>
      </c>
      <c r="F115" s="4" t="str">
        <f>INDEX(Netflix_prime_data!F:F,MATCH(MAX(E:E),E:E,0)) &amp; "-"&amp; MAX(E:E)</f>
        <v>drama-280</v>
      </c>
    </row>
    <row r="116" spans="1:6" x14ac:dyDescent="0.25">
      <c r="A116" s="4">
        <f>COUNTIF(Netflix_prime_data!C:C,Netflix_prime_data!C117)</f>
        <v>673</v>
      </c>
      <c r="B116" s="4">
        <f>MAX(COUNTIF(Netflix_prime_data!F116:F1114, Netflix_prime_data!F116:F1114))</f>
        <v>139</v>
      </c>
      <c r="C116" s="4" t="str">
        <f>INDEX(Netflix_prime_data!E:E,MATCH(MAX(Netflix_prime_data!M:M), Netflix_prime_data!M:M,0))</f>
        <v>Show 188</v>
      </c>
      <c r="D116" s="4" t="str">
        <f>INDEX(Netflix_prime_data!E:E,MATCH(MAX(Netflix_prime_data!H:H), Netflix_prime_data!H:H,0))</f>
        <v>Show 281</v>
      </c>
      <c r="E116" s="4">
        <f>COUNTIF(Netflix_prime_data!F:F,Netflix_prime_data!F116)</f>
        <v>263</v>
      </c>
      <c r="F116" s="4" t="str">
        <f>INDEX(Netflix_prime_data!F:F,MATCH(MAX(E:E),E:E,0)) &amp; "-"&amp; MAX(E:E)</f>
        <v>drama-280</v>
      </c>
    </row>
    <row r="117" spans="1:6" x14ac:dyDescent="0.25">
      <c r="A117" s="4">
        <f>COUNTIF(Netflix_prime_data!C:C,Netflix_prime_data!C118)</f>
        <v>684</v>
      </c>
      <c r="B117" s="4">
        <f>MAX(COUNTIF(Netflix_prime_data!F117:F1115, Netflix_prime_data!F117:F1115))</f>
        <v>135</v>
      </c>
      <c r="C117" s="4" t="str">
        <f>INDEX(Netflix_prime_data!E:E,MATCH(MAX(Netflix_prime_data!M:M), Netflix_prime_data!M:M,0))</f>
        <v>Show 188</v>
      </c>
      <c r="D117" s="4" t="str">
        <f>INDEX(Netflix_prime_data!E:E,MATCH(MAX(Netflix_prime_data!H:H), Netflix_prime_data!H:H,0))</f>
        <v>Show 281</v>
      </c>
      <c r="E117" s="4">
        <f>COUNTIF(Netflix_prime_data!F:F,Netflix_prime_data!F117)</f>
        <v>280</v>
      </c>
      <c r="F117" s="4" t="str">
        <f>INDEX(Netflix_prime_data!F:F,MATCH(MAX(E:E),E:E,0)) &amp; "-"&amp; MAX(E:E)</f>
        <v>drama-280</v>
      </c>
    </row>
    <row r="118" spans="1:6" x14ac:dyDescent="0.25">
      <c r="A118" s="4">
        <f>COUNTIF(Netflix_prime_data!C:C,Netflix_prime_data!C119)</f>
        <v>643</v>
      </c>
      <c r="B118" s="4">
        <f>MAX(COUNTIF(Netflix_prime_data!F118:F1116, Netflix_prime_data!F118:F1116))</f>
        <v>119</v>
      </c>
      <c r="C118" s="4" t="str">
        <f>INDEX(Netflix_prime_data!E:E,MATCH(MAX(Netflix_prime_data!M:M), Netflix_prime_data!M:M,0))</f>
        <v>Show 188</v>
      </c>
      <c r="D118" s="4" t="str">
        <f>INDEX(Netflix_prime_data!E:E,MATCH(MAX(Netflix_prime_data!H:H), Netflix_prime_data!H:H,0))</f>
        <v>Show 281</v>
      </c>
      <c r="E118" s="4">
        <f>COUNTIF(Netflix_prime_data!F:F,Netflix_prime_data!F118)</f>
        <v>234</v>
      </c>
      <c r="F118" s="4" t="str">
        <f>INDEX(Netflix_prime_data!F:F,MATCH(MAX(E:E),E:E,0)) &amp; "-"&amp; MAX(E:E)</f>
        <v>drama-280</v>
      </c>
    </row>
    <row r="119" spans="1:6" x14ac:dyDescent="0.25">
      <c r="A119" s="4">
        <f>COUNTIF(Netflix_prime_data!C:C,Netflix_prime_data!C120)</f>
        <v>673</v>
      </c>
      <c r="B119" s="4">
        <f>MAX(COUNTIF(Netflix_prime_data!F119:F1117, Netflix_prime_data!F119:F1117))</f>
        <v>140</v>
      </c>
      <c r="C119" s="4" t="str">
        <f>INDEX(Netflix_prime_data!E:E,MATCH(MAX(Netflix_prime_data!M:M), Netflix_prime_data!M:M,0))</f>
        <v>Show 188</v>
      </c>
      <c r="D119" s="4" t="str">
        <f>INDEX(Netflix_prime_data!E:E,MATCH(MAX(Netflix_prime_data!H:H), Netflix_prime_data!H:H,0))</f>
        <v>Show 281</v>
      </c>
      <c r="E119" s="4">
        <f>COUNTIF(Netflix_prime_data!F:F,Netflix_prime_data!F119)</f>
        <v>253</v>
      </c>
      <c r="F119" s="4" t="str">
        <f>INDEX(Netflix_prime_data!F:F,MATCH(MAX(E:E),E:E,0)) &amp; "-"&amp; MAX(E:E)</f>
        <v>drama-280</v>
      </c>
    </row>
    <row r="120" spans="1:6" x14ac:dyDescent="0.25">
      <c r="A120" s="4">
        <f>COUNTIF(Netflix_prime_data!C:C,Netflix_prime_data!C121)</f>
        <v>684</v>
      </c>
      <c r="B120" s="4">
        <f>MAX(COUNTIF(Netflix_prime_data!F120:F1118, Netflix_prime_data!F120:F1118))</f>
        <v>139</v>
      </c>
      <c r="C120" s="4" t="str">
        <f>INDEX(Netflix_prime_data!E:E,MATCH(MAX(Netflix_prime_data!M:M), Netflix_prime_data!M:M,0))</f>
        <v>Show 188</v>
      </c>
      <c r="D120" s="4" t="str">
        <f>INDEX(Netflix_prime_data!E:E,MATCH(MAX(Netflix_prime_data!H:H), Netflix_prime_data!H:H,0))</f>
        <v>Show 281</v>
      </c>
      <c r="E120" s="4">
        <f>COUNTIF(Netflix_prime_data!F:F,Netflix_prime_data!F120)</f>
        <v>253</v>
      </c>
      <c r="F120" s="4" t="str">
        <f>INDEX(Netflix_prime_data!F:F,MATCH(MAX(E:E),E:E,0)) &amp; "-"&amp; MAX(E:E)</f>
        <v>drama-280</v>
      </c>
    </row>
    <row r="121" spans="1:6" x14ac:dyDescent="0.25">
      <c r="A121" s="4">
        <f>COUNTIF(Netflix_prime_data!C:C,Netflix_prime_data!C122)</f>
        <v>684</v>
      </c>
      <c r="B121" s="4">
        <f>MAX(COUNTIF(Netflix_prime_data!F121:F1119, Netflix_prime_data!F121:F1119))</f>
        <v>110</v>
      </c>
      <c r="C121" s="4" t="str">
        <f>INDEX(Netflix_prime_data!E:E,MATCH(MAX(Netflix_prime_data!M:M), Netflix_prime_data!M:M,0))</f>
        <v>Show 188</v>
      </c>
      <c r="D121" s="4" t="str">
        <f>INDEX(Netflix_prime_data!E:E,MATCH(MAX(Netflix_prime_data!H:H), Netflix_prime_data!H:H,0))</f>
        <v>Show 281</v>
      </c>
      <c r="E121" s="4">
        <f>COUNTIF(Netflix_prime_data!F:F,Netflix_prime_data!F121)</f>
        <v>234</v>
      </c>
      <c r="F121" s="4" t="str">
        <f>INDEX(Netflix_prime_data!F:F,MATCH(MAX(E:E),E:E,0)) &amp; "-"&amp; MAX(E:E)</f>
        <v>drama-280</v>
      </c>
    </row>
    <row r="122" spans="1:6" x14ac:dyDescent="0.25">
      <c r="A122" s="4">
        <f>COUNTIF(Netflix_prime_data!C:C,Netflix_prime_data!C123)</f>
        <v>684</v>
      </c>
      <c r="B122" s="4">
        <f>MAX(COUNTIF(Netflix_prime_data!F122:F1120, Netflix_prime_data!F122:F1120))</f>
        <v>122</v>
      </c>
      <c r="C122" s="4" t="str">
        <f>INDEX(Netflix_prime_data!E:E,MATCH(MAX(Netflix_prime_data!M:M), Netflix_prime_data!M:M,0))</f>
        <v>Show 188</v>
      </c>
      <c r="D122" s="4" t="str">
        <f>INDEX(Netflix_prime_data!E:E,MATCH(MAX(Netflix_prime_data!H:H), Netflix_prime_data!H:H,0))</f>
        <v>Show 281</v>
      </c>
      <c r="E122" s="4">
        <f>COUNTIF(Netflix_prime_data!F:F,Netflix_prime_data!F122)</f>
        <v>262</v>
      </c>
      <c r="F122" s="4" t="str">
        <f>INDEX(Netflix_prime_data!F:F,MATCH(MAX(E:E),E:E,0)) &amp; "-"&amp; MAX(E:E)</f>
        <v>drama-280</v>
      </c>
    </row>
    <row r="123" spans="1:6" x14ac:dyDescent="0.25">
      <c r="A123" s="4">
        <f>COUNTIF(Netflix_prime_data!C:C,Netflix_prime_data!C124)</f>
        <v>643</v>
      </c>
      <c r="B123" s="4">
        <f>MAX(COUNTIF(Netflix_prime_data!F123:F1121, Netflix_prime_data!F123:F1121))</f>
        <v>119</v>
      </c>
      <c r="C123" s="4" t="str">
        <f>INDEX(Netflix_prime_data!E:E,MATCH(MAX(Netflix_prime_data!M:M), Netflix_prime_data!M:M,0))</f>
        <v>Show 188</v>
      </c>
      <c r="D123" s="4" t="str">
        <f>INDEX(Netflix_prime_data!E:E,MATCH(MAX(Netflix_prime_data!H:H), Netflix_prime_data!H:H,0))</f>
        <v>Show 281</v>
      </c>
      <c r="E123" s="4">
        <f>COUNTIF(Netflix_prime_data!F:F,Netflix_prime_data!F123)</f>
        <v>234</v>
      </c>
      <c r="F123" s="4" t="str">
        <f>INDEX(Netflix_prime_data!F:F,MATCH(MAX(E:E),E:E,0)) &amp; "-"&amp; MAX(E:E)</f>
        <v>drama-280</v>
      </c>
    </row>
    <row r="124" spans="1:6" x14ac:dyDescent="0.25">
      <c r="A124" s="4">
        <f>COUNTIF(Netflix_prime_data!C:C,Netflix_prime_data!C125)</f>
        <v>673</v>
      </c>
      <c r="B124" s="4">
        <f>MAX(COUNTIF(Netflix_prime_data!F124:F1122, Netflix_prime_data!F124:F1122))</f>
        <v>121</v>
      </c>
      <c r="C124" s="4" t="str">
        <f>INDEX(Netflix_prime_data!E:E,MATCH(MAX(Netflix_prime_data!M:M), Netflix_prime_data!M:M,0))</f>
        <v>Show 188</v>
      </c>
      <c r="D124" s="4" t="str">
        <f>INDEX(Netflix_prime_data!E:E,MATCH(MAX(Netflix_prime_data!H:H), Netflix_prime_data!H:H,0))</f>
        <v>Show 281</v>
      </c>
      <c r="E124" s="4">
        <f>COUNTIF(Netflix_prime_data!F:F,Netflix_prime_data!F124)</f>
        <v>262</v>
      </c>
      <c r="F124" s="4" t="str">
        <f>INDEX(Netflix_prime_data!F:F,MATCH(MAX(E:E),E:E,0)) &amp; "-"&amp; MAX(E:E)</f>
        <v>drama-280</v>
      </c>
    </row>
    <row r="125" spans="1:6" x14ac:dyDescent="0.25">
      <c r="A125" s="4">
        <f>COUNTIF(Netflix_prime_data!C:C,Netflix_prime_data!C126)</f>
        <v>684</v>
      </c>
      <c r="B125" s="4">
        <f>MAX(COUNTIF(Netflix_prime_data!F125:F1123, Netflix_prime_data!F125:F1123))</f>
        <v>109</v>
      </c>
      <c r="C125" s="4" t="str">
        <f>INDEX(Netflix_prime_data!E:E,MATCH(MAX(Netflix_prime_data!M:M), Netflix_prime_data!M:M,0))</f>
        <v>Show 188</v>
      </c>
      <c r="D125" s="4" t="str">
        <f>INDEX(Netflix_prime_data!E:E,MATCH(MAX(Netflix_prime_data!H:H), Netflix_prime_data!H:H,0))</f>
        <v>Show 281</v>
      </c>
      <c r="E125" s="4">
        <f>COUNTIF(Netflix_prime_data!F:F,Netflix_prime_data!F125)</f>
        <v>234</v>
      </c>
      <c r="F125" s="4" t="str">
        <f>INDEX(Netflix_prime_data!F:F,MATCH(MAX(E:E),E:E,0)) &amp; "-"&amp; MAX(E:E)</f>
        <v>drama-280</v>
      </c>
    </row>
    <row r="126" spans="1:6" x14ac:dyDescent="0.25">
      <c r="A126" s="4">
        <f>COUNTIF(Netflix_prime_data!C:C,Netflix_prime_data!C127)</f>
        <v>673</v>
      </c>
      <c r="B126" s="4">
        <f>MAX(COUNTIF(Netflix_prime_data!F126:F1124, Netflix_prime_data!F126:F1124))</f>
        <v>108</v>
      </c>
      <c r="C126" s="4" t="str">
        <f>INDEX(Netflix_prime_data!E:E,MATCH(MAX(Netflix_prime_data!M:M), Netflix_prime_data!M:M,0))</f>
        <v>Show 188</v>
      </c>
      <c r="D126" s="4" t="str">
        <f>INDEX(Netflix_prime_data!E:E,MATCH(MAX(Netflix_prime_data!H:H), Netflix_prime_data!H:H,0))</f>
        <v>Show 281</v>
      </c>
      <c r="E126" s="4">
        <f>COUNTIF(Netflix_prime_data!F:F,Netflix_prime_data!F126)</f>
        <v>234</v>
      </c>
      <c r="F126" s="4" t="str">
        <f>INDEX(Netflix_prime_data!F:F,MATCH(MAX(E:E),E:E,0)) &amp; "-"&amp; MAX(E:E)</f>
        <v>drama-280</v>
      </c>
    </row>
    <row r="127" spans="1:6" x14ac:dyDescent="0.25">
      <c r="A127" s="4">
        <f>COUNTIF(Netflix_prime_data!C:C,Netflix_prime_data!C128)</f>
        <v>673</v>
      </c>
      <c r="B127" s="4">
        <f>MAX(COUNTIF(Netflix_prime_data!F127:F1125, Netflix_prime_data!F127:F1125))</f>
        <v>139</v>
      </c>
      <c r="C127" s="4" t="str">
        <f>INDEX(Netflix_prime_data!E:E,MATCH(MAX(Netflix_prime_data!M:M), Netflix_prime_data!M:M,0))</f>
        <v>Show 188</v>
      </c>
      <c r="D127" s="4" t="str">
        <f>INDEX(Netflix_prime_data!E:E,MATCH(MAX(Netflix_prime_data!H:H), Netflix_prime_data!H:H,0))</f>
        <v>Show 281</v>
      </c>
      <c r="E127" s="4">
        <f>COUNTIF(Netflix_prime_data!F:F,Netflix_prime_data!F127)</f>
        <v>253</v>
      </c>
      <c r="F127" s="4" t="str">
        <f>INDEX(Netflix_prime_data!F:F,MATCH(MAX(E:E),E:E,0)) &amp; "-"&amp; MAX(E:E)</f>
        <v>drama-280</v>
      </c>
    </row>
    <row r="128" spans="1:6" x14ac:dyDescent="0.25">
      <c r="A128" s="4">
        <f>COUNTIF(Netflix_prime_data!C:C,Netflix_prime_data!C129)</f>
        <v>643</v>
      </c>
      <c r="B128" s="4">
        <f>MAX(COUNTIF(Netflix_prime_data!F128:F1126, Netflix_prime_data!F128:F1126))</f>
        <v>119</v>
      </c>
      <c r="C128" s="4" t="str">
        <f>INDEX(Netflix_prime_data!E:E,MATCH(MAX(Netflix_prime_data!M:M), Netflix_prime_data!M:M,0))</f>
        <v>Show 188</v>
      </c>
      <c r="D128" s="4" t="str">
        <f>INDEX(Netflix_prime_data!E:E,MATCH(MAX(Netflix_prime_data!H:H), Netflix_prime_data!H:H,0))</f>
        <v>Show 281</v>
      </c>
      <c r="E128" s="4">
        <f>COUNTIF(Netflix_prime_data!F:F,Netflix_prime_data!F128)</f>
        <v>234</v>
      </c>
      <c r="F128" s="4" t="str">
        <f>INDEX(Netflix_prime_data!F:F,MATCH(MAX(E:E),E:E,0)) &amp; "-"&amp; MAX(E:E)</f>
        <v>drama-280</v>
      </c>
    </row>
    <row r="129" spans="1:6" x14ac:dyDescent="0.25">
      <c r="A129" s="4">
        <f>COUNTIF(Netflix_prime_data!C:C,Netflix_prime_data!C130)</f>
        <v>673</v>
      </c>
      <c r="B129" s="4">
        <f>MAX(COUNTIF(Netflix_prime_data!F129:F1127, Netflix_prime_data!F129:F1127))</f>
        <v>139</v>
      </c>
      <c r="C129" s="4" t="str">
        <f>INDEX(Netflix_prime_data!E:E,MATCH(MAX(Netflix_prime_data!M:M), Netflix_prime_data!M:M,0))</f>
        <v>Show 188</v>
      </c>
      <c r="D129" s="4" t="str">
        <f>INDEX(Netflix_prime_data!E:E,MATCH(MAX(Netflix_prime_data!H:H), Netflix_prime_data!H:H,0))</f>
        <v>Show 281</v>
      </c>
      <c r="E129" s="4">
        <f>COUNTIF(Netflix_prime_data!F:F,Netflix_prime_data!F129)</f>
        <v>253</v>
      </c>
      <c r="F129" s="4" t="str">
        <f>INDEX(Netflix_prime_data!F:F,MATCH(MAX(E:E),E:E,0)) &amp; "-"&amp; MAX(E:E)</f>
        <v>drama-280</v>
      </c>
    </row>
    <row r="130" spans="1:6" x14ac:dyDescent="0.25">
      <c r="A130" s="4">
        <f>COUNTIF(Netflix_prime_data!C:C,Netflix_prime_data!C131)</f>
        <v>684</v>
      </c>
      <c r="B130" s="4">
        <f>MAX(COUNTIF(Netflix_prime_data!F130:F1128, Netflix_prime_data!F130:F1128))</f>
        <v>108</v>
      </c>
      <c r="C130" s="4" t="str">
        <f>INDEX(Netflix_prime_data!E:E,MATCH(MAX(Netflix_prime_data!M:M), Netflix_prime_data!M:M,0))</f>
        <v>Show 188</v>
      </c>
      <c r="D130" s="4" t="str">
        <f>INDEX(Netflix_prime_data!E:E,MATCH(MAX(Netflix_prime_data!H:H), Netflix_prime_data!H:H,0))</f>
        <v>Show 281</v>
      </c>
      <c r="E130" s="4">
        <f>COUNTIF(Netflix_prime_data!F:F,Netflix_prime_data!F130)</f>
        <v>234</v>
      </c>
      <c r="F130" s="4" t="str">
        <f>INDEX(Netflix_prime_data!F:F,MATCH(MAX(E:E),E:E,0)) &amp; "-"&amp; MAX(E:E)</f>
        <v>drama-280</v>
      </c>
    </row>
    <row r="131" spans="1:6" x14ac:dyDescent="0.25">
      <c r="A131" s="4">
        <f>COUNTIF(Netflix_prime_data!C:C,Netflix_prime_data!C132)</f>
        <v>684</v>
      </c>
      <c r="B131" s="4">
        <f>MAX(COUNTIF(Netflix_prime_data!F131:F1129, Netflix_prime_data!F131:F1129))</f>
        <v>118</v>
      </c>
      <c r="C131" s="4" t="str">
        <f>INDEX(Netflix_prime_data!E:E,MATCH(MAX(Netflix_prime_data!M:M), Netflix_prime_data!M:M,0))</f>
        <v>Show 188</v>
      </c>
      <c r="D131" s="4" t="str">
        <f>INDEX(Netflix_prime_data!E:E,MATCH(MAX(Netflix_prime_data!H:H), Netflix_prime_data!H:H,0))</f>
        <v>Show 281</v>
      </c>
      <c r="E131" s="4">
        <f>COUNTIF(Netflix_prime_data!F:F,Netflix_prime_data!F131)</f>
        <v>229</v>
      </c>
      <c r="F131" s="4" t="str">
        <f>INDEX(Netflix_prime_data!F:F,MATCH(MAX(E:E),E:E,0)) &amp; "-"&amp; MAX(E:E)</f>
        <v>drama-280</v>
      </c>
    </row>
    <row r="132" spans="1:6" x14ac:dyDescent="0.25">
      <c r="A132" s="4">
        <f>COUNTIF(Netflix_prime_data!C:C,Netflix_prime_data!C133)</f>
        <v>643</v>
      </c>
      <c r="B132" s="4">
        <f>MAX(COUNTIF(Netflix_prime_data!F132:F1130, Netflix_prime_data!F132:F1130))</f>
        <v>117</v>
      </c>
      <c r="C132" s="4" t="str">
        <f>INDEX(Netflix_prime_data!E:E,MATCH(MAX(Netflix_prime_data!M:M), Netflix_prime_data!M:M,0))</f>
        <v>Show 188</v>
      </c>
      <c r="D132" s="4" t="str">
        <f>INDEX(Netflix_prime_data!E:E,MATCH(MAX(Netflix_prime_data!H:H), Netflix_prime_data!H:H,0))</f>
        <v>Show 281</v>
      </c>
      <c r="E132" s="4">
        <f>COUNTIF(Netflix_prime_data!F:F,Netflix_prime_data!F132)</f>
        <v>229</v>
      </c>
      <c r="F132" s="4" t="str">
        <f>INDEX(Netflix_prime_data!F:F,MATCH(MAX(E:E),E:E,0)) &amp; "-"&amp; MAX(E:E)</f>
        <v>drama-280</v>
      </c>
    </row>
    <row r="133" spans="1:6" x14ac:dyDescent="0.25">
      <c r="A133" s="4">
        <f>COUNTIF(Netflix_prime_data!C:C,Netflix_prime_data!C134)</f>
        <v>643</v>
      </c>
      <c r="B133" s="4">
        <f>MAX(COUNTIF(Netflix_prime_data!F133:F1131, Netflix_prime_data!F133:F1131))</f>
        <v>107</v>
      </c>
      <c r="C133" s="4" t="str">
        <f>INDEX(Netflix_prime_data!E:E,MATCH(MAX(Netflix_prime_data!M:M), Netflix_prime_data!M:M,0))</f>
        <v>Show 188</v>
      </c>
      <c r="D133" s="4" t="str">
        <f>INDEX(Netflix_prime_data!E:E,MATCH(MAX(Netflix_prime_data!H:H), Netflix_prime_data!H:H,0))</f>
        <v>Show 281</v>
      </c>
      <c r="E133" s="4">
        <f>COUNTIF(Netflix_prime_data!F:F,Netflix_prime_data!F133)</f>
        <v>234</v>
      </c>
      <c r="F133" s="4" t="str">
        <f>INDEX(Netflix_prime_data!F:F,MATCH(MAX(E:E),E:E,0)) &amp; "-"&amp; MAX(E:E)</f>
        <v>drama-280</v>
      </c>
    </row>
    <row r="134" spans="1:6" x14ac:dyDescent="0.25">
      <c r="A134" s="4">
        <f>COUNTIF(Netflix_prime_data!C:C,Netflix_prime_data!C135)</f>
        <v>684</v>
      </c>
      <c r="B134" s="4">
        <f>MAX(COUNTIF(Netflix_prime_data!F134:F1132, Netflix_prime_data!F134:F1132))</f>
        <v>135</v>
      </c>
      <c r="C134" s="4" t="str">
        <f>INDEX(Netflix_prime_data!E:E,MATCH(MAX(Netflix_prime_data!M:M), Netflix_prime_data!M:M,0))</f>
        <v>Show 188</v>
      </c>
      <c r="D134" s="4" t="str">
        <f>INDEX(Netflix_prime_data!E:E,MATCH(MAX(Netflix_prime_data!H:H), Netflix_prime_data!H:H,0))</f>
        <v>Show 281</v>
      </c>
      <c r="E134" s="4">
        <f>COUNTIF(Netflix_prime_data!F:F,Netflix_prime_data!F134)</f>
        <v>280</v>
      </c>
      <c r="F134" s="4" t="str">
        <f>INDEX(Netflix_prime_data!F:F,MATCH(MAX(E:E),E:E,0)) &amp; "-"&amp; MAX(E:E)</f>
        <v>drama-280</v>
      </c>
    </row>
    <row r="135" spans="1:6" x14ac:dyDescent="0.25">
      <c r="A135" s="4">
        <f>COUNTIF(Netflix_prime_data!C:C,Netflix_prime_data!C136)</f>
        <v>684</v>
      </c>
      <c r="B135" s="4">
        <f>MAX(COUNTIF(Netflix_prime_data!F135:F1133, Netflix_prime_data!F135:F1133))</f>
        <v>139</v>
      </c>
      <c r="C135" s="4" t="str">
        <f>INDEX(Netflix_prime_data!E:E,MATCH(MAX(Netflix_prime_data!M:M), Netflix_prime_data!M:M,0))</f>
        <v>Show 188</v>
      </c>
      <c r="D135" s="4" t="str">
        <f>INDEX(Netflix_prime_data!E:E,MATCH(MAX(Netflix_prime_data!H:H), Netflix_prime_data!H:H,0))</f>
        <v>Show 281</v>
      </c>
      <c r="E135" s="4">
        <f>COUNTIF(Netflix_prime_data!F:F,Netflix_prime_data!F135)</f>
        <v>253</v>
      </c>
      <c r="F135" s="4" t="str">
        <f>INDEX(Netflix_prime_data!F:F,MATCH(MAX(E:E),E:E,0)) &amp; "-"&amp; MAX(E:E)</f>
        <v>drama-280</v>
      </c>
    </row>
    <row r="136" spans="1:6" x14ac:dyDescent="0.25">
      <c r="A136" s="4">
        <f>COUNTIF(Netflix_prime_data!C:C,Netflix_prime_data!C137)</f>
        <v>684</v>
      </c>
      <c r="B136" s="4">
        <f>MAX(COUNTIF(Netflix_prime_data!F136:F1134, Netflix_prime_data!F136:F1134))</f>
        <v>143</v>
      </c>
      <c r="C136" s="4" t="str">
        <f>INDEX(Netflix_prime_data!E:E,MATCH(MAX(Netflix_prime_data!M:M), Netflix_prime_data!M:M,0))</f>
        <v>Show 188</v>
      </c>
      <c r="D136" s="4" t="str">
        <f>INDEX(Netflix_prime_data!E:E,MATCH(MAX(Netflix_prime_data!H:H), Netflix_prime_data!H:H,0))</f>
        <v>Show 281</v>
      </c>
      <c r="E136" s="4">
        <f>COUNTIF(Netflix_prime_data!F:F,Netflix_prime_data!F136)</f>
        <v>263</v>
      </c>
      <c r="F136" s="4" t="str">
        <f>INDEX(Netflix_prime_data!F:F,MATCH(MAX(E:E),E:E,0)) &amp; "-"&amp; MAX(E:E)</f>
        <v>drama-280</v>
      </c>
    </row>
    <row r="137" spans="1:6" x14ac:dyDescent="0.25">
      <c r="A137" s="4">
        <f>COUNTIF(Netflix_prime_data!C:C,Netflix_prime_data!C138)</f>
        <v>684</v>
      </c>
      <c r="B137" s="4">
        <f>MAX(COUNTIF(Netflix_prime_data!F137:F1135, Netflix_prime_data!F137:F1135))</f>
        <v>119</v>
      </c>
      <c r="C137" s="4" t="str">
        <f>INDEX(Netflix_prime_data!E:E,MATCH(MAX(Netflix_prime_data!M:M), Netflix_prime_data!M:M,0))</f>
        <v>Show 188</v>
      </c>
      <c r="D137" s="4" t="str">
        <f>INDEX(Netflix_prime_data!E:E,MATCH(MAX(Netflix_prime_data!H:H), Netflix_prime_data!H:H,0))</f>
        <v>Show 281</v>
      </c>
      <c r="E137" s="4">
        <f>COUNTIF(Netflix_prime_data!F:F,Netflix_prime_data!F137)</f>
        <v>234</v>
      </c>
      <c r="F137" s="4" t="str">
        <f>INDEX(Netflix_prime_data!F:F,MATCH(MAX(E:E),E:E,0)) &amp; "-"&amp; MAX(E:E)</f>
        <v>drama-280</v>
      </c>
    </row>
    <row r="138" spans="1:6" x14ac:dyDescent="0.25">
      <c r="A138" s="4">
        <f>COUNTIF(Netflix_prime_data!C:C,Netflix_prime_data!C139)</f>
        <v>684</v>
      </c>
      <c r="B138" s="4">
        <f>MAX(COUNTIF(Netflix_prime_data!F138:F1136, Netflix_prime_data!F138:F1136))</f>
        <v>135</v>
      </c>
      <c r="C138" s="4" t="str">
        <f>INDEX(Netflix_prime_data!E:E,MATCH(MAX(Netflix_prime_data!M:M), Netflix_prime_data!M:M,0))</f>
        <v>Show 188</v>
      </c>
      <c r="D138" s="4" t="str">
        <f>INDEX(Netflix_prime_data!E:E,MATCH(MAX(Netflix_prime_data!H:H), Netflix_prime_data!H:H,0))</f>
        <v>Show 281</v>
      </c>
      <c r="E138" s="4">
        <f>COUNTIF(Netflix_prime_data!F:F,Netflix_prime_data!F138)</f>
        <v>280</v>
      </c>
      <c r="F138" s="4" t="str">
        <f>INDEX(Netflix_prime_data!F:F,MATCH(MAX(E:E),E:E,0)) &amp; "-"&amp; MAX(E:E)</f>
        <v>drama-280</v>
      </c>
    </row>
    <row r="139" spans="1:6" x14ac:dyDescent="0.25">
      <c r="A139" s="4">
        <f>COUNTIF(Netflix_prime_data!C:C,Netflix_prime_data!C140)</f>
        <v>673</v>
      </c>
      <c r="B139" s="4">
        <f>MAX(COUNTIF(Netflix_prime_data!F139:F1137, Netflix_prime_data!F139:F1137))</f>
        <v>142</v>
      </c>
      <c r="C139" s="4" t="str">
        <f>INDEX(Netflix_prime_data!E:E,MATCH(MAX(Netflix_prime_data!M:M), Netflix_prime_data!M:M,0))</f>
        <v>Show 188</v>
      </c>
      <c r="D139" s="4" t="str">
        <f>INDEX(Netflix_prime_data!E:E,MATCH(MAX(Netflix_prime_data!H:H), Netflix_prime_data!H:H,0))</f>
        <v>Show 281</v>
      </c>
      <c r="E139" s="4">
        <f>COUNTIF(Netflix_prime_data!F:F,Netflix_prime_data!F139)</f>
        <v>263</v>
      </c>
      <c r="F139" s="4" t="str">
        <f>INDEX(Netflix_prime_data!F:F,MATCH(MAX(E:E),E:E,0)) &amp; "-"&amp; MAX(E:E)</f>
        <v>drama-280</v>
      </c>
    </row>
    <row r="140" spans="1:6" x14ac:dyDescent="0.25">
      <c r="A140" s="4">
        <f>COUNTIF(Netflix_prime_data!C:C,Netflix_prime_data!C141)</f>
        <v>673</v>
      </c>
      <c r="B140" s="4">
        <f>MAX(COUNTIF(Netflix_prime_data!F140:F1138, Netflix_prime_data!F140:F1138))</f>
        <v>138</v>
      </c>
      <c r="C140" s="4" t="str">
        <f>INDEX(Netflix_prime_data!E:E,MATCH(MAX(Netflix_prime_data!M:M), Netflix_prime_data!M:M,0))</f>
        <v>Show 188</v>
      </c>
      <c r="D140" s="4" t="str">
        <f>INDEX(Netflix_prime_data!E:E,MATCH(MAX(Netflix_prime_data!H:H), Netflix_prime_data!H:H,0))</f>
        <v>Show 281</v>
      </c>
      <c r="E140" s="4">
        <f>COUNTIF(Netflix_prime_data!F:F,Netflix_prime_data!F140)</f>
        <v>253</v>
      </c>
      <c r="F140" s="4" t="str">
        <f>INDEX(Netflix_prime_data!F:F,MATCH(MAX(E:E),E:E,0)) &amp; "-"&amp; MAX(E:E)</f>
        <v>drama-280</v>
      </c>
    </row>
    <row r="141" spans="1:6" x14ac:dyDescent="0.25">
      <c r="A141" s="4">
        <f>COUNTIF(Netflix_prime_data!C:C,Netflix_prime_data!C142)</f>
        <v>684</v>
      </c>
      <c r="B141" s="4">
        <f>MAX(COUNTIF(Netflix_prime_data!F141:F1139, Netflix_prime_data!F141:F1139))</f>
        <v>141</v>
      </c>
      <c r="C141" s="4" t="str">
        <f>INDEX(Netflix_prime_data!E:E,MATCH(MAX(Netflix_prime_data!M:M), Netflix_prime_data!M:M,0))</f>
        <v>Show 188</v>
      </c>
      <c r="D141" s="4" t="str">
        <f>INDEX(Netflix_prime_data!E:E,MATCH(MAX(Netflix_prime_data!H:H), Netflix_prime_data!H:H,0))</f>
        <v>Show 281</v>
      </c>
      <c r="E141" s="4">
        <f>COUNTIF(Netflix_prime_data!F:F,Netflix_prime_data!F141)</f>
        <v>263</v>
      </c>
      <c r="F141" s="4" t="str">
        <f>INDEX(Netflix_prime_data!F:F,MATCH(MAX(E:E),E:E,0)) &amp; "-"&amp; MAX(E:E)</f>
        <v>drama-280</v>
      </c>
    </row>
    <row r="142" spans="1:6" x14ac:dyDescent="0.25">
      <c r="A142" s="4">
        <f>COUNTIF(Netflix_prime_data!C:C,Netflix_prime_data!C143)</f>
        <v>643</v>
      </c>
      <c r="B142" s="4">
        <f>MAX(COUNTIF(Netflix_prime_data!F142:F1140, Netflix_prime_data!F142:F1140))</f>
        <v>118</v>
      </c>
      <c r="C142" s="4" t="str">
        <f>INDEX(Netflix_prime_data!E:E,MATCH(MAX(Netflix_prime_data!M:M), Netflix_prime_data!M:M,0))</f>
        <v>Show 188</v>
      </c>
      <c r="D142" s="4" t="str">
        <f>INDEX(Netflix_prime_data!E:E,MATCH(MAX(Netflix_prime_data!H:H), Netflix_prime_data!H:H,0))</f>
        <v>Show 281</v>
      </c>
      <c r="E142" s="4">
        <f>COUNTIF(Netflix_prime_data!F:F,Netflix_prime_data!F142)</f>
        <v>229</v>
      </c>
      <c r="F142" s="4" t="str">
        <f>INDEX(Netflix_prime_data!F:F,MATCH(MAX(E:E),E:E,0)) &amp; "-"&amp; MAX(E:E)</f>
        <v>drama-280</v>
      </c>
    </row>
    <row r="143" spans="1:6" x14ac:dyDescent="0.25">
      <c r="A143" s="4">
        <f>COUNTIF(Netflix_prime_data!C:C,Netflix_prime_data!C144)</f>
        <v>684</v>
      </c>
      <c r="B143" s="4">
        <f>MAX(COUNTIF(Netflix_prime_data!F143:F1141, Netflix_prime_data!F143:F1141))</f>
        <v>118</v>
      </c>
      <c r="C143" s="4" t="str">
        <f>INDEX(Netflix_prime_data!E:E,MATCH(MAX(Netflix_prime_data!M:M), Netflix_prime_data!M:M,0))</f>
        <v>Show 188</v>
      </c>
      <c r="D143" s="4" t="str">
        <f>INDEX(Netflix_prime_data!E:E,MATCH(MAX(Netflix_prime_data!H:H), Netflix_prime_data!H:H,0))</f>
        <v>Show 281</v>
      </c>
      <c r="E143" s="4">
        <f>COUNTIF(Netflix_prime_data!F:F,Netflix_prime_data!F143)</f>
        <v>234</v>
      </c>
      <c r="F143" s="4" t="str">
        <f>INDEX(Netflix_prime_data!F:F,MATCH(MAX(E:E),E:E,0)) &amp; "-"&amp; MAX(E:E)</f>
        <v>drama-280</v>
      </c>
    </row>
    <row r="144" spans="1:6" x14ac:dyDescent="0.25">
      <c r="A144" s="4">
        <f>COUNTIF(Netflix_prime_data!C:C,Netflix_prime_data!C145)</f>
        <v>673</v>
      </c>
      <c r="B144" s="4">
        <f>MAX(COUNTIF(Netflix_prime_data!F144:F1142, Netflix_prime_data!F144:F1142))</f>
        <v>117</v>
      </c>
      <c r="C144" s="4" t="str">
        <f>INDEX(Netflix_prime_data!E:E,MATCH(MAX(Netflix_prime_data!M:M), Netflix_prime_data!M:M,0))</f>
        <v>Show 188</v>
      </c>
      <c r="D144" s="4" t="str">
        <f>INDEX(Netflix_prime_data!E:E,MATCH(MAX(Netflix_prime_data!H:H), Netflix_prime_data!H:H,0))</f>
        <v>Show 281</v>
      </c>
      <c r="E144" s="4">
        <f>COUNTIF(Netflix_prime_data!F:F,Netflix_prime_data!F144)</f>
        <v>229</v>
      </c>
      <c r="F144" s="4" t="str">
        <f>INDEX(Netflix_prime_data!F:F,MATCH(MAX(E:E),E:E,0)) &amp; "-"&amp; MAX(E:E)</f>
        <v>drama-280</v>
      </c>
    </row>
    <row r="145" spans="1:6" x14ac:dyDescent="0.25">
      <c r="A145" s="4">
        <f>COUNTIF(Netflix_prime_data!C:C,Netflix_prime_data!C146)</f>
        <v>643</v>
      </c>
      <c r="B145" s="4">
        <f>MAX(COUNTIF(Netflix_prime_data!F145:F1143, Netflix_prime_data!F145:F1143))</f>
        <v>140</v>
      </c>
      <c r="C145" s="4" t="str">
        <f>INDEX(Netflix_prime_data!E:E,MATCH(MAX(Netflix_prime_data!M:M), Netflix_prime_data!M:M,0))</f>
        <v>Show 188</v>
      </c>
      <c r="D145" s="4" t="str">
        <f>INDEX(Netflix_prime_data!E:E,MATCH(MAX(Netflix_prime_data!H:H), Netflix_prime_data!H:H,0))</f>
        <v>Show 281</v>
      </c>
      <c r="E145" s="4">
        <f>COUNTIF(Netflix_prime_data!F:F,Netflix_prime_data!F145)</f>
        <v>263</v>
      </c>
      <c r="F145" s="4" t="str">
        <f>INDEX(Netflix_prime_data!F:F,MATCH(MAX(E:E),E:E,0)) &amp; "-"&amp; MAX(E:E)</f>
        <v>drama-280</v>
      </c>
    </row>
    <row r="146" spans="1:6" x14ac:dyDescent="0.25">
      <c r="A146" s="4">
        <f>COUNTIF(Netflix_prime_data!C:C,Netflix_prime_data!C147)</f>
        <v>643</v>
      </c>
      <c r="B146" s="4">
        <f>MAX(COUNTIF(Netflix_prime_data!F146:F1144, Netflix_prime_data!F146:F1144))</f>
        <v>138</v>
      </c>
      <c r="C146" s="4" t="str">
        <f>INDEX(Netflix_prime_data!E:E,MATCH(MAX(Netflix_prime_data!M:M), Netflix_prime_data!M:M,0))</f>
        <v>Show 188</v>
      </c>
      <c r="D146" s="4" t="str">
        <f>INDEX(Netflix_prime_data!E:E,MATCH(MAX(Netflix_prime_data!H:H), Netflix_prime_data!H:H,0))</f>
        <v>Show 281</v>
      </c>
      <c r="E146" s="4">
        <f>COUNTIF(Netflix_prime_data!F:F,Netflix_prime_data!F146)</f>
        <v>253</v>
      </c>
      <c r="F146" s="4" t="str">
        <f>INDEX(Netflix_prime_data!F:F,MATCH(MAX(E:E),E:E,0)) &amp; "-"&amp; MAX(E:E)</f>
        <v>drama-280</v>
      </c>
    </row>
    <row r="147" spans="1:6" x14ac:dyDescent="0.25">
      <c r="A147" s="4">
        <f>COUNTIF(Netflix_prime_data!C:C,Netflix_prime_data!C148)</f>
        <v>684</v>
      </c>
      <c r="B147" s="4">
        <f>MAX(COUNTIF(Netflix_prime_data!F147:F1145, Netflix_prime_data!F147:F1145))</f>
        <v>137</v>
      </c>
      <c r="C147" s="4" t="str">
        <f>INDEX(Netflix_prime_data!E:E,MATCH(MAX(Netflix_prime_data!M:M), Netflix_prime_data!M:M,0))</f>
        <v>Show 188</v>
      </c>
      <c r="D147" s="4" t="str">
        <f>INDEX(Netflix_prime_data!E:E,MATCH(MAX(Netflix_prime_data!H:H), Netflix_prime_data!H:H,0))</f>
        <v>Show 281</v>
      </c>
      <c r="E147" s="4">
        <f>COUNTIF(Netflix_prime_data!F:F,Netflix_prime_data!F147)</f>
        <v>253</v>
      </c>
      <c r="F147" s="4" t="str">
        <f>INDEX(Netflix_prime_data!F:F,MATCH(MAX(E:E),E:E,0)) &amp; "-"&amp; MAX(E:E)</f>
        <v>drama-280</v>
      </c>
    </row>
    <row r="148" spans="1:6" x14ac:dyDescent="0.25">
      <c r="A148" s="4">
        <f>COUNTIF(Netflix_prime_data!C:C,Netflix_prime_data!C149)</f>
        <v>684</v>
      </c>
      <c r="B148" s="4">
        <f>MAX(COUNTIF(Netflix_prime_data!F148:F1146, Netflix_prime_data!F148:F1146))</f>
        <v>137</v>
      </c>
      <c r="C148" s="4" t="str">
        <f>INDEX(Netflix_prime_data!E:E,MATCH(MAX(Netflix_prime_data!M:M), Netflix_prime_data!M:M,0))</f>
        <v>Show 188</v>
      </c>
      <c r="D148" s="4" t="str">
        <f>INDEX(Netflix_prime_data!E:E,MATCH(MAX(Netflix_prime_data!H:H), Netflix_prime_data!H:H,0))</f>
        <v>Show 281</v>
      </c>
      <c r="E148" s="4">
        <f>COUNTIF(Netflix_prime_data!F:F,Netflix_prime_data!F148)</f>
        <v>253</v>
      </c>
      <c r="F148" s="4" t="str">
        <f>INDEX(Netflix_prime_data!F:F,MATCH(MAX(E:E),E:E,0)) &amp; "-"&amp; MAX(E:E)</f>
        <v>drama-280</v>
      </c>
    </row>
    <row r="149" spans="1:6" x14ac:dyDescent="0.25">
      <c r="A149" s="4">
        <f>COUNTIF(Netflix_prime_data!C:C,Netflix_prime_data!C150)</f>
        <v>643</v>
      </c>
      <c r="B149" s="4">
        <f>MAX(COUNTIF(Netflix_prime_data!F149:F1147, Netflix_prime_data!F149:F1147))</f>
        <v>139</v>
      </c>
      <c r="C149" s="4" t="str">
        <f>INDEX(Netflix_prime_data!E:E,MATCH(MAX(Netflix_prime_data!M:M), Netflix_prime_data!M:M,0))</f>
        <v>Show 188</v>
      </c>
      <c r="D149" s="4" t="str">
        <f>INDEX(Netflix_prime_data!E:E,MATCH(MAX(Netflix_prime_data!H:H), Netflix_prime_data!H:H,0))</f>
        <v>Show 281</v>
      </c>
      <c r="E149" s="4">
        <f>COUNTIF(Netflix_prime_data!F:F,Netflix_prime_data!F149)</f>
        <v>263</v>
      </c>
      <c r="F149" s="4" t="str">
        <f>INDEX(Netflix_prime_data!F:F,MATCH(MAX(E:E),E:E,0)) &amp; "-"&amp; MAX(E:E)</f>
        <v>drama-280</v>
      </c>
    </row>
    <row r="150" spans="1:6" x14ac:dyDescent="0.25">
      <c r="A150" s="4">
        <f>COUNTIF(Netflix_prime_data!C:C,Netflix_prime_data!C151)</f>
        <v>684</v>
      </c>
      <c r="B150" s="4">
        <f>MAX(COUNTIF(Netflix_prime_data!F150:F1148, Netflix_prime_data!F150:F1148))</f>
        <v>117</v>
      </c>
      <c r="C150" s="4" t="str">
        <f>INDEX(Netflix_prime_data!E:E,MATCH(MAX(Netflix_prime_data!M:M), Netflix_prime_data!M:M,0))</f>
        <v>Show 188</v>
      </c>
      <c r="D150" s="4" t="str">
        <f>INDEX(Netflix_prime_data!E:E,MATCH(MAX(Netflix_prime_data!H:H), Netflix_prime_data!H:H,0))</f>
        <v>Show 281</v>
      </c>
      <c r="E150" s="4">
        <f>COUNTIF(Netflix_prime_data!F:F,Netflix_prime_data!F150)</f>
        <v>229</v>
      </c>
      <c r="F150" s="4" t="str">
        <f>INDEX(Netflix_prime_data!F:F,MATCH(MAX(E:E),E:E,0)) &amp; "-"&amp; MAX(E:E)</f>
        <v>drama-280</v>
      </c>
    </row>
    <row r="151" spans="1:6" x14ac:dyDescent="0.25">
      <c r="A151" s="4">
        <f>COUNTIF(Netflix_prime_data!C:C,Netflix_prime_data!C152)</f>
        <v>684</v>
      </c>
      <c r="B151" s="4">
        <f>MAX(COUNTIF(Netflix_prime_data!F151:F1149, Netflix_prime_data!F151:F1149))</f>
        <v>122</v>
      </c>
      <c r="C151" s="4" t="str">
        <f>INDEX(Netflix_prime_data!E:E,MATCH(MAX(Netflix_prime_data!M:M), Netflix_prime_data!M:M,0))</f>
        <v>Show 188</v>
      </c>
      <c r="D151" s="4" t="str">
        <f>INDEX(Netflix_prime_data!E:E,MATCH(MAX(Netflix_prime_data!H:H), Netflix_prime_data!H:H,0))</f>
        <v>Show 281</v>
      </c>
      <c r="E151" s="4">
        <f>COUNTIF(Netflix_prime_data!F:F,Netflix_prime_data!F151)</f>
        <v>245</v>
      </c>
      <c r="F151" s="4" t="str">
        <f>INDEX(Netflix_prime_data!F:F,MATCH(MAX(E:E),E:E,0)) &amp; "-"&amp; MAX(E:E)</f>
        <v>drama-280</v>
      </c>
    </row>
    <row r="152" spans="1:6" x14ac:dyDescent="0.25">
      <c r="A152" s="4">
        <f>COUNTIF(Netflix_prime_data!C:C,Netflix_prime_data!C153)</f>
        <v>673</v>
      </c>
      <c r="B152" s="4">
        <f>MAX(COUNTIF(Netflix_prime_data!F152:F1150, Netflix_prime_data!F152:F1150))</f>
        <v>118</v>
      </c>
      <c r="C152" s="4" t="str">
        <f>INDEX(Netflix_prime_data!E:E,MATCH(MAX(Netflix_prime_data!M:M), Netflix_prime_data!M:M,0))</f>
        <v>Show 188</v>
      </c>
      <c r="D152" s="4" t="str">
        <f>INDEX(Netflix_prime_data!E:E,MATCH(MAX(Netflix_prime_data!H:H), Netflix_prime_data!H:H,0))</f>
        <v>Show 281</v>
      </c>
      <c r="E152" s="4">
        <f>COUNTIF(Netflix_prime_data!F:F,Netflix_prime_data!F152)</f>
        <v>234</v>
      </c>
      <c r="F152" s="4" t="str">
        <f>INDEX(Netflix_prime_data!F:F,MATCH(MAX(E:E),E:E,0)) &amp; "-"&amp; MAX(E:E)</f>
        <v>drama-280</v>
      </c>
    </row>
    <row r="153" spans="1:6" x14ac:dyDescent="0.25">
      <c r="A153" s="4">
        <f>COUNTIF(Netflix_prime_data!C:C,Netflix_prime_data!C154)</f>
        <v>673</v>
      </c>
      <c r="B153" s="4">
        <f>MAX(COUNTIF(Netflix_prime_data!F153:F1151, Netflix_prime_data!F153:F1151))</f>
        <v>137</v>
      </c>
      <c r="C153" s="4" t="str">
        <f>INDEX(Netflix_prime_data!E:E,MATCH(MAX(Netflix_prime_data!M:M), Netflix_prime_data!M:M,0))</f>
        <v>Show 188</v>
      </c>
      <c r="D153" s="4" t="str">
        <f>INDEX(Netflix_prime_data!E:E,MATCH(MAX(Netflix_prime_data!H:H), Netflix_prime_data!H:H,0))</f>
        <v>Show 281</v>
      </c>
      <c r="E153" s="4">
        <f>COUNTIF(Netflix_prime_data!F:F,Netflix_prime_data!F153)</f>
        <v>280</v>
      </c>
      <c r="F153" s="4" t="str">
        <f>INDEX(Netflix_prime_data!F:F,MATCH(MAX(E:E),E:E,0)) &amp; "-"&amp; MAX(E:E)</f>
        <v>drama-280</v>
      </c>
    </row>
    <row r="154" spans="1:6" x14ac:dyDescent="0.25">
      <c r="A154" s="4">
        <f>COUNTIF(Netflix_prime_data!C:C,Netflix_prime_data!C155)</f>
        <v>684</v>
      </c>
      <c r="B154" s="4">
        <f>MAX(COUNTIF(Netflix_prime_data!F154:F1152, Netflix_prime_data!F154:F1152))</f>
        <v>138</v>
      </c>
      <c r="C154" s="4" t="str">
        <f>INDEX(Netflix_prime_data!E:E,MATCH(MAX(Netflix_prime_data!M:M), Netflix_prime_data!M:M,0))</f>
        <v>Show 188</v>
      </c>
      <c r="D154" s="4" t="str">
        <f>INDEX(Netflix_prime_data!E:E,MATCH(MAX(Netflix_prime_data!H:H), Netflix_prime_data!H:H,0))</f>
        <v>Show 281</v>
      </c>
      <c r="E154" s="4">
        <f>COUNTIF(Netflix_prime_data!F:F,Netflix_prime_data!F154)</f>
        <v>263</v>
      </c>
      <c r="F154" s="4" t="str">
        <f>INDEX(Netflix_prime_data!F:F,MATCH(MAX(E:E),E:E,0)) &amp; "-"&amp; MAX(E:E)</f>
        <v>drama-280</v>
      </c>
    </row>
    <row r="155" spans="1:6" x14ac:dyDescent="0.25">
      <c r="A155" s="4">
        <f>COUNTIF(Netflix_prime_data!C:C,Netflix_prime_data!C156)</f>
        <v>673</v>
      </c>
      <c r="B155" s="4">
        <f>MAX(COUNTIF(Netflix_prime_data!F155:F1153, Netflix_prime_data!F155:F1153))</f>
        <v>136</v>
      </c>
      <c r="C155" s="4" t="str">
        <f>INDEX(Netflix_prime_data!E:E,MATCH(MAX(Netflix_prime_data!M:M), Netflix_prime_data!M:M,0))</f>
        <v>Show 188</v>
      </c>
      <c r="D155" s="4" t="str">
        <f>INDEX(Netflix_prime_data!E:E,MATCH(MAX(Netflix_prime_data!H:H), Netflix_prime_data!H:H,0))</f>
        <v>Show 281</v>
      </c>
      <c r="E155" s="4">
        <f>COUNTIF(Netflix_prime_data!F:F,Netflix_prime_data!F155)</f>
        <v>280</v>
      </c>
      <c r="F155" s="4" t="str">
        <f>INDEX(Netflix_prime_data!F:F,MATCH(MAX(E:E),E:E,0)) &amp; "-"&amp; MAX(E:E)</f>
        <v>drama-280</v>
      </c>
    </row>
    <row r="156" spans="1:6" x14ac:dyDescent="0.25">
      <c r="A156" s="4">
        <f>COUNTIF(Netflix_prime_data!C:C,Netflix_prime_data!C157)</f>
        <v>643</v>
      </c>
      <c r="B156" s="4">
        <f>MAX(COUNTIF(Netflix_prime_data!F156:F1154, Netflix_prime_data!F156:F1154))</f>
        <v>135</v>
      </c>
      <c r="C156" s="4" t="str">
        <f>INDEX(Netflix_prime_data!E:E,MATCH(MAX(Netflix_prime_data!M:M), Netflix_prime_data!M:M,0))</f>
        <v>Show 188</v>
      </c>
      <c r="D156" s="4" t="str">
        <f>INDEX(Netflix_prime_data!E:E,MATCH(MAX(Netflix_prime_data!H:H), Netflix_prime_data!H:H,0))</f>
        <v>Show 281</v>
      </c>
      <c r="E156" s="4">
        <f>COUNTIF(Netflix_prime_data!F:F,Netflix_prime_data!F156)</f>
        <v>280</v>
      </c>
      <c r="F156" s="4" t="str">
        <f>INDEX(Netflix_prime_data!F:F,MATCH(MAX(E:E),E:E,0)) &amp; "-"&amp; MAX(E:E)</f>
        <v>drama-280</v>
      </c>
    </row>
    <row r="157" spans="1:6" x14ac:dyDescent="0.25">
      <c r="A157" s="4">
        <f>COUNTIF(Netflix_prime_data!C:C,Netflix_prime_data!C158)</f>
        <v>684</v>
      </c>
      <c r="B157" s="4">
        <f>MAX(COUNTIF(Netflix_prime_data!F157:F1155, Netflix_prime_data!F157:F1155))</f>
        <v>118</v>
      </c>
      <c r="C157" s="4" t="str">
        <f>INDEX(Netflix_prime_data!E:E,MATCH(MAX(Netflix_prime_data!M:M), Netflix_prime_data!M:M,0))</f>
        <v>Show 188</v>
      </c>
      <c r="D157" s="4" t="str">
        <f>INDEX(Netflix_prime_data!E:E,MATCH(MAX(Netflix_prime_data!H:H), Netflix_prime_data!H:H,0))</f>
        <v>Show 281</v>
      </c>
      <c r="E157" s="4">
        <f>COUNTIF(Netflix_prime_data!F:F,Netflix_prime_data!F157)</f>
        <v>229</v>
      </c>
      <c r="F157" s="4" t="str">
        <f>INDEX(Netflix_prime_data!F:F,MATCH(MAX(E:E),E:E,0)) &amp; "-"&amp; MAX(E:E)</f>
        <v>drama-280</v>
      </c>
    </row>
    <row r="158" spans="1:6" x14ac:dyDescent="0.25">
      <c r="A158" s="4">
        <f>COUNTIF(Netflix_prime_data!C:C,Netflix_prime_data!C159)</f>
        <v>684</v>
      </c>
      <c r="B158" s="4">
        <f>MAX(COUNTIF(Netflix_prime_data!F158:F1156, Netflix_prime_data!F158:F1156))</f>
        <v>117</v>
      </c>
      <c r="C158" s="4" t="str">
        <f>INDEX(Netflix_prime_data!E:E,MATCH(MAX(Netflix_prime_data!M:M), Netflix_prime_data!M:M,0))</f>
        <v>Show 188</v>
      </c>
      <c r="D158" s="4" t="str">
        <f>INDEX(Netflix_prime_data!E:E,MATCH(MAX(Netflix_prime_data!H:H), Netflix_prime_data!H:H,0))</f>
        <v>Show 281</v>
      </c>
      <c r="E158" s="4">
        <f>COUNTIF(Netflix_prime_data!F:F,Netflix_prime_data!F158)</f>
        <v>229</v>
      </c>
      <c r="F158" s="4" t="str">
        <f>INDEX(Netflix_prime_data!F:F,MATCH(MAX(E:E),E:E,0)) &amp; "-"&amp; MAX(E:E)</f>
        <v>drama-280</v>
      </c>
    </row>
    <row r="159" spans="1:6" x14ac:dyDescent="0.25">
      <c r="A159" s="4">
        <f>COUNTIF(Netflix_prime_data!C:C,Netflix_prime_data!C160)</f>
        <v>673</v>
      </c>
      <c r="B159" s="4">
        <f>MAX(COUNTIF(Netflix_prime_data!F159:F1157, Netflix_prime_data!F159:F1157))</f>
        <v>138</v>
      </c>
      <c r="C159" s="4" t="str">
        <f>INDEX(Netflix_prime_data!E:E,MATCH(MAX(Netflix_prime_data!M:M), Netflix_prime_data!M:M,0))</f>
        <v>Show 188</v>
      </c>
      <c r="D159" s="4" t="str">
        <f>INDEX(Netflix_prime_data!E:E,MATCH(MAX(Netflix_prime_data!H:H), Netflix_prime_data!H:H,0))</f>
        <v>Show 281</v>
      </c>
      <c r="E159" s="4">
        <f>COUNTIF(Netflix_prime_data!F:F,Netflix_prime_data!F159)</f>
        <v>263</v>
      </c>
      <c r="F159" s="4" t="str">
        <f>INDEX(Netflix_prime_data!F:F,MATCH(MAX(E:E),E:E,0)) &amp; "-"&amp; MAX(E:E)</f>
        <v>drama-280</v>
      </c>
    </row>
    <row r="160" spans="1:6" x14ac:dyDescent="0.25">
      <c r="A160" s="4">
        <f>COUNTIF(Netflix_prime_data!C:C,Netflix_prime_data!C161)</f>
        <v>684</v>
      </c>
      <c r="B160" s="4">
        <f>MAX(COUNTIF(Netflix_prime_data!F160:F1158, Netflix_prime_data!F160:F1158))</f>
        <v>125</v>
      </c>
      <c r="C160" s="4" t="str">
        <f>INDEX(Netflix_prime_data!E:E,MATCH(MAX(Netflix_prime_data!M:M), Netflix_prime_data!M:M,0))</f>
        <v>Show 188</v>
      </c>
      <c r="D160" s="4" t="str">
        <f>INDEX(Netflix_prime_data!E:E,MATCH(MAX(Netflix_prime_data!H:H), Netflix_prime_data!H:H,0))</f>
        <v>Show 281</v>
      </c>
      <c r="E160" s="4">
        <f>COUNTIF(Netflix_prime_data!F:F,Netflix_prime_data!F160)</f>
        <v>262</v>
      </c>
      <c r="F160" s="4" t="str">
        <f>INDEX(Netflix_prime_data!F:F,MATCH(MAX(E:E),E:E,0)) &amp; "-"&amp; MAX(E:E)</f>
        <v>drama-280</v>
      </c>
    </row>
    <row r="161" spans="1:6" x14ac:dyDescent="0.25">
      <c r="A161" s="4">
        <f>COUNTIF(Netflix_prime_data!C:C,Netflix_prime_data!C162)</f>
        <v>643</v>
      </c>
      <c r="B161" s="4">
        <f>MAX(COUNTIF(Netflix_prime_data!F161:F1159, Netflix_prime_data!F161:F1159))</f>
        <v>137</v>
      </c>
      <c r="C161" s="4" t="str">
        <f>INDEX(Netflix_prime_data!E:E,MATCH(MAX(Netflix_prime_data!M:M), Netflix_prime_data!M:M,0))</f>
        <v>Show 188</v>
      </c>
      <c r="D161" s="4" t="str">
        <f>INDEX(Netflix_prime_data!E:E,MATCH(MAX(Netflix_prime_data!H:H), Netflix_prime_data!H:H,0))</f>
        <v>Show 281</v>
      </c>
      <c r="E161" s="4">
        <f>COUNTIF(Netflix_prime_data!F:F,Netflix_prime_data!F161)</f>
        <v>263</v>
      </c>
      <c r="F161" s="4" t="str">
        <f>INDEX(Netflix_prime_data!F:F,MATCH(MAX(E:E),E:E,0)) &amp; "-"&amp; MAX(E:E)</f>
        <v>drama-280</v>
      </c>
    </row>
    <row r="162" spans="1:6" x14ac:dyDescent="0.25">
      <c r="A162" s="4">
        <f>COUNTIF(Netflix_prime_data!C:C,Netflix_prime_data!C163)</f>
        <v>673</v>
      </c>
      <c r="B162" s="4">
        <f>MAX(COUNTIF(Netflix_prime_data!F162:F1160, Netflix_prime_data!F162:F1160))</f>
        <v>124</v>
      </c>
      <c r="C162" s="4" t="str">
        <f>INDEX(Netflix_prime_data!E:E,MATCH(MAX(Netflix_prime_data!M:M), Netflix_prime_data!M:M,0))</f>
        <v>Show 188</v>
      </c>
      <c r="D162" s="4" t="str">
        <f>INDEX(Netflix_prime_data!E:E,MATCH(MAX(Netflix_prime_data!H:H), Netflix_prime_data!H:H,0))</f>
        <v>Show 281</v>
      </c>
      <c r="E162" s="4">
        <f>COUNTIF(Netflix_prime_data!F:F,Netflix_prime_data!F162)</f>
        <v>262</v>
      </c>
      <c r="F162" s="4" t="str">
        <f>INDEX(Netflix_prime_data!F:F,MATCH(MAX(E:E),E:E,0)) &amp; "-"&amp; MAX(E:E)</f>
        <v>drama-280</v>
      </c>
    </row>
    <row r="163" spans="1:6" x14ac:dyDescent="0.25">
      <c r="A163" s="4">
        <f>COUNTIF(Netflix_prime_data!C:C,Netflix_prime_data!C164)</f>
        <v>684</v>
      </c>
      <c r="B163" s="4">
        <f>MAX(COUNTIF(Netflix_prime_data!F163:F1161, Netflix_prime_data!F163:F1161))</f>
        <v>117</v>
      </c>
      <c r="C163" s="4" t="str">
        <f>INDEX(Netflix_prime_data!E:E,MATCH(MAX(Netflix_prime_data!M:M), Netflix_prime_data!M:M,0))</f>
        <v>Show 188</v>
      </c>
      <c r="D163" s="4" t="str">
        <f>INDEX(Netflix_prime_data!E:E,MATCH(MAX(Netflix_prime_data!H:H), Netflix_prime_data!H:H,0))</f>
        <v>Show 281</v>
      </c>
      <c r="E163" s="4">
        <f>COUNTIF(Netflix_prime_data!F:F,Netflix_prime_data!F163)</f>
        <v>234</v>
      </c>
      <c r="F163" s="4" t="str">
        <f>INDEX(Netflix_prime_data!F:F,MATCH(MAX(E:E),E:E,0)) &amp; "-"&amp; MAX(E:E)</f>
        <v>drama-280</v>
      </c>
    </row>
    <row r="164" spans="1:6" x14ac:dyDescent="0.25">
      <c r="A164" s="4">
        <f>COUNTIF(Netflix_prime_data!C:C,Netflix_prime_data!C165)</f>
        <v>643</v>
      </c>
      <c r="B164" s="4">
        <f>MAX(COUNTIF(Netflix_prime_data!F164:F1162, Netflix_prime_data!F164:F1162))</f>
        <v>123</v>
      </c>
      <c r="C164" s="4" t="str">
        <f>INDEX(Netflix_prime_data!E:E,MATCH(MAX(Netflix_prime_data!M:M), Netflix_prime_data!M:M,0))</f>
        <v>Show 188</v>
      </c>
      <c r="D164" s="4" t="str">
        <f>INDEX(Netflix_prime_data!E:E,MATCH(MAX(Netflix_prime_data!H:H), Netflix_prime_data!H:H,0))</f>
        <v>Show 281</v>
      </c>
      <c r="E164" s="4">
        <f>COUNTIF(Netflix_prime_data!F:F,Netflix_prime_data!F164)</f>
        <v>262</v>
      </c>
      <c r="F164" s="4" t="str">
        <f>INDEX(Netflix_prime_data!F:F,MATCH(MAX(E:E),E:E,0)) &amp; "-"&amp; MAX(E:E)</f>
        <v>drama-280</v>
      </c>
    </row>
    <row r="165" spans="1:6" x14ac:dyDescent="0.25">
      <c r="A165" s="4">
        <f>COUNTIF(Netflix_prime_data!C:C,Netflix_prime_data!C166)</f>
        <v>684</v>
      </c>
      <c r="B165" s="4">
        <f>MAX(COUNTIF(Netflix_prime_data!F165:F1163, Netflix_prime_data!F165:F1163))</f>
        <v>116</v>
      </c>
      <c r="C165" s="4" t="str">
        <f>INDEX(Netflix_prime_data!E:E,MATCH(MAX(Netflix_prime_data!M:M), Netflix_prime_data!M:M,0))</f>
        <v>Show 188</v>
      </c>
      <c r="D165" s="4" t="str">
        <f>INDEX(Netflix_prime_data!E:E,MATCH(MAX(Netflix_prime_data!H:H), Netflix_prime_data!H:H,0))</f>
        <v>Show 281</v>
      </c>
      <c r="E165" s="4">
        <f>COUNTIF(Netflix_prime_data!F:F,Netflix_prime_data!F165)</f>
        <v>229</v>
      </c>
      <c r="F165" s="4" t="str">
        <f>INDEX(Netflix_prime_data!F:F,MATCH(MAX(E:E),E:E,0)) &amp; "-"&amp; MAX(E:E)</f>
        <v>drama-280</v>
      </c>
    </row>
    <row r="166" spans="1:6" x14ac:dyDescent="0.25">
      <c r="A166" s="4">
        <f>COUNTIF(Netflix_prime_data!C:C,Netflix_prime_data!C167)</f>
        <v>643</v>
      </c>
      <c r="B166" s="4">
        <f>MAX(COUNTIF(Netflix_prime_data!F166:F1164, Netflix_prime_data!F166:F1164))</f>
        <v>115</v>
      </c>
      <c r="C166" s="4" t="str">
        <f>INDEX(Netflix_prime_data!E:E,MATCH(MAX(Netflix_prime_data!M:M), Netflix_prime_data!M:M,0))</f>
        <v>Show 188</v>
      </c>
      <c r="D166" s="4" t="str">
        <f>INDEX(Netflix_prime_data!E:E,MATCH(MAX(Netflix_prime_data!H:H), Netflix_prime_data!H:H,0))</f>
        <v>Show 281</v>
      </c>
      <c r="E166" s="4">
        <f>COUNTIF(Netflix_prime_data!F:F,Netflix_prime_data!F166)</f>
        <v>229</v>
      </c>
      <c r="F166" s="4" t="str">
        <f>INDEX(Netflix_prime_data!F:F,MATCH(MAX(E:E),E:E,0)) &amp; "-"&amp; MAX(E:E)</f>
        <v>drama-280</v>
      </c>
    </row>
    <row r="167" spans="1:6" x14ac:dyDescent="0.25">
      <c r="A167" s="4">
        <f>COUNTIF(Netflix_prime_data!C:C,Netflix_prime_data!C168)</f>
        <v>673</v>
      </c>
      <c r="B167" s="4">
        <f>MAX(COUNTIF(Netflix_prime_data!F167:F1165, Netflix_prime_data!F167:F1165))</f>
        <v>140</v>
      </c>
      <c r="C167" s="4" t="str">
        <f>INDEX(Netflix_prime_data!E:E,MATCH(MAX(Netflix_prime_data!M:M), Netflix_prime_data!M:M,0))</f>
        <v>Show 188</v>
      </c>
      <c r="D167" s="4" t="str">
        <f>INDEX(Netflix_prime_data!E:E,MATCH(MAX(Netflix_prime_data!H:H), Netflix_prime_data!H:H,0))</f>
        <v>Show 281</v>
      </c>
      <c r="E167" s="4">
        <f>COUNTIF(Netflix_prime_data!F:F,Netflix_prime_data!F167)</f>
        <v>253</v>
      </c>
      <c r="F167" s="4" t="str">
        <f>INDEX(Netflix_prime_data!F:F,MATCH(MAX(E:E),E:E,0)) &amp; "-"&amp; MAX(E:E)</f>
        <v>drama-280</v>
      </c>
    </row>
    <row r="168" spans="1:6" x14ac:dyDescent="0.25">
      <c r="A168" s="4">
        <f>COUNTIF(Netflix_prime_data!C:C,Netflix_prime_data!C169)</f>
        <v>684</v>
      </c>
      <c r="B168" s="4">
        <f>MAX(COUNTIF(Netflix_prime_data!F168:F1166, Netflix_prime_data!F168:F1166))</f>
        <v>137</v>
      </c>
      <c r="C168" s="4" t="str">
        <f>INDEX(Netflix_prime_data!E:E,MATCH(MAX(Netflix_prime_data!M:M), Netflix_prime_data!M:M,0))</f>
        <v>Show 188</v>
      </c>
      <c r="D168" s="4" t="str">
        <f>INDEX(Netflix_prime_data!E:E,MATCH(MAX(Netflix_prime_data!H:H), Netflix_prime_data!H:H,0))</f>
        <v>Show 281</v>
      </c>
      <c r="E168" s="4">
        <f>COUNTIF(Netflix_prime_data!F:F,Netflix_prime_data!F168)</f>
        <v>263</v>
      </c>
      <c r="F168" s="4" t="str">
        <f>INDEX(Netflix_prime_data!F:F,MATCH(MAX(E:E),E:E,0)) &amp; "-"&amp; MAX(E:E)</f>
        <v>drama-280</v>
      </c>
    </row>
    <row r="169" spans="1:6" x14ac:dyDescent="0.25">
      <c r="A169" s="4">
        <f>COUNTIF(Netflix_prime_data!C:C,Netflix_prime_data!C170)</f>
        <v>684</v>
      </c>
      <c r="B169" s="4">
        <f>MAX(COUNTIF(Netflix_prime_data!F169:F1167, Netflix_prime_data!F169:F1167))</f>
        <v>135</v>
      </c>
      <c r="C169" s="4" t="str">
        <f>INDEX(Netflix_prime_data!E:E,MATCH(MAX(Netflix_prime_data!M:M), Netflix_prime_data!M:M,0))</f>
        <v>Show 188</v>
      </c>
      <c r="D169" s="4" t="str">
        <f>INDEX(Netflix_prime_data!E:E,MATCH(MAX(Netflix_prime_data!H:H), Netflix_prime_data!H:H,0))</f>
        <v>Show 281</v>
      </c>
      <c r="E169" s="4">
        <f>COUNTIF(Netflix_prime_data!F:F,Netflix_prime_data!F169)</f>
        <v>280</v>
      </c>
      <c r="F169" s="4" t="str">
        <f>INDEX(Netflix_prime_data!F:F,MATCH(MAX(E:E),E:E,0)) &amp; "-"&amp; MAX(E:E)</f>
        <v>drama-280</v>
      </c>
    </row>
    <row r="170" spans="1:6" x14ac:dyDescent="0.25">
      <c r="A170" s="4">
        <f>COUNTIF(Netflix_prime_data!C:C,Netflix_prime_data!C171)</f>
        <v>643</v>
      </c>
      <c r="B170" s="4">
        <f>MAX(COUNTIF(Netflix_prime_data!F170:F1168, Netflix_prime_data!F170:F1168))</f>
        <v>134</v>
      </c>
      <c r="C170" s="4" t="str">
        <f>INDEX(Netflix_prime_data!E:E,MATCH(MAX(Netflix_prime_data!M:M), Netflix_prime_data!M:M,0))</f>
        <v>Show 188</v>
      </c>
      <c r="D170" s="4" t="str">
        <f>INDEX(Netflix_prime_data!E:E,MATCH(MAX(Netflix_prime_data!H:H), Netflix_prime_data!H:H,0))</f>
        <v>Show 281</v>
      </c>
      <c r="E170" s="4">
        <f>COUNTIF(Netflix_prime_data!F:F,Netflix_prime_data!F170)</f>
        <v>280</v>
      </c>
      <c r="F170" s="4" t="str">
        <f>INDEX(Netflix_prime_data!F:F,MATCH(MAX(E:E),E:E,0)) &amp; "-"&amp; MAX(E:E)</f>
        <v>drama-280</v>
      </c>
    </row>
    <row r="171" spans="1:6" x14ac:dyDescent="0.25">
      <c r="A171" s="4">
        <f>COUNTIF(Netflix_prime_data!C:C,Netflix_prime_data!C172)</f>
        <v>684</v>
      </c>
      <c r="B171" s="4">
        <f>MAX(COUNTIF(Netflix_prime_data!F171:F1169, Netflix_prime_data!F171:F1169))</f>
        <v>114</v>
      </c>
      <c r="C171" s="4" t="str">
        <f>INDEX(Netflix_prime_data!E:E,MATCH(MAX(Netflix_prime_data!M:M), Netflix_prime_data!M:M,0))</f>
        <v>Show 188</v>
      </c>
      <c r="D171" s="4" t="str">
        <f>INDEX(Netflix_prime_data!E:E,MATCH(MAX(Netflix_prime_data!H:H), Netflix_prime_data!H:H,0))</f>
        <v>Show 281</v>
      </c>
      <c r="E171" s="4">
        <f>COUNTIF(Netflix_prime_data!F:F,Netflix_prime_data!F171)</f>
        <v>229</v>
      </c>
      <c r="F171" s="4" t="str">
        <f>INDEX(Netflix_prime_data!F:F,MATCH(MAX(E:E),E:E,0)) &amp; "-"&amp; MAX(E:E)</f>
        <v>drama-280</v>
      </c>
    </row>
    <row r="172" spans="1:6" x14ac:dyDescent="0.25">
      <c r="A172" s="4">
        <f>COUNTIF(Netflix_prime_data!C:C,Netflix_prime_data!C173)</f>
        <v>673</v>
      </c>
      <c r="B172" s="4">
        <f>MAX(COUNTIF(Netflix_prime_data!F172:F1170, Netflix_prime_data!F172:F1170))</f>
        <v>123</v>
      </c>
      <c r="C172" s="4" t="str">
        <f>INDEX(Netflix_prime_data!E:E,MATCH(MAX(Netflix_prime_data!M:M), Netflix_prime_data!M:M,0))</f>
        <v>Show 188</v>
      </c>
      <c r="D172" s="4" t="str">
        <f>INDEX(Netflix_prime_data!E:E,MATCH(MAX(Netflix_prime_data!H:H), Netflix_prime_data!H:H,0))</f>
        <v>Show 281</v>
      </c>
      <c r="E172" s="4">
        <f>COUNTIF(Netflix_prime_data!F:F,Netflix_prime_data!F172)</f>
        <v>262</v>
      </c>
      <c r="F172" s="4" t="str">
        <f>INDEX(Netflix_prime_data!F:F,MATCH(MAX(E:E),E:E,0)) &amp; "-"&amp; MAX(E:E)</f>
        <v>drama-280</v>
      </c>
    </row>
    <row r="173" spans="1:6" x14ac:dyDescent="0.25">
      <c r="A173" s="4">
        <f>COUNTIF(Netflix_prime_data!C:C,Netflix_prime_data!C174)</f>
        <v>673</v>
      </c>
      <c r="B173" s="4">
        <f>MAX(COUNTIF(Netflix_prime_data!F173:F1171, Netflix_prime_data!F173:F1171))</f>
        <v>123</v>
      </c>
      <c r="C173" s="4" t="str">
        <f>INDEX(Netflix_prime_data!E:E,MATCH(MAX(Netflix_prime_data!M:M), Netflix_prime_data!M:M,0))</f>
        <v>Show 188</v>
      </c>
      <c r="D173" s="4" t="str">
        <f>INDEX(Netflix_prime_data!E:E,MATCH(MAX(Netflix_prime_data!H:H), Netflix_prime_data!H:H,0))</f>
        <v>Show 281</v>
      </c>
      <c r="E173" s="4">
        <f>COUNTIF(Netflix_prime_data!F:F,Netflix_prime_data!F173)</f>
        <v>245</v>
      </c>
      <c r="F173" s="4" t="str">
        <f>INDEX(Netflix_prime_data!F:F,MATCH(MAX(E:E),E:E,0)) &amp; "-"&amp; MAX(E:E)</f>
        <v>drama-280</v>
      </c>
    </row>
    <row r="174" spans="1:6" x14ac:dyDescent="0.25">
      <c r="A174" s="4">
        <f>COUNTIF(Netflix_prime_data!C:C,Netflix_prime_data!C175)</f>
        <v>684</v>
      </c>
      <c r="B174" s="4">
        <f>MAX(COUNTIF(Netflix_prime_data!F174:F1172, Netflix_prime_data!F174:F1172))</f>
        <v>141</v>
      </c>
      <c r="C174" s="4" t="str">
        <f>INDEX(Netflix_prime_data!E:E,MATCH(MAX(Netflix_prime_data!M:M), Netflix_prime_data!M:M,0))</f>
        <v>Show 188</v>
      </c>
      <c r="D174" s="4" t="str">
        <f>INDEX(Netflix_prime_data!E:E,MATCH(MAX(Netflix_prime_data!H:H), Netflix_prime_data!H:H,0))</f>
        <v>Show 281</v>
      </c>
      <c r="E174" s="4">
        <f>COUNTIF(Netflix_prime_data!F:F,Netflix_prime_data!F174)</f>
        <v>253</v>
      </c>
      <c r="F174" s="4" t="str">
        <f>INDEX(Netflix_prime_data!F:F,MATCH(MAX(E:E),E:E,0)) &amp; "-"&amp; MAX(E:E)</f>
        <v>drama-280</v>
      </c>
    </row>
    <row r="175" spans="1:6" x14ac:dyDescent="0.25">
      <c r="A175" s="4">
        <f>COUNTIF(Netflix_prime_data!C:C,Netflix_prime_data!C176)</f>
        <v>643</v>
      </c>
      <c r="B175" s="4">
        <f>MAX(COUNTIF(Netflix_prime_data!F175:F1173, Netflix_prime_data!F175:F1173))</f>
        <v>114</v>
      </c>
      <c r="C175" s="4" t="str">
        <f>INDEX(Netflix_prime_data!E:E,MATCH(MAX(Netflix_prime_data!M:M), Netflix_prime_data!M:M,0))</f>
        <v>Show 188</v>
      </c>
      <c r="D175" s="4" t="str">
        <f>INDEX(Netflix_prime_data!E:E,MATCH(MAX(Netflix_prime_data!H:H), Netflix_prime_data!H:H,0))</f>
        <v>Show 281</v>
      </c>
      <c r="E175" s="4">
        <f>COUNTIF(Netflix_prime_data!F:F,Netflix_prime_data!F175)</f>
        <v>229</v>
      </c>
      <c r="F175" s="4" t="str">
        <f>INDEX(Netflix_prime_data!F:F,MATCH(MAX(E:E),E:E,0)) &amp; "-"&amp; MAX(E:E)</f>
        <v>drama-280</v>
      </c>
    </row>
    <row r="176" spans="1:6" x14ac:dyDescent="0.25">
      <c r="A176" s="4">
        <f>COUNTIF(Netflix_prime_data!C:C,Netflix_prime_data!C177)</f>
        <v>684</v>
      </c>
      <c r="B176" s="4">
        <f>MAX(COUNTIF(Netflix_prime_data!F176:F1174, Netflix_prime_data!F176:F1174))</f>
        <v>117</v>
      </c>
      <c r="C176" s="4" t="str">
        <f>INDEX(Netflix_prime_data!E:E,MATCH(MAX(Netflix_prime_data!M:M), Netflix_prime_data!M:M,0))</f>
        <v>Show 188</v>
      </c>
      <c r="D176" s="4" t="str">
        <f>INDEX(Netflix_prime_data!E:E,MATCH(MAX(Netflix_prime_data!H:H), Netflix_prime_data!H:H,0))</f>
        <v>Show 281</v>
      </c>
      <c r="E176" s="4">
        <f>COUNTIF(Netflix_prime_data!F:F,Netflix_prime_data!F176)</f>
        <v>234</v>
      </c>
      <c r="F176" s="4" t="str">
        <f>INDEX(Netflix_prime_data!F:F,MATCH(MAX(E:E),E:E,0)) &amp; "-"&amp; MAX(E:E)</f>
        <v>drama-280</v>
      </c>
    </row>
    <row r="177" spans="1:6" x14ac:dyDescent="0.25">
      <c r="A177" s="4">
        <f>COUNTIF(Netflix_prime_data!C:C,Netflix_prime_data!C178)</f>
        <v>673</v>
      </c>
      <c r="B177" s="4">
        <f>MAX(COUNTIF(Netflix_prime_data!F177:F1175, Netflix_prime_data!F177:F1175))</f>
        <v>115</v>
      </c>
      <c r="C177" s="4" t="str">
        <f>INDEX(Netflix_prime_data!E:E,MATCH(MAX(Netflix_prime_data!M:M), Netflix_prime_data!M:M,0))</f>
        <v>Show 188</v>
      </c>
      <c r="D177" s="4" t="str">
        <f>INDEX(Netflix_prime_data!E:E,MATCH(MAX(Netflix_prime_data!H:H), Netflix_prime_data!H:H,0))</f>
        <v>Show 281</v>
      </c>
      <c r="E177" s="4">
        <f>COUNTIF(Netflix_prime_data!F:F,Netflix_prime_data!F177)</f>
        <v>234</v>
      </c>
      <c r="F177" s="4" t="str">
        <f>INDEX(Netflix_prime_data!F:F,MATCH(MAX(E:E),E:E,0)) &amp; "-"&amp; MAX(E:E)</f>
        <v>drama-280</v>
      </c>
    </row>
    <row r="178" spans="1:6" x14ac:dyDescent="0.25">
      <c r="A178" s="4">
        <f>COUNTIF(Netflix_prime_data!C:C,Netflix_prime_data!C179)</f>
        <v>684</v>
      </c>
      <c r="B178" s="4">
        <f>MAX(COUNTIF(Netflix_prime_data!F178:F1176, Netflix_prime_data!F178:F1176))</f>
        <v>135</v>
      </c>
      <c r="C178" s="4" t="str">
        <f>INDEX(Netflix_prime_data!E:E,MATCH(MAX(Netflix_prime_data!M:M), Netflix_prime_data!M:M,0))</f>
        <v>Show 188</v>
      </c>
      <c r="D178" s="4" t="str">
        <f>INDEX(Netflix_prime_data!E:E,MATCH(MAX(Netflix_prime_data!H:H), Netflix_prime_data!H:H,0))</f>
        <v>Show 281</v>
      </c>
      <c r="E178" s="4">
        <f>COUNTIF(Netflix_prime_data!F:F,Netflix_prime_data!F178)</f>
        <v>280</v>
      </c>
      <c r="F178" s="4" t="str">
        <f>INDEX(Netflix_prime_data!F:F,MATCH(MAX(E:E),E:E,0)) &amp; "-"&amp; MAX(E:E)</f>
        <v>drama-280</v>
      </c>
    </row>
    <row r="179" spans="1:6" x14ac:dyDescent="0.25">
      <c r="A179" s="4">
        <f>COUNTIF(Netflix_prime_data!C:C,Netflix_prime_data!C180)</f>
        <v>684</v>
      </c>
      <c r="B179" s="4">
        <f>MAX(COUNTIF(Netflix_prime_data!F179:F1177, Netflix_prime_data!F179:F1177))</f>
        <v>135</v>
      </c>
      <c r="C179" s="4" t="str">
        <f>INDEX(Netflix_prime_data!E:E,MATCH(MAX(Netflix_prime_data!M:M), Netflix_prime_data!M:M,0))</f>
        <v>Show 188</v>
      </c>
      <c r="D179" s="4" t="str">
        <f>INDEX(Netflix_prime_data!E:E,MATCH(MAX(Netflix_prime_data!H:H), Netflix_prime_data!H:H,0))</f>
        <v>Show 281</v>
      </c>
      <c r="E179" s="4">
        <f>COUNTIF(Netflix_prime_data!F:F,Netflix_prime_data!F179)</f>
        <v>280</v>
      </c>
      <c r="F179" s="4" t="str">
        <f>INDEX(Netflix_prime_data!F:F,MATCH(MAX(E:E),E:E,0)) &amp; "-"&amp; MAX(E:E)</f>
        <v>drama-280</v>
      </c>
    </row>
    <row r="180" spans="1:6" x14ac:dyDescent="0.25">
      <c r="A180" s="4">
        <f>COUNTIF(Netflix_prime_data!C:C,Netflix_prime_data!C181)</f>
        <v>673</v>
      </c>
      <c r="B180" s="4">
        <f>MAX(COUNTIF(Netflix_prime_data!F180:F1178, Netflix_prime_data!F180:F1178))</f>
        <v>123</v>
      </c>
      <c r="C180" s="4" t="str">
        <f>INDEX(Netflix_prime_data!E:E,MATCH(MAX(Netflix_prime_data!M:M), Netflix_prime_data!M:M,0))</f>
        <v>Show 188</v>
      </c>
      <c r="D180" s="4" t="str">
        <f>INDEX(Netflix_prime_data!E:E,MATCH(MAX(Netflix_prime_data!H:H), Netflix_prime_data!H:H,0))</f>
        <v>Show 281</v>
      </c>
      <c r="E180" s="4">
        <f>COUNTIF(Netflix_prime_data!F:F,Netflix_prime_data!F180)</f>
        <v>245</v>
      </c>
      <c r="F180" s="4" t="str">
        <f>INDEX(Netflix_prime_data!F:F,MATCH(MAX(E:E),E:E,0)) &amp; "-"&amp; MAX(E:E)</f>
        <v>drama-280</v>
      </c>
    </row>
    <row r="181" spans="1:6" x14ac:dyDescent="0.25">
      <c r="A181" s="4">
        <f>COUNTIF(Netflix_prime_data!C:C,Netflix_prime_data!C182)</f>
        <v>684</v>
      </c>
      <c r="B181" s="4">
        <f>MAX(COUNTIF(Netflix_prime_data!F181:F1179, Netflix_prime_data!F181:F1179))</f>
        <v>122</v>
      </c>
      <c r="C181" s="4" t="str">
        <f>INDEX(Netflix_prime_data!E:E,MATCH(MAX(Netflix_prime_data!M:M), Netflix_prime_data!M:M,0))</f>
        <v>Show 188</v>
      </c>
      <c r="D181" s="4" t="str">
        <f>INDEX(Netflix_prime_data!E:E,MATCH(MAX(Netflix_prime_data!H:H), Netflix_prime_data!H:H,0))</f>
        <v>Show 281</v>
      </c>
      <c r="E181" s="4">
        <f>COUNTIF(Netflix_prime_data!F:F,Netflix_prime_data!F181)</f>
        <v>245</v>
      </c>
      <c r="F181" s="4" t="str">
        <f>INDEX(Netflix_prime_data!F:F,MATCH(MAX(E:E),E:E,0)) &amp; "-"&amp; MAX(E:E)</f>
        <v>drama-280</v>
      </c>
    </row>
    <row r="182" spans="1:6" x14ac:dyDescent="0.25">
      <c r="A182" s="4">
        <f>COUNTIF(Netflix_prime_data!C:C,Netflix_prime_data!C183)</f>
        <v>643</v>
      </c>
      <c r="B182" s="4">
        <f>MAX(COUNTIF(Netflix_prime_data!F182:F1180, Netflix_prime_data!F182:F1180))</f>
        <v>135</v>
      </c>
      <c r="C182" s="4" t="str">
        <f>INDEX(Netflix_prime_data!E:E,MATCH(MAX(Netflix_prime_data!M:M), Netflix_prime_data!M:M,0))</f>
        <v>Show 188</v>
      </c>
      <c r="D182" s="4" t="str">
        <f>INDEX(Netflix_prime_data!E:E,MATCH(MAX(Netflix_prime_data!H:H), Netflix_prime_data!H:H,0))</f>
        <v>Show 281</v>
      </c>
      <c r="E182" s="4">
        <f>COUNTIF(Netflix_prime_data!F:F,Netflix_prime_data!F182)</f>
        <v>280</v>
      </c>
      <c r="F182" s="4" t="str">
        <f>INDEX(Netflix_prime_data!F:F,MATCH(MAX(E:E),E:E,0)) &amp; "-"&amp; MAX(E:E)</f>
        <v>drama-280</v>
      </c>
    </row>
    <row r="183" spans="1:6" x14ac:dyDescent="0.25">
      <c r="A183" s="4">
        <f>COUNTIF(Netflix_prime_data!C:C,Netflix_prime_data!C184)</f>
        <v>684</v>
      </c>
      <c r="B183" s="4">
        <f>MAX(COUNTIF(Netflix_prime_data!F183:F1181, Netflix_prime_data!F183:F1181))</f>
        <v>117</v>
      </c>
      <c r="C183" s="4" t="str">
        <f>INDEX(Netflix_prime_data!E:E,MATCH(MAX(Netflix_prime_data!M:M), Netflix_prime_data!M:M,0))</f>
        <v>Show 188</v>
      </c>
      <c r="D183" s="4" t="str">
        <f>INDEX(Netflix_prime_data!E:E,MATCH(MAX(Netflix_prime_data!H:H), Netflix_prime_data!H:H,0))</f>
        <v>Show 281</v>
      </c>
      <c r="E183" s="4">
        <f>COUNTIF(Netflix_prime_data!F:F,Netflix_prime_data!F183)</f>
        <v>234</v>
      </c>
      <c r="F183" s="4" t="str">
        <f>INDEX(Netflix_prime_data!F:F,MATCH(MAX(E:E),E:E,0)) &amp; "-"&amp; MAX(E:E)</f>
        <v>drama-280</v>
      </c>
    </row>
    <row r="184" spans="1:6" x14ac:dyDescent="0.25">
      <c r="A184" s="4">
        <f>COUNTIF(Netflix_prime_data!C:C,Netflix_prime_data!C185)</f>
        <v>673</v>
      </c>
      <c r="B184" s="4">
        <f>MAX(COUNTIF(Netflix_prime_data!F184:F1182, Netflix_prime_data!F184:F1182))</f>
        <v>113</v>
      </c>
      <c r="C184" s="4" t="str">
        <f>INDEX(Netflix_prime_data!E:E,MATCH(MAX(Netflix_prime_data!M:M), Netflix_prime_data!M:M,0))</f>
        <v>Show 188</v>
      </c>
      <c r="D184" s="4" t="str">
        <f>INDEX(Netflix_prime_data!E:E,MATCH(MAX(Netflix_prime_data!H:H), Netflix_prime_data!H:H,0))</f>
        <v>Show 281</v>
      </c>
      <c r="E184" s="4">
        <f>COUNTIF(Netflix_prime_data!F:F,Netflix_prime_data!F184)</f>
        <v>229</v>
      </c>
      <c r="F184" s="4" t="str">
        <f>INDEX(Netflix_prime_data!F:F,MATCH(MAX(E:E),E:E,0)) &amp; "-"&amp; MAX(E:E)</f>
        <v>drama-280</v>
      </c>
    </row>
    <row r="185" spans="1:6" x14ac:dyDescent="0.25">
      <c r="A185" s="4">
        <f>COUNTIF(Netflix_prime_data!C:C,Netflix_prime_data!C186)</f>
        <v>673</v>
      </c>
      <c r="B185" s="4">
        <f>MAX(COUNTIF(Netflix_prime_data!F185:F1183, Netflix_prime_data!F185:F1183))</f>
        <v>122</v>
      </c>
      <c r="C185" s="4" t="str">
        <f>INDEX(Netflix_prime_data!E:E,MATCH(MAX(Netflix_prime_data!M:M), Netflix_prime_data!M:M,0))</f>
        <v>Show 188</v>
      </c>
      <c r="D185" s="4" t="str">
        <f>INDEX(Netflix_prime_data!E:E,MATCH(MAX(Netflix_prime_data!H:H), Netflix_prime_data!H:H,0))</f>
        <v>Show 281</v>
      </c>
      <c r="E185" s="4">
        <f>COUNTIF(Netflix_prime_data!F:F,Netflix_prime_data!F185)</f>
        <v>245</v>
      </c>
      <c r="F185" s="4" t="str">
        <f>INDEX(Netflix_prime_data!F:F,MATCH(MAX(E:E),E:E,0)) &amp; "-"&amp; MAX(E:E)</f>
        <v>drama-280</v>
      </c>
    </row>
    <row r="186" spans="1:6" x14ac:dyDescent="0.25">
      <c r="A186" s="4">
        <f>COUNTIF(Netflix_prime_data!C:C,Netflix_prime_data!C187)</f>
        <v>643</v>
      </c>
      <c r="B186" s="4">
        <f>MAX(COUNTIF(Netflix_prime_data!F186:F1184, Netflix_prime_data!F186:F1184))</f>
        <v>141</v>
      </c>
      <c r="C186" s="4" t="str">
        <f>INDEX(Netflix_prime_data!E:E,MATCH(MAX(Netflix_prime_data!M:M), Netflix_prime_data!M:M,0))</f>
        <v>Show 188</v>
      </c>
      <c r="D186" s="4" t="str">
        <f>INDEX(Netflix_prime_data!E:E,MATCH(MAX(Netflix_prime_data!H:H), Netflix_prime_data!H:H,0))</f>
        <v>Show 281</v>
      </c>
      <c r="E186" s="4">
        <f>COUNTIF(Netflix_prime_data!F:F,Netflix_prime_data!F186)</f>
        <v>253</v>
      </c>
      <c r="F186" s="4" t="str">
        <f>INDEX(Netflix_prime_data!F:F,MATCH(MAX(E:E),E:E,0)) &amp; "-"&amp; MAX(E:E)</f>
        <v>drama-280</v>
      </c>
    </row>
    <row r="187" spans="1:6" x14ac:dyDescent="0.25">
      <c r="A187" s="4">
        <f>COUNTIF(Netflix_prime_data!C:C,Netflix_prime_data!C188)</f>
        <v>673</v>
      </c>
      <c r="B187" s="4">
        <f>MAX(COUNTIF(Netflix_prime_data!F187:F1185, Netflix_prime_data!F187:F1185))</f>
        <v>123</v>
      </c>
      <c r="C187" s="4" t="str">
        <f>INDEX(Netflix_prime_data!E:E,MATCH(MAX(Netflix_prime_data!M:M), Netflix_prime_data!M:M,0))</f>
        <v>Show 188</v>
      </c>
      <c r="D187" s="4" t="str">
        <f>INDEX(Netflix_prime_data!E:E,MATCH(MAX(Netflix_prime_data!H:H), Netflix_prime_data!H:H,0))</f>
        <v>Show 281</v>
      </c>
      <c r="E187" s="4">
        <f>COUNTIF(Netflix_prime_data!F:F,Netflix_prime_data!F187)</f>
        <v>262</v>
      </c>
      <c r="F187" s="4" t="str">
        <f>INDEX(Netflix_prime_data!F:F,MATCH(MAX(E:E),E:E,0)) &amp; "-"&amp; MAX(E:E)</f>
        <v>drama-280</v>
      </c>
    </row>
    <row r="188" spans="1:6" x14ac:dyDescent="0.25">
      <c r="A188" s="4">
        <f>COUNTIF(Netflix_prime_data!C:C,Netflix_prime_data!C189)</f>
        <v>643</v>
      </c>
      <c r="B188" s="4">
        <f>MAX(COUNTIF(Netflix_prime_data!F188:F1186, Netflix_prime_data!F188:F1186))</f>
        <v>117</v>
      </c>
      <c r="C188" s="4" t="str">
        <f>INDEX(Netflix_prime_data!E:E,MATCH(MAX(Netflix_prime_data!M:M), Netflix_prime_data!M:M,0))</f>
        <v>Show 188</v>
      </c>
      <c r="D188" s="4" t="str">
        <f>INDEX(Netflix_prime_data!E:E,MATCH(MAX(Netflix_prime_data!H:H), Netflix_prime_data!H:H,0))</f>
        <v>Show 281</v>
      </c>
      <c r="E188" s="4">
        <f>COUNTIF(Netflix_prime_data!F:F,Netflix_prime_data!F188)</f>
        <v>234</v>
      </c>
      <c r="F188" s="4" t="str">
        <f>INDEX(Netflix_prime_data!F:F,MATCH(MAX(E:E),E:E,0)) &amp; "-"&amp; MAX(E:E)</f>
        <v>drama-280</v>
      </c>
    </row>
    <row r="189" spans="1:6" x14ac:dyDescent="0.25">
      <c r="A189" s="4">
        <f>COUNTIF(Netflix_prime_data!C:C,Netflix_prime_data!C190)</f>
        <v>643</v>
      </c>
      <c r="B189" s="4">
        <f>MAX(COUNTIF(Netflix_prime_data!F189:F1187, Netflix_prime_data!F189:F1187))</f>
        <v>116</v>
      </c>
      <c r="C189" s="4" t="str">
        <f>INDEX(Netflix_prime_data!E:E,MATCH(MAX(Netflix_prime_data!M:M), Netflix_prime_data!M:M,0))</f>
        <v>Show 188</v>
      </c>
      <c r="D189" s="4" t="str">
        <f>INDEX(Netflix_prime_data!E:E,MATCH(MAX(Netflix_prime_data!H:H), Netflix_prime_data!H:H,0))</f>
        <v>Show 281</v>
      </c>
      <c r="E189" s="4">
        <f>COUNTIF(Netflix_prime_data!F:F,Netflix_prime_data!F189)</f>
        <v>234</v>
      </c>
      <c r="F189" s="4" t="str">
        <f>INDEX(Netflix_prime_data!F:F,MATCH(MAX(E:E),E:E,0)) &amp; "-"&amp; MAX(E:E)</f>
        <v>drama-280</v>
      </c>
    </row>
    <row r="190" spans="1:6" x14ac:dyDescent="0.25">
      <c r="A190" s="4">
        <f>COUNTIF(Netflix_prime_data!C:C,Netflix_prime_data!C191)</f>
        <v>684</v>
      </c>
      <c r="B190" s="4">
        <f>MAX(COUNTIF(Netflix_prime_data!F190:F1188, Netflix_prime_data!F190:F1188))</f>
        <v>115</v>
      </c>
      <c r="C190" s="4" t="str">
        <f>INDEX(Netflix_prime_data!E:E,MATCH(MAX(Netflix_prime_data!M:M), Netflix_prime_data!M:M,0))</f>
        <v>Show 188</v>
      </c>
      <c r="D190" s="4" t="str">
        <f>INDEX(Netflix_prime_data!E:E,MATCH(MAX(Netflix_prime_data!H:H), Netflix_prime_data!H:H,0))</f>
        <v>Show 281</v>
      </c>
      <c r="E190" s="4">
        <f>COUNTIF(Netflix_prime_data!F:F,Netflix_prime_data!F190)</f>
        <v>234</v>
      </c>
      <c r="F190" s="4" t="str">
        <f>INDEX(Netflix_prime_data!F:F,MATCH(MAX(E:E),E:E,0)) &amp; "-"&amp; MAX(E:E)</f>
        <v>drama-280</v>
      </c>
    </row>
    <row r="191" spans="1:6" x14ac:dyDescent="0.25">
      <c r="A191" s="4">
        <f>COUNTIF(Netflix_prime_data!C:C,Netflix_prime_data!C192)</f>
        <v>673</v>
      </c>
      <c r="B191" s="4">
        <f>MAX(COUNTIF(Netflix_prime_data!F191:F1189, Netflix_prime_data!F191:F1189))</f>
        <v>114</v>
      </c>
      <c r="C191" s="4" t="str">
        <f>INDEX(Netflix_prime_data!E:E,MATCH(MAX(Netflix_prime_data!M:M), Netflix_prime_data!M:M,0))</f>
        <v>Show 188</v>
      </c>
      <c r="D191" s="4" t="str">
        <f>INDEX(Netflix_prime_data!E:E,MATCH(MAX(Netflix_prime_data!H:H), Netflix_prime_data!H:H,0))</f>
        <v>Show 281</v>
      </c>
      <c r="E191" s="4">
        <f>COUNTIF(Netflix_prime_data!F:F,Netflix_prime_data!F191)</f>
        <v>234</v>
      </c>
      <c r="F191" s="4" t="str">
        <f>INDEX(Netflix_prime_data!F:F,MATCH(MAX(E:E),E:E,0)) &amp; "-"&amp; MAX(E:E)</f>
        <v>drama-280</v>
      </c>
    </row>
    <row r="192" spans="1:6" x14ac:dyDescent="0.25">
      <c r="A192" s="4">
        <f>COUNTIF(Netflix_prime_data!C:C,Netflix_prime_data!C193)</f>
        <v>684</v>
      </c>
      <c r="B192" s="4">
        <f>MAX(COUNTIF(Netflix_prime_data!F192:F1190, Netflix_prime_data!F192:F1190))</f>
        <v>137</v>
      </c>
      <c r="C192" s="4" t="str">
        <f>INDEX(Netflix_prime_data!E:E,MATCH(MAX(Netflix_prime_data!M:M), Netflix_prime_data!M:M,0))</f>
        <v>Show 188</v>
      </c>
      <c r="D192" s="4" t="str">
        <f>INDEX(Netflix_prime_data!E:E,MATCH(MAX(Netflix_prime_data!H:H), Netflix_prime_data!H:H,0))</f>
        <v>Show 281</v>
      </c>
      <c r="E192" s="4">
        <f>COUNTIF(Netflix_prime_data!F:F,Netflix_prime_data!F192)</f>
        <v>280</v>
      </c>
      <c r="F192" s="4" t="str">
        <f>INDEX(Netflix_prime_data!F:F,MATCH(MAX(E:E),E:E,0)) &amp; "-"&amp; MAX(E:E)</f>
        <v>drama-280</v>
      </c>
    </row>
    <row r="193" spans="1:6" x14ac:dyDescent="0.25">
      <c r="A193" s="4">
        <f>COUNTIF(Netflix_prime_data!C:C,Netflix_prime_data!C194)</f>
        <v>684</v>
      </c>
      <c r="B193" s="4">
        <f>MAX(COUNTIF(Netflix_prime_data!F193:F1191, Netflix_prime_data!F193:F1191))</f>
        <v>113</v>
      </c>
      <c r="C193" s="4" t="str">
        <f>INDEX(Netflix_prime_data!E:E,MATCH(MAX(Netflix_prime_data!M:M), Netflix_prime_data!M:M,0))</f>
        <v>Show 188</v>
      </c>
      <c r="D193" s="4" t="str">
        <f>INDEX(Netflix_prime_data!E:E,MATCH(MAX(Netflix_prime_data!H:H), Netflix_prime_data!H:H,0))</f>
        <v>Show 281</v>
      </c>
      <c r="E193" s="4">
        <f>COUNTIF(Netflix_prime_data!F:F,Netflix_prime_data!F193)</f>
        <v>234</v>
      </c>
      <c r="F193" s="4" t="str">
        <f>INDEX(Netflix_prime_data!F:F,MATCH(MAX(E:E),E:E,0)) &amp; "-"&amp; MAX(E:E)</f>
        <v>drama-280</v>
      </c>
    </row>
    <row r="194" spans="1:6" x14ac:dyDescent="0.25">
      <c r="A194" s="4">
        <f>COUNTIF(Netflix_prime_data!C:C,Netflix_prime_data!C195)</f>
        <v>684</v>
      </c>
      <c r="B194" s="4">
        <f>MAX(COUNTIF(Netflix_prime_data!F194:F1192, Netflix_prime_data!F194:F1192))</f>
        <v>137</v>
      </c>
      <c r="C194" s="4" t="str">
        <f>INDEX(Netflix_prime_data!E:E,MATCH(MAX(Netflix_prime_data!M:M), Netflix_prime_data!M:M,0))</f>
        <v>Show 188</v>
      </c>
      <c r="D194" s="4" t="str">
        <f>INDEX(Netflix_prime_data!E:E,MATCH(MAX(Netflix_prime_data!H:H), Netflix_prime_data!H:H,0))</f>
        <v>Show 281</v>
      </c>
      <c r="E194" s="4">
        <f>COUNTIF(Netflix_prime_data!F:F,Netflix_prime_data!F194)</f>
        <v>280</v>
      </c>
      <c r="F194" s="4" t="str">
        <f>INDEX(Netflix_prime_data!F:F,MATCH(MAX(E:E),E:E,0)) &amp; "-"&amp; MAX(E:E)</f>
        <v>drama-280</v>
      </c>
    </row>
    <row r="195" spans="1:6" x14ac:dyDescent="0.25">
      <c r="A195" s="4">
        <f>COUNTIF(Netflix_prime_data!C:C,Netflix_prime_data!C196)</f>
        <v>643</v>
      </c>
      <c r="B195" s="4">
        <f>MAX(COUNTIF(Netflix_prime_data!F195:F1193, Netflix_prime_data!F195:F1193))</f>
        <v>115</v>
      </c>
      <c r="C195" s="4" t="str">
        <f>INDEX(Netflix_prime_data!E:E,MATCH(MAX(Netflix_prime_data!M:M), Netflix_prime_data!M:M,0))</f>
        <v>Show 188</v>
      </c>
      <c r="D195" s="4" t="str">
        <f>INDEX(Netflix_prime_data!E:E,MATCH(MAX(Netflix_prime_data!H:H), Netflix_prime_data!H:H,0))</f>
        <v>Show 281</v>
      </c>
      <c r="E195" s="4">
        <f>COUNTIF(Netflix_prime_data!F:F,Netflix_prime_data!F195)</f>
        <v>234</v>
      </c>
      <c r="F195" s="4" t="str">
        <f>INDEX(Netflix_prime_data!F:F,MATCH(MAX(E:E),E:E,0)) &amp; "-"&amp; MAX(E:E)</f>
        <v>drama-280</v>
      </c>
    </row>
    <row r="196" spans="1:6" x14ac:dyDescent="0.25">
      <c r="A196" s="4">
        <f>COUNTIF(Netflix_prime_data!C:C,Netflix_prime_data!C197)</f>
        <v>684</v>
      </c>
      <c r="B196" s="4">
        <f>MAX(COUNTIF(Netflix_prime_data!F196:F1194, Netflix_prime_data!F196:F1194))</f>
        <v>136</v>
      </c>
      <c r="C196" s="4" t="str">
        <f>INDEX(Netflix_prime_data!E:E,MATCH(MAX(Netflix_prime_data!M:M), Netflix_prime_data!M:M,0))</f>
        <v>Show 188</v>
      </c>
      <c r="D196" s="4" t="str">
        <f>INDEX(Netflix_prime_data!E:E,MATCH(MAX(Netflix_prime_data!H:H), Netflix_prime_data!H:H,0))</f>
        <v>Show 281</v>
      </c>
      <c r="E196" s="4">
        <f>COUNTIF(Netflix_prime_data!F:F,Netflix_prime_data!F196)</f>
        <v>280</v>
      </c>
      <c r="F196" s="4" t="str">
        <f>INDEX(Netflix_prime_data!F:F,MATCH(MAX(E:E),E:E,0)) &amp; "-"&amp; MAX(E:E)</f>
        <v>drama-280</v>
      </c>
    </row>
    <row r="197" spans="1:6" x14ac:dyDescent="0.25">
      <c r="A197" s="4">
        <f>COUNTIF(Netflix_prime_data!C:C,Netflix_prime_data!C198)</f>
        <v>673</v>
      </c>
      <c r="B197" s="4">
        <f>MAX(COUNTIF(Netflix_prime_data!F197:F1195, Netflix_prime_data!F197:F1195))</f>
        <v>141</v>
      </c>
      <c r="C197" s="4" t="str">
        <f>INDEX(Netflix_prime_data!E:E,MATCH(MAX(Netflix_prime_data!M:M), Netflix_prime_data!M:M,0))</f>
        <v>Show 188</v>
      </c>
      <c r="D197" s="4" t="str">
        <f>INDEX(Netflix_prime_data!E:E,MATCH(MAX(Netflix_prime_data!H:H), Netflix_prime_data!H:H,0))</f>
        <v>Show 281</v>
      </c>
      <c r="E197" s="4">
        <f>COUNTIF(Netflix_prime_data!F:F,Netflix_prime_data!F197)</f>
        <v>253</v>
      </c>
      <c r="F197" s="4" t="str">
        <f>INDEX(Netflix_prime_data!F:F,MATCH(MAX(E:E),E:E,0)) &amp; "-"&amp; MAX(E:E)</f>
        <v>drama-280</v>
      </c>
    </row>
    <row r="198" spans="1:6" x14ac:dyDescent="0.25">
      <c r="A198" s="4">
        <f>COUNTIF(Netflix_prime_data!C:C,Netflix_prime_data!C199)</f>
        <v>643</v>
      </c>
      <c r="B198" s="4">
        <f>MAX(COUNTIF(Netflix_prime_data!F198:F1196, Netflix_prime_data!F198:F1196))</f>
        <v>137</v>
      </c>
      <c r="C198" s="4" t="str">
        <f>INDEX(Netflix_prime_data!E:E,MATCH(MAX(Netflix_prime_data!M:M), Netflix_prime_data!M:M,0))</f>
        <v>Show 188</v>
      </c>
      <c r="D198" s="4" t="str">
        <f>INDEX(Netflix_prime_data!E:E,MATCH(MAX(Netflix_prime_data!H:H), Netflix_prime_data!H:H,0))</f>
        <v>Show 281</v>
      </c>
      <c r="E198" s="4">
        <f>COUNTIF(Netflix_prime_data!F:F,Netflix_prime_data!F198)</f>
        <v>263</v>
      </c>
      <c r="F198" s="4" t="str">
        <f>INDEX(Netflix_prime_data!F:F,MATCH(MAX(E:E),E:E,0)) &amp; "-"&amp; MAX(E:E)</f>
        <v>drama-280</v>
      </c>
    </row>
    <row r="199" spans="1:6" x14ac:dyDescent="0.25">
      <c r="A199" s="4">
        <f>COUNTIF(Netflix_prime_data!C:C,Netflix_prime_data!C200)</f>
        <v>643</v>
      </c>
      <c r="B199" s="4">
        <f>MAX(COUNTIF(Netflix_prime_data!F199:F1197, Netflix_prime_data!F199:F1197))</f>
        <v>137</v>
      </c>
      <c r="C199" s="4" t="str">
        <f>INDEX(Netflix_prime_data!E:E,MATCH(MAX(Netflix_prime_data!M:M), Netflix_prime_data!M:M,0))</f>
        <v>Show 188</v>
      </c>
      <c r="D199" s="4" t="str">
        <f>INDEX(Netflix_prime_data!E:E,MATCH(MAX(Netflix_prime_data!H:H), Netflix_prime_data!H:H,0))</f>
        <v>Show 281</v>
      </c>
      <c r="E199" s="4">
        <f>COUNTIF(Netflix_prime_data!F:F,Netflix_prime_data!F199)</f>
        <v>280</v>
      </c>
      <c r="F199" s="4" t="str">
        <f>INDEX(Netflix_prime_data!F:F,MATCH(MAX(E:E),E:E,0)) &amp; "-"&amp; MAX(E:E)</f>
        <v>drama-280</v>
      </c>
    </row>
    <row r="200" spans="1:6" x14ac:dyDescent="0.25">
      <c r="A200" s="4">
        <f>COUNTIF(Netflix_prime_data!C:C,Netflix_prime_data!C201)</f>
        <v>643</v>
      </c>
      <c r="B200" s="4">
        <f>MAX(COUNTIF(Netflix_prime_data!F200:F1198, Netflix_prime_data!F200:F1198))</f>
        <v>123</v>
      </c>
      <c r="C200" s="4" t="str">
        <f>INDEX(Netflix_prime_data!E:E,MATCH(MAX(Netflix_prime_data!M:M), Netflix_prime_data!M:M,0))</f>
        <v>Show 188</v>
      </c>
      <c r="D200" s="4" t="str">
        <f>INDEX(Netflix_prime_data!E:E,MATCH(MAX(Netflix_prime_data!H:H), Netflix_prime_data!H:H,0))</f>
        <v>Show 281</v>
      </c>
      <c r="E200" s="4">
        <f>COUNTIF(Netflix_prime_data!F:F,Netflix_prime_data!F200)</f>
        <v>262</v>
      </c>
      <c r="F200" s="4" t="str">
        <f>INDEX(Netflix_prime_data!F:F,MATCH(MAX(E:E),E:E,0)) &amp; "-"&amp; MAX(E:E)</f>
        <v>drama-280</v>
      </c>
    </row>
    <row r="201" spans="1:6" x14ac:dyDescent="0.25">
      <c r="A201" s="4">
        <f>COUNTIF(Netflix_prime_data!C:C,Netflix_prime_data!C202)</f>
        <v>684</v>
      </c>
      <c r="B201" s="4">
        <f>MAX(COUNTIF(Netflix_prime_data!F201:F1199, Netflix_prime_data!F201:F1199))</f>
        <v>136</v>
      </c>
      <c r="C201" s="4" t="str">
        <f>INDEX(Netflix_prime_data!E:E,MATCH(MAX(Netflix_prime_data!M:M), Netflix_prime_data!M:M,0))</f>
        <v>Show 188</v>
      </c>
      <c r="D201" s="4" t="str">
        <f>INDEX(Netflix_prime_data!E:E,MATCH(MAX(Netflix_prime_data!H:H), Netflix_prime_data!H:H,0))</f>
        <v>Show 281</v>
      </c>
      <c r="E201" s="4">
        <f>COUNTIF(Netflix_prime_data!F:F,Netflix_prime_data!F201)</f>
        <v>280</v>
      </c>
      <c r="F201" s="4" t="str">
        <f>INDEX(Netflix_prime_data!F:F,MATCH(MAX(E:E),E:E,0)) &amp; "-"&amp; MAX(E:E)</f>
        <v>drama-280</v>
      </c>
    </row>
    <row r="202" spans="1:6" x14ac:dyDescent="0.25">
      <c r="A202" s="4">
        <f>COUNTIF(Netflix_prime_data!C:C,Netflix_prime_data!C203)</f>
        <v>673</v>
      </c>
      <c r="B202" s="4">
        <f>MAX(COUNTIF(Netflix_prime_data!F202:F1200, Netflix_prime_data!F202:F1200))</f>
        <v>140</v>
      </c>
      <c r="C202" s="4" t="str">
        <f>INDEX(Netflix_prime_data!E:E,MATCH(MAX(Netflix_prime_data!M:M), Netflix_prime_data!M:M,0))</f>
        <v>Show 188</v>
      </c>
      <c r="D202" s="4" t="str">
        <f>INDEX(Netflix_prime_data!E:E,MATCH(MAX(Netflix_prime_data!H:H), Netflix_prime_data!H:H,0))</f>
        <v>Show 281</v>
      </c>
      <c r="E202" s="4">
        <f>COUNTIF(Netflix_prime_data!F:F,Netflix_prime_data!F202)</f>
        <v>253</v>
      </c>
      <c r="F202" s="4" t="str">
        <f>INDEX(Netflix_prime_data!F:F,MATCH(MAX(E:E),E:E,0)) &amp; "-"&amp; MAX(E:E)</f>
        <v>drama-280</v>
      </c>
    </row>
    <row r="203" spans="1:6" x14ac:dyDescent="0.25">
      <c r="A203" s="4">
        <f>COUNTIF(Netflix_prime_data!C:C,Netflix_prime_data!C204)</f>
        <v>684</v>
      </c>
      <c r="B203" s="4">
        <f>MAX(COUNTIF(Netflix_prime_data!F203:F1201, Netflix_prime_data!F203:F1201))</f>
        <v>117</v>
      </c>
      <c r="C203" s="4" t="str">
        <f>INDEX(Netflix_prime_data!E:E,MATCH(MAX(Netflix_prime_data!M:M), Netflix_prime_data!M:M,0))</f>
        <v>Show 188</v>
      </c>
      <c r="D203" s="4" t="str">
        <f>INDEX(Netflix_prime_data!E:E,MATCH(MAX(Netflix_prime_data!H:H), Netflix_prime_data!H:H,0))</f>
        <v>Show 281</v>
      </c>
      <c r="E203" s="4">
        <f>COUNTIF(Netflix_prime_data!F:F,Netflix_prime_data!F203)</f>
        <v>229</v>
      </c>
      <c r="F203" s="4" t="str">
        <f>INDEX(Netflix_prime_data!F:F,MATCH(MAX(E:E),E:E,0)) &amp; "-"&amp; MAX(E:E)</f>
        <v>drama-280</v>
      </c>
    </row>
    <row r="204" spans="1:6" x14ac:dyDescent="0.25">
      <c r="A204" s="4">
        <f>COUNTIF(Netflix_prime_data!C:C,Netflix_prime_data!C205)</f>
        <v>673</v>
      </c>
      <c r="B204" s="4">
        <f>MAX(COUNTIF(Netflix_prime_data!F204:F1202, Netflix_prime_data!F204:F1202))</f>
        <v>139</v>
      </c>
      <c r="C204" s="4" t="str">
        <f>INDEX(Netflix_prime_data!E:E,MATCH(MAX(Netflix_prime_data!M:M), Netflix_prime_data!M:M,0))</f>
        <v>Show 188</v>
      </c>
      <c r="D204" s="4" t="str">
        <f>INDEX(Netflix_prime_data!E:E,MATCH(MAX(Netflix_prime_data!H:H), Netflix_prime_data!H:H,0))</f>
        <v>Show 281</v>
      </c>
      <c r="E204" s="4">
        <f>COUNTIF(Netflix_prime_data!F:F,Netflix_prime_data!F204)</f>
        <v>253</v>
      </c>
      <c r="F204" s="4" t="str">
        <f>INDEX(Netflix_prime_data!F:F,MATCH(MAX(E:E),E:E,0)) &amp; "-"&amp; MAX(E:E)</f>
        <v>drama-280</v>
      </c>
    </row>
    <row r="205" spans="1:6" x14ac:dyDescent="0.25">
      <c r="A205" s="4">
        <f>COUNTIF(Netflix_prime_data!C:C,Netflix_prime_data!C206)</f>
        <v>673</v>
      </c>
      <c r="B205" s="4">
        <f>MAX(COUNTIF(Netflix_prime_data!F205:F1203, Netflix_prime_data!F205:F1203))</f>
        <v>122</v>
      </c>
      <c r="C205" s="4" t="str">
        <f>INDEX(Netflix_prime_data!E:E,MATCH(MAX(Netflix_prime_data!M:M), Netflix_prime_data!M:M,0))</f>
        <v>Show 188</v>
      </c>
      <c r="D205" s="4" t="str">
        <f>INDEX(Netflix_prime_data!E:E,MATCH(MAX(Netflix_prime_data!H:H), Netflix_prime_data!H:H,0))</f>
        <v>Show 281</v>
      </c>
      <c r="E205" s="4">
        <f>COUNTIF(Netflix_prime_data!F:F,Netflix_prime_data!F205)</f>
        <v>262</v>
      </c>
      <c r="F205" s="4" t="str">
        <f>INDEX(Netflix_prime_data!F:F,MATCH(MAX(E:E),E:E,0)) &amp; "-"&amp; MAX(E:E)</f>
        <v>drama-280</v>
      </c>
    </row>
    <row r="206" spans="1:6" x14ac:dyDescent="0.25">
      <c r="A206" s="4">
        <f>COUNTIF(Netflix_prime_data!C:C,Netflix_prime_data!C207)</f>
        <v>643</v>
      </c>
      <c r="B206" s="4">
        <f>MAX(COUNTIF(Netflix_prime_data!F206:F1204, Netflix_prime_data!F206:F1204))</f>
        <v>136</v>
      </c>
      <c r="C206" s="4" t="str">
        <f>INDEX(Netflix_prime_data!E:E,MATCH(MAX(Netflix_prime_data!M:M), Netflix_prime_data!M:M,0))</f>
        <v>Show 188</v>
      </c>
      <c r="D206" s="4" t="str">
        <f>INDEX(Netflix_prime_data!E:E,MATCH(MAX(Netflix_prime_data!H:H), Netflix_prime_data!H:H,0))</f>
        <v>Show 281</v>
      </c>
      <c r="E206" s="4">
        <f>COUNTIF(Netflix_prime_data!F:F,Netflix_prime_data!F206)</f>
        <v>263</v>
      </c>
      <c r="F206" s="4" t="str">
        <f>INDEX(Netflix_prime_data!F:F,MATCH(MAX(E:E),E:E,0)) &amp; "-"&amp; MAX(E:E)</f>
        <v>drama-280</v>
      </c>
    </row>
    <row r="207" spans="1:6" x14ac:dyDescent="0.25">
      <c r="A207" s="4">
        <f>COUNTIF(Netflix_prime_data!C:C,Netflix_prime_data!C208)</f>
        <v>684</v>
      </c>
      <c r="B207" s="4">
        <f>MAX(COUNTIF(Netflix_prime_data!F207:F1205, Netflix_prime_data!F207:F1205))</f>
        <v>124</v>
      </c>
      <c r="C207" s="4" t="str">
        <f>INDEX(Netflix_prime_data!E:E,MATCH(MAX(Netflix_prime_data!M:M), Netflix_prime_data!M:M,0))</f>
        <v>Show 188</v>
      </c>
      <c r="D207" s="4" t="str">
        <f>INDEX(Netflix_prime_data!E:E,MATCH(MAX(Netflix_prime_data!H:H), Netflix_prime_data!H:H,0))</f>
        <v>Show 281</v>
      </c>
      <c r="E207" s="4">
        <f>COUNTIF(Netflix_prime_data!F:F,Netflix_prime_data!F207)</f>
        <v>245</v>
      </c>
      <c r="F207" s="4" t="str">
        <f>INDEX(Netflix_prime_data!F:F,MATCH(MAX(E:E),E:E,0)) &amp; "-"&amp; MAX(E:E)</f>
        <v>drama-280</v>
      </c>
    </row>
    <row r="208" spans="1:6" x14ac:dyDescent="0.25">
      <c r="A208" s="4">
        <f>COUNTIF(Netflix_prime_data!C:C,Netflix_prime_data!C209)</f>
        <v>673</v>
      </c>
      <c r="B208" s="4">
        <f>MAX(COUNTIF(Netflix_prime_data!F208:F1206, Netflix_prime_data!F208:F1206))</f>
        <v>135</v>
      </c>
      <c r="C208" s="4" t="str">
        <f>INDEX(Netflix_prime_data!E:E,MATCH(MAX(Netflix_prime_data!M:M), Netflix_prime_data!M:M,0))</f>
        <v>Show 188</v>
      </c>
      <c r="D208" s="4" t="str">
        <f>INDEX(Netflix_prime_data!E:E,MATCH(MAX(Netflix_prime_data!H:H), Netflix_prime_data!H:H,0))</f>
        <v>Show 281</v>
      </c>
      <c r="E208" s="4">
        <f>COUNTIF(Netflix_prime_data!F:F,Netflix_prime_data!F208)</f>
        <v>263</v>
      </c>
      <c r="F208" s="4" t="str">
        <f>INDEX(Netflix_prime_data!F:F,MATCH(MAX(E:E),E:E,0)) &amp; "-"&amp; MAX(E:E)</f>
        <v>drama-280</v>
      </c>
    </row>
    <row r="209" spans="1:6" x14ac:dyDescent="0.25">
      <c r="A209" s="4">
        <f>COUNTIF(Netflix_prime_data!C:C,Netflix_prime_data!C210)</f>
        <v>643</v>
      </c>
      <c r="B209" s="4">
        <f>MAX(COUNTIF(Netflix_prime_data!F209:F1207, Netflix_prime_data!F209:F1207))</f>
        <v>138</v>
      </c>
      <c r="C209" s="4" t="str">
        <f>INDEX(Netflix_prime_data!E:E,MATCH(MAX(Netflix_prime_data!M:M), Netflix_prime_data!M:M,0))</f>
        <v>Show 188</v>
      </c>
      <c r="D209" s="4" t="str">
        <f>INDEX(Netflix_prime_data!E:E,MATCH(MAX(Netflix_prime_data!H:H), Netflix_prime_data!H:H,0))</f>
        <v>Show 281</v>
      </c>
      <c r="E209" s="4">
        <f>COUNTIF(Netflix_prime_data!F:F,Netflix_prime_data!F209)</f>
        <v>253</v>
      </c>
      <c r="F209" s="4" t="str">
        <f>INDEX(Netflix_prime_data!F:F,MATCH(MAX(E:E),E:E,0)) &amp; "-"&amp; MAX(E:E)</f>
        <v>drama-280</v>
      </c>
    </row>
    <row r="210" spans="1:6" x14ac:dyDescent="0.25">
      <c r="A210" s="4">
        <f>COUNTIF(Netflix_prime_data!C:C,Netflix_prime_data!C211)</f>
        <v>673</v>
      </c>
      <c r="B210" s="4">
        <f>MAX(COUNTIF(Netflix_prime_data!F210:F1208, Netflix_prime_data!F210:F1208))</f>
        <v>115</v>
      </c>
      <c r="C210" s="4" t="str">
        <f>INDEX(Netflix_prime_data!E:E,MATCH(MAX(Netflix_prime_data!M:M), Netflix_prime_data!M:M,0))</f>
        <v>Show 188</v>
      </c>
      <c r="D210" s="4" t="str">
        <f>INDEX(Netflix_prime_data!E:E,MATCH(MAX(Netflix_prime_data!H:H), Netflix_prime_data!H:H,0))</f>
        <v>Show 281</v>
      </c>
      <c r="E210" s="4">
        <f>COUNTIF(Netflix_prime_data!F:F,Netflix_prime_data!F210)</f>
        <v>234</v>
      </c>
      <c r="F210" s="4" t="str">
        <f>INDEX(Netflix_prime_data!F:F,MATCH(MAX(E:E),E:E,0)) &amp; "-"&amp; MAX(E:E)</f>
        <v>drama-280</v>
      </c>
    </row>
    <row r="211" spans="1:6" x14ac:dyDescent="0.25">
      <c r="A211" s="4">
        <f>COUNTIF(Netflix_prime_data!C:C,Netflix_prime_data!C212)</f>
        <v>673</v>
      </c>
      <c r="B211" s="4">
        <f>MAX(COUNTIF(Netflix_prime_data!F211:F1209, Netflix_prime_data!F211:F1209))</f>
        <v>114</v>
      </c>
      <c r="C211" s="4" t="str">
        <f>INDEX(Netflix_prime_data!E:E,MATCH(MAX(Netflix_prime_data!M:M), Netflix_prime_data!M:M,0))</f>
        <v>Show 188</v>
      </c>
      <c r="D211" s="4" t="str">
        <f>INDEX(Netflix_prime_data!E:E,MATCH(MAX(Netflix_prime_data!H:H), Netflix_prime_data!H:H,0))</f>
        <v>Show 281</v>
      </c>
      <c r="E211" s="4">
        <f>COUNTIF(Netflix_prime_data!F:F,Netflix_prime_data!F211)</f>
        <v>234</v>
      </c>
      <c r="F211" s="4" t="str">
        <f>INDEX(Netflix_prime_data!F:F,MATCH(MAX(E:E),E:E,0)) &amp; "-"&amp; MAX(E:E)</f>
        <v>drama-280</v>
      </c>
    </row>
    <row r="212" spans="1:6" x14ac:dyDescent="0.25">
      <c r="A212" s="4">
        <f>COUNTIF(Netflix_prime_data!C:C,Netflix_prime_data!C213)</f>
        <v>684</v>
      </c>
      <c r="B212" s="4">
        <f>MAX(COUNTIF(Netflix_prime_data!F212:F1210, Netflix_prime_data!F212:F1210))</f>
        <v>137</v>
      </c>
      <c r="C212" s="4" t="str">
        <f>INDEX(Netflix_prime_data!E:E,MATCH(MAX(Netflix_prime_data!M:M), Netflix_prime_data!M:M,0))</f>
        <v>Show 188</v>
      </c>
      <c r="D212" s="4" t="str">
        <f>INDEX(Netflix_prime_data!E:E,MATCH(MAX(Netflix_prime_data!H:H), Netflix_prime_data!H:H,0))</f>
        <v>Show 281</v>
      </c>
      <c r="E212" s="4">
        <f>COUNTIF(Netflix_prime_data!F:F,Netflix_prime_data!F212)</f>
        <v>253</v>
      </c>
      <c r="F212" s="4" t="str">
        <f>INDEX(Netflix_prime_data!F:F,MATCH(MAX(E:E),E:E,0)) &amp; "-"&amp; MAX(E:E)</f>
        <v>drama-280</v>
      </c>
    </row>
    <row r="213" spans="1:6" x14ac:dyDescent="0.25">
      <c r="A213" s="4">
        <f>COUNTIF(Netflix_prime_data!C:C,Netflix_prime_data!C214)</f>
        <v>673</v>
      </c>
      <c r="B213" s="4">
        <f>MAX(COUNTIF(Netflix_prime_data!F213:F1211, Netflix_prime_data!F213:F1211))</f>
        <v>115</v>
      </c>
      <c r="C213" s="4" t="str">
        <f>INDEX(Netflix_prime_data!E:E,MATCH(MAX(Netflix_prime_data!M:M), Netflix_prime_data!M:M,0))</f>
        <v>Show 188</v>
      </c>
      <c r="D213" s="4" t="str">
        <f>INDEX(Netflix_prime_data!E:E,MATCH(MAX(Netflix_prime_data!H:H), Netflix_prime_data!H:H,0))</f>
        <v>Show 281</v>
      </c>
      <c r="E213" s="4">
        <f>COUNTIF(Netflix_prime_data!F:F,Netflix_prime_data!F213)</f>
        <v>234</v>
      </c>
      <c r="F213" s="4" t="str">
        <f>INDEX(Netflix_prime_data!F:F,MATCH(MAX(E:E),E:E,0)) &amp; "-"&amp; MAX(E:E)</f>
        <v>drama-280</v>
      </c>
    </row>
    <row r="214" spans="1:6" x14ac:dyDescent="0.25">
      <c r="A214" s="4">
        <f>COUNTIF(Netflix_prime_data!C:C,Netflix_prime_data!C215)</f>
        <v>684</v>
      </c>
      <c r="B214" s="4">
        <f>MAX(COUNTIF(Netflix_prime_data!F214:F1212, Netflix_prime_data!F214:F1212))</f>
        <v>124</v>
      </c>
      <c r="C214" s="4" t="str">
        <f>INDEX(Netflix_prime_data!E:E,MATCH(MAX(Netflix_prime_data!M:M), Netflix_prime_data!M:M,0))</f>
        <v>Show 188</v>
      </c>
      <c r="D214" s="4" t="str">
        <f>INDEX(Netflix_prime_data!E:E,MATCH(MAX(Netflix_prime_data!H:H), Netflix_prime_data!H:H,0))</f>
        <v>Show 281</v>
      </c>
      <c r="E214" s="4">
        <f>COUNTIF(Netflix_prime_data!F:F,Netflix_prime_data!F214)</f>
        <v>245</v>
      </c>
      <c r="F214" s="4" t="str">
        <f>INDEX(Netflix_prime_data!F:F,MATCH(MAX(E:E),E:E,0)) &amp; "-"&amp; MAX(E:E)</f>
        <v>drama-280</v>
      </c>
    </row>
    <row r="215" spans="1:6" x14ac:dyDescent="0.25">
      <c r="A215" s="4">
        <f>COUNTIF(Netflix_prime_data!C:C,Netflix_prime_data!C216)</f>
        <v>684</v>
      </c>
      <c r="B215" s="4">
        <f>MAX(COUNTIF(Netflix_prime_data!F215:F1213, Netflix_prime_data!F215:F1213))</f>
        <v>114</v>
      </c>
      <c r="C215" s="4" t="str">
        <f>INDEX(Netflix_prime_data!E:E,MATCH(MAX(Netflix_prime_data!M:M), Netflix_prime_data!M:M,0))</f>
        <v>Show 188</v>
      </c>
      <c r="D215" s="4" t="str">
        <f>INDEX(Netflix_prime_data!E:E,MATCH(MAX(Netflix_prime_data!H:H), Netflix_prime_data!H:H,0))</f>
        <v>Show 281</v>
      </c>
      <c r="E215" s="4">
        <f>COUNTIF(Netflix_prime_data!F:F,Netflix_prime_data!F215)</f>
        <v>234</v>
      </c>
      <c r="F215" s="4" t="str">
        <f>INDEX(Netflix_prime_data!F:F,MATCH(MAX(E:E),E:E,0)) &amp; "-"&amp; MAX(E:E)</f>
        <v>drama-280</v>
      </c>
    </row>
    <row r="216" spans="1:6" x14ac:dyDescent="0.25">
      <c r="A216" s="4">
        <f>COUNTIF(Netflix_prime_data!C:C,Netflix_prime_data!C217)</f>
        <v>684</v>
      </c>
      <c r="B216" s="4">
        <f>MAX(COUNTIF(Netflix_prime_data!F216:F1214, Netflix_prime_data!F216:F1214))</f>
        <v>136</v>
      </c>
      <c r="C216" s="4" t="str">
        <f>INDEX(Netflix_prime_data!E:E,MATCH(MAX(Netflix_prime_data!M:M), Netflix_prime_data!M:M,0))</f>
        <v>Show 188</v>
      </c>
      <c r="D216" s="4" t="str">
        <f>INDEX(Netflix_prime_data!E:E,MATCH(MAX(Netflix_prime_data!H:H), Netflix_prime_data!H:H,0))</f>
        <v>Show 281</v>
      </c>
      <c r="E216" s="4">
        <f>COUNTIF(Netflix_prime_data!F:F,Netflix_prime_data!F216)</f>
        <v>280</v>
      </c>
      <c r="F216" s="4" t="str">
        <f>INDEX(Netflix_prime_data!F:F,MATCH(MAX(E:E),E:E,0)) &amp; "-"&amp; MAX(E:E)</f>
        <v>drama-280</v>
      </c>
    </row>
    <row r="217" spans="1:6" x14ac:dyDescent="0.25">
      <c r="A217" s="4">
        <f>COUNTIF(Netflix_prime_data!C:C,Netflix_prime_data!C218)</f>
        <v>684</v>
      </c>
      <c r="B217" s="4">
        <f>MAX(COUNTIF(Netflix_prime_data!F217:F1215, Netflix_prime_data!F217:F1215))</f>
        <v>135</v>
      </c>
      <c r="C217" s="4" t="str">
        <f>INDEX(Netflix_prime_data!E:E,MATCH(MAX(Netflix_prime_data!M:M), Netflix_prime_data!M:M,0))</f>
        <v>Show 188</v>
      </c>
      <c r="D217" s="4" t="str">
        <f>INDEX(Netflix_prime_data!E:E,MATCH(MAX(Netflix_prime_data!H:H), Netflix_prime_data!H:H,0))</f>
        <v>Show 281</v>
      </c>
      <c r="E217" s="4">
        <f>COUNTIF(Netflix_prime_data!F:F,Netflix_prime_data!F217)</f>
        <v>280</v>
      </c>
      <c r="F217" s="4" t="str">
        <f>INDEX(Netflix_prime_data!F:F,MATCH(MAX(E:E),E:E,0)) &amp; "-"&amp; MAX(E:E)</f>
        <v>drama-280</v>
      </c>
    </row>
    <row r="218" spans="1:6" x14ac:dyDescent="0.25">
      <c r="A218" s="4">
        <f>COUNTIF(Netflix_prime_data!C:C,Netflix_prime_data!C219)</f>
        <v>673</v>
      </c>
      <c r="B218" s="4">
        <f>MAX(COUNTIF(Netflix_prime_data!F218:F1216, Netflix_prime_data!F218:F1216))</f>
        <v>123</v>
      </c>
      <c r="C218" s="4" t="str">
        <f>INDEX(Netflix_prime_data!E:E,MATCH(MAX(Netflix_prime_data!M:M), Netflix_prime_data!M:M,0))</f>
        <v>Show 188</v>
      </c>
      <c r="D218" s="4" t="str">
        <f>INDEX(Netflix_prime_data!E:E,MATCH(MAX(Netflix_prime_data!H:H), Netflix_prime_data!H:H,0))</f>
        <v>Show 281</v>
      </c>
      <c r="E218" s="4">
        <f>COUNTIF(Netflix_prime_data!F:F,Netflix_prime_data!F218)</f>
        <v>262</v>
      </c>
      <c r="F218" s="4" t="str">
        <f>INDEX(Netflix_prime_data!F:F,MATCH(MAX(E:E),E:E,0)) &amp; "-"&amp; MAX(E:E)</f>
        <v>drama-280</v>
      </c>
    </row>
    <row r="219" spans="1:6" x14ac:dyDescent="0.25">
      <c r="A219" s="4">
        <f>COUNTIF(Netflix_prime_data!C:C,Netflix_prime_data!C220)</f>
        <v>673</v>
      </c>
      <c r="B219" s="4">
        <f>MAX(COUNTIF(Netflix_prime_data!F219:F1217, Netflix_prime_data!F219:F1217))</f>
        <v>135</v>
      </c>
      <c r="C219" s="4" t="str">
        <f>INDEX(Netflix_prime_data!E:E,MATCH(MAX(Netflix_prime_data!M:M), Netflix_prime_data!M:M,0))</f>
        <v>Show 188</v>
      </c>
      <c r="D219" s="4" t="str">
        <f>INDEX(Netflix_prime_data!E:E,MATCH(MAX(Netflix_prime_data!H:H), Netflix_prime_data!H:H,0))</f>
        <v>Show 281</v>
      </c>
      <c r="E219" s="4">
        <f>COUNTIF(Netflix_prime_data!F:F,Netflix_prime_data!F219)</f>
        <v>263</v>
      </c>
      <c r="F219" s="4" t="str">
        <f>INDEX(Netflix_prime_data!F:F,MATCH(MAX(E:E),E:E,0)) &amp; "-"&amp; MAX(E:E)</f>
        <v>drama-280</v>
      </c>
    </row>
    <row r="220" spans="1:6" x14ac:dyDescent="0.25">
      <c r="A220" s="4">
        <f>COUNTIF(Netflix_prime_data!C:C,Netflix_prime_data!C221)</f>
        <v>684</v>
      </c>
      <c r="B220" s="4">
        <f>MAX(COUNTIF(Netflix_prime_data!F220:F1218, Netflix_prime_data!F220:F1218))</f>
        <v>123</v>
      </c>
      <c r="C220" s="4" t="str">
        <f>INDEX(Netflix_prime_data!E:E,MATCH(MAX(Netflix_prime_data!M:M), Netflix_prime_data!M:M,0))</f>
        <v>Show 188</v>
      </c>
      <c r="D220" s="4" t="str">
        <f>INDEX(Netflix_prime_data!E:E,MATCH(MAX(Netflix_prime_data!H:H), Netflix_prime_data!H:H,0))</f>
        <v>Show 281</v>
      </c>
      <c r="E220" s="4">
        <f>COUNTIF(Netflix_prime_data!F:F,Netflix_prime_data!F220)</f>
        <v>262</v>
      </c>
      <c r="F220" s="4" t="str">
        <f>INDEX(Netflix_prime_data!F:F,MATCH(MAX(E:E),E:E,0)) &amp; "-"&amp; MAX(E:E)</f>
        <v>drama-280</v>
      </c>
    </row>
    <row r="221" spans="1:6" x14ac:dyDescent="0.25">
      <c r="A221" s="4">
        <f>COUNTIF(Netflix_prime_data!C:C,Netflix_prime_data!C222)</f>
        <v>673</v>
      </c>
      <c r="B221" s="4">
        <f>MAX(COUNTIF(Netflix_prime_data!F221:F1219, Netflix_prime_data!F221:F1219))</f>
        <v>134</v>
      </c>
      <c r="C221" s="4" t="str">
        <f>INDEX(Netflix_prime_data!E:E,MATCH(MAX(Netflix_prime_data!M:M), Netflix_prime_data!M:M,0))</f>
        <v>Show 188</v>
      </c>
      <c r="D221" s="4" t="str">
        <f>INDEX(Netflix_prime_data!E:E,MATCH(MAX(Netflix_prime_data!H:H), Netflix_prime_data!H:H,0))</f>
        <v>Show 281</v>
      </c>
      <c r="E221" s="4">
        <f>COUNTIF(Netflix_prime_data!F:F,Netflix_prime_data!F221)</f>
        <v>263</v>
      </c>
      <c r="F221" s="4" t="str">
        <f>INDEX(Netflix_prime_data!F:F,MATCH(MAX(E:E),E:E,0)) &amp; "-"&amp; MAX(E:E)</f>
        <v>drama-280</v>
      </c>
    </row>
    <row r="222" spans="1:6" x14ac:dyDescent="0.25">
      <c r="A222" s="4">
        <f>COUNTIF(Netflix_prime_data!C:C,Netflix_prime_data!C223)</f>
        <v>643</v>
      </c>
      <c r="B222" s="4">
        <f>MAX(COUNTIF(Netflix_prime_data!F222:F1220, Netflix_prime_data!F222:F1220))</f>
        <v>118</v>
      </c>
      <c r="C222" s="4" t="str">
        <f>INDEX(Netflix_prime_data!E:E,MATCH(MAX(Netflix_prime_data!M:M), Netflix_prime_data!M:M,0))</f>
        <v>Show 188</v>
      </c>
      <c r="D222" s="4" t="str">
        <f>INDEX(Netflix_prime_data!E:E,MATCH(MAX(Netflix_prime_data!H:H), Netflix_prime_data!H:H,0))</f>
        <v>Show 281</v>
      </c>
      <c r="E222" s="4">
        <f>COUNTIF(Netflix_prime_data!F:F,Netflix_prime_data!F222)</f>
        <v>229</v>
      </c>
      <c r="F222" s="4" t="str">
        <f>INDEX(Netflix_prime_data!F:F,MATCH(MAX(E:E),E:E,0)) &amp; "-"&amp; MAX(E:E)</f>
        <v>drama-280</v>
      </c>
    </row>
    <row r="223" spans="1:6" x14ac:dyDescent="0.25">
      <c r="A223" s="4">
        <f>COUNTIF(Netflix_prime_data!C:C,Netflix_prime_data!C224)</f>
        <v>643</v>
      </c>
      <c r="B223" s="4">
        <f>MAX(COUNTIF(Netflix_prime_data!F223:F1221, Netflix_prime_data!F223:F1221))</f>
        <v>114</v>
      </c>
      <c r="C223" s="4" t="str">
        <f>INDEX(Netflix_prime_data!E:E,MATCH(MAX(Netflix_prime_data!M:M), Netflix_prime_data!M:M,0))</f>
        <v>Show 188</v>
      </c>
      <c r="D223" s="4" t="str">
        <f>INDEX(Netflix_prime_data!E:E,MATCH(MAX(Netflix_prime_data!H:H), Netflix_prime_data!H:H,0))</f>
        <v>Show 281</v>
      </c>
      <c r="E223" s="4">
        <f>COUNTIF(Netflix_prime_data!F:F,Netflix_prime_data!F223)</f>
        <v>234</v>
      </c>
      <c r="F223" s="4" t="str">
        <f>INDEX(Netflix_prime_data!F:F,MATCH(MAX(E:E),E:E,0)) &amp; "-"&amp; MAX(E:E)</f>
        <v>drama-280</v>
      </c>
    </row>
    <row r="224" spans="1:6" x14ac:dyDescent="0.25">
      <c r="A224" s="4">
        <f>COUNTIF(Netflix_prime_data!C:C,Netflix_prime_data!C225)</f>
        <v>673</v>
      </c>
      <c r="B224" s="4">
        <f>MAX(COUNTIF(Netflix_prime_data!F224:F1222, Netflix_prime_data!F224:F1222))</f>
        <v>113</v>
      </c>
      <c r="C224" s="4" t="str">
        <f>INDEX(Netflix_prime_data!E:E,MATCH(MAX(Netflix_prime_data!M:M), Netflix_prime_data!M:M,0))</f>
        <v>Show 188</v>
      </c>
      <c r="D224" s="4" t="str">
        <f>INDEX(Netflix_prime_data!E:E,MATCH(MAX(Netflix_prime_data!H:H), Netflix_prime_data!H:H,0))</f>
        <v>Show 281</v>
      </c>
      <c r="E224" s="4">
        <f>COUNTIF(Netflix_prime_data!F:F,Netflix_prime_data!F224)</f>
        <v>234</v>
      </c>
      <c r="F224" s="4" t="str">
        <f>INDEX(Netflix_prime_data!F:F,MATCH(MAX(E:E),E:E,0)) &amp; "-"&amp; MAX(E:E)</f>
        <v>drama-280</v>
      </c>
    </row>
    <row r="225" spans="1:6" x14ac:dyDescent="0.25">
      <c r="A225" s="4">
        <f>COUNTIF(Netflix_prime_data!C:C,Netflix_prime_data!C226)</f>
        <v>673</v>
      </c>
      <c r="B225" s="4">
        <f>MAX(COUNTIF(Netflix_prime_data!F225:F1223, Netflix_prime_data!F225:F1223))</f>
        <v>114</v>
      </c>
      <c r="C225" s="4" t="str">
        <f>INDEX(Netflix_prime_data!E:E,MATCH(MAX(Netflix_prime_data!M:M), Netflix_prime_data!M:M,0))</f>
        <v>Show 188</v>
      </c>
      <c r="D225" s="4" t="str">
        <f>INDEX(Netflix_prime_data!E:E,MATCH(MAX(Netflix_prime_data!H:H), Netflix_prime_data!H:H,0))</f>
        <v>Show 281</v>
      </c>
      <c r="E225" s="4">
        <f>COUNTIF(Netflix_prime_data!F:F,Netflix_prime_data!F225)</f>
        <v>234</v>
      </c>
      <c r="F225" s="4" t="str">
        <f>INDEX(Netflix_prime_data!F:F,MATCH(MAX(E:E),E:E,0)) &amp; "-"&amp; MAX(E:E)</f>
        <v>drama-280</v>
      </c>
    </row>
    <row r="226" spans="1:6" x14ac:dyDescent="0.25">
      <c r="A226" s="4">
        <f>COUNTIF(Netflix_prime_data!C:C,Netflix_prime_data!C227)</f>
        <v>684</v>
      </c>
      <c r="B226" s="4">
        <f>MAX(COUNTIF(Netflix_prime_data!F226:F1224, Netflix_prime_data!F226:F1224))</f>
        <v>112</v>
      </c>
      <c r="C226" s="4" t="str">
        <f>INDEX(Netflix_prime_data!E:E,MATCH(MAX(Netflix_prime_data!M:M), Netflix_prime_data!M:M,0))</f>
        <v>Show 188</v>
      </c>
      <c r="D226" s="4" t="str">
        <f>INDEX(Netflix_prime_data!E:E,MATCH(MAX(Netflix_prime_data!H:H), Netflix_prime_data!H:H,0))</f>
        <v>Show 281</v>
      </c>
      <c r="E226" s="4">
        <f>COUNTIF(Netflix_prime_data!F:F,Netflix_prime_data!F226)</f>
        <v>234</v>
      </c>
      <c r="F226" s="4" t="str">
        <f>INDEX(Netflix_prime_data!F:F,MATCH(MAX(E:E),E:E,0)) &amp; "-"&amp; MAX(E:E)</f>
        <v>drama-280</v>
      </c>
    </row>
    <row r="227" spans="1:6" x14ac:dyDescent="0.25">
      <c r="A227" s="4">
        <f>COUNTIF(Netflix_prime_data!C:C,Netflix_prime_data!C228)</f>
        <v>684</v>
      </c>
      <c r="B227" s="4">
        <f>MAX(COUNTIF(Netflix_prime_data!F227:F1225, Netflix_prime_data!F227:F1225))</f>
        <v>123</v>
      </c>
      <c r="C227" s="4" t="str">
        <f>INDEX(Netflix_prime_data!E:E,MATCH(MAX(Netflix_prime_data!M:M), Netflix_prime_data!M:M,0))</f>
        <v>Show 188</v>
      </c>
      <c r="D227" s="4" t="str">
        <f>INDEX(Netflix_prime_data!E:E,MATCH(MAX(Netflix_prime_data!H:H), Netflix_prime_data!H:H,0))</f>
        <v>Show 281</v>
      </c>
      <c r="E227" s="4">
        <f>COUNTIF(Netflix_prime_data!F:F,Netflix_prime_data!F227)</f>
        <v>262</v>
      </c>
      <c r="F227" s="4" t="str">
        <f>INDEX(Netflix_prime_data!F:F,MATCH(MAX(E:E),E:E,0)) &amp; "-"&amp; MAX(E:E)</f>
        <v>drama-280</v>
      </c>
    </row>
    <row r="228" spans="1:6" x14ac:dyDescent="0.25">
      <c r="A228" s="4">
        <f>COUNTIF(Netflix_prime_data!C:C,Netflix_prime_data!C229)</f>
        <v>673</v>
      </c>
      <c r="B228" s="4">
        <f>MAX(COUNTIF(Netflix_prime_data!F228:F1226, Netflix_prime_data!F228:F1226))</f>
        <v>133</v>
      </c>
      <c r="C228" s="4" t="str">
        <f>INDEX(Netflix_prime_data!E:E,MATCH(MAX(Netflix_prime_data!M:M), Netflix_prime_data!M:M,0))</f>
        <v>Show 188</v>
      </c>
      <c r="D228" s="4" t="str">
        <f>INDEX(Netflix_prime_data!E:E,MATCH(MAX(Netflix_prime_data!H:H), Netflix_prime_data!H:H,0))</f>
        <v>Show 281</v>
      </c>
      <c r="E228" s="4">
        <f>COUNTIF(Netflix_prime_data!F:F,Netflix_prime_data!F228)</f>
        <v>263</v>
      </c>
      <c r="F228" s="4" t="str">
        <f>INDEX(Netflix_prime_data!F:F,MATCH(MAX(E:E),E:E,0)) &amp; "-"&amp; MAX(E:E)</f>
        <v>drama-280</v>
      </c>
    </row>
    <row r="229" spans="1:6" x14ac:dyDescent="0.25">
      <c r="A229" s="4">
        <f>COUNTIF(Netflix_prime_data!C:C,Netflix_prime_data!C230)</f>
        <v>673</v>
      </c>
      <c r="B229" s="4">
        <f>MAX(COUNTIF(Netflix_prime_data!F229:F1227, Netflix_prime_data!F229:F1227))</f>
        <v>122</v>
      </c>
      <c r="C229" s="4" t="str">
        <f>INDEX(Netflix_prime_data!E:E,MATCH(MAX(Netflix_prime_data!M:M), Netflix_prime_data!M:M,0))</f>
        <v>Show 188</v>
      </c>
      <c r="D229" s="4" t="str">
        <f>INDEX(Netflix_prime_data!E:E,MATCH(MAX(Netflix_prime_data!H:H), Netflix_prime_data!H:H,0))</f>
        <v>Show 281</v>
      </c>
      <c r="E229" s="4">
        <f>COUNTIF(Netflix_prime_data!F:F,Netflix_prime_data!F229)</f>
        <v>262</v>
      </c>
      <c r="F229" s="4" t="str">
        <f>INDEX(Netflix_prime_data!F:F,MATCH(MAX(E:E),E:E,0)) &amp; "-"&amp; MAX(E:E)</f>
        <v>drama-280</v>
      </c>
    </row>
    <row r="230" spans="1:6" x14ac:dyDescent="0.25">
      <c r="A230" s="4">
        <f>COUNTIF(Netflix_prime_data!C:C,Netflix_prime_data!C231)</f>
        <v>673</v>
      </c>
      <c r="B230" s="4">
        <f>MAX(COUNTIF(Netflix_prime_data!F230:F1228, Netflix_prime_data!F230:F1228))</f>
        <v>121</v>
      </c>
      <c r="C230" s="4" t="str">
        <f>INDEX(Netflix_prime_data!E:E,MATCH(MAX(Netflix_prime_data!M:M), Netflix_prime_data!M:M,0))</f>
        <v>Show 188</v>
      </c>
      <c r="D230" s="4" t="str">
        <f>INDEX(Netflix_prime_data!E:E,MATCH(MAX(Netflix_prime_data!H:H), Netflix_prime_data!H:H,0))</f>
        <v>Show 281</v>
      </c>
      <c r="E230" s="4">
        <f>COUNTIF(Netflix_prime_data!F:F,Netflix_prime_data!F230)</f>
        <v>262</v>
      </c>
      <c r="F230" s="4" t="str">
        <f>INDEX(Netflix_prime_data!F:F,MATCH(MAX(E:E),E:E,0)) &amp; "-"&amp; MAX(E:E)</f>
        <v>drama-280</v>
      </c>
    </row>
    <row r="231" spans="1:6" x14ac:dyDescent="0.25">
      <c r="A231" s="4">
        <f>COUNTIF(Netflix_prime_data!C:C,Netflix_prime_data!C232)</f>
        <v>643</v>
      </c>
      <c r="B231" s="4">
        <f>MAX(COUNTIF(Netflix_prime_data!F231:F1229, Netflix_prime_data!F231:F1229))</f>
        <v>120</v>
      </c>
      <c r="C231" s="4" t="str">
        <f>INDEX(Netflix_prime_data!E:E,MATCH(MAX(Netflix_prime_data!M:M), Netflix_prime_data!M:M,0))</f>
        <v>Show 188</v>
      </c>
      <c r="D231" s="4" t="str">
        <f>INDEX(Netflix_prime_data!E:E,MATCH(MAX(Netflix_prime_data!H:H), Netflix_prime_data!H:H,0))</f>
        <v>Show 281</v>
      </c>
      <c r="E231" s="4">
        <f>COUNTIF(Netflix_prime_data!F:F,Netflix_prime_data!F231)</f>
        <v>262</v>
      </c>
      <c r="F231" s="4" t="str">
        <f>INDEX(Netflix_prime_data!F:F,MATCH(MAX(E:E),E:E,0)) &amp; "-"&amp; MAX(E:E)</f>
        <v>drama-280</v>
      </c>
    </row>
    <row r="232" spans="1:6" x14ac:dyDescent="0.25">
      <c r="A232" s="4">
        <f>COUNTIF(Netflix_prime_data!C:C,Netflix_prime_data!C233)</f>
        <v>643</v>
      </c>
      <c r="B232" s="4">
        <f>MAX(COUNTIF(Netflix_prime_data!F232:F1230, Netflix_prime_data!F232:F1230))</f>
        <v>136</v>
      </c>
      <c r="C232" s="4" t="str">
        <f>INDEX(Netflix_prime_data!E:E,MATCH(MAX(Netflix_prime_data!M:M), Netflix_prime_data!M:M,0))</f>
        <v>Show 188</v>
      </c>
      <c r="D232" s="4" t="str">
        <f>INDEX(Netflix_prime_data!E:E,MATCH(MAX(Netflix_prime_data!H:H), Netflix_prime_data!H:H,0))</f>
        <v>Show 281</v>
      </c>
      <c r="E232" s="4">
        <f>COUNTIF(Netflix_prime_data!F:F,Netflix_prime_data!F232)</f>
        <v>280</v>
      </c>
      <c r="F232" s="4" t="str">
        <f>INDEX(Netflix_prime_data!F:F,MATCH(MAX(E:E),E:E,0)) &amp; "-"&amp; MAX(E:E)</f>
        <v>drama-280</v>
      </c>
    </row>
    <row r="233" spans="1:6" x14ac:dyDescent="0.25">
      <c r="A233" s="4">
        <f>COUNTIF(Netflix_prime_data!C:C,Netflix_prime_data!C234)</f>
        <v>643</v>
      </c>
      <c r="B233" s="4">
        <f>MAX(COUNTIF(Netflix_prime_data!F233:F1231, Netflix_prime_data!F233:F1231))</f>
        <v>126</v>
      </c>
      <c r="C233" s="4" t="str">
        <f>INDEX(Netflix_prime_data!E:E,MATCH(MAX(Netflix_prime_data!M:M), Netflix_prime_data!M:M,0))</f>
        <v>Show 188</v>
      </c>
      <c r="D233" s="4" t="str">
        <f>INDEX(Netflix_prime_data!E:E,MATCH(MAX(Netflix_prime_data!H:H), Netflix_prime_data!H:H,0))</f>
        <v>Show 281</v>
      </c>
      <c r="E233" s="4">
        <f>COUNTIF(Netflix_prime_data!F:F,Netflix_prime_data!F233)</f>
        <v>245</v>
      </c>
      <c r="F233" s="4" t="str">
        <f>INDEX(Netflix_prime_data!F:F,MATCH(MAX(E:E),E:E,0)) &amp; "-"&amp; MAX(E:E)</f>
        <v>drama-280</v>
      </c>
    </row>
    <row r="234" spans="1:6" x14ac:dyDescent="0.25">
      <c r="A234" s="4">
        <f>COUNTIF(Netflix_prime_data!C:C,Netflix_prime_data!C235)</f>
        <v>643</v>
      </c>
      <c r="B234" s="4">
        <f>MAX(COUNTIF(Netflix_prime_data!F234:F1232, Netflix_prime_data!F234:F1232))</f>
        <v>125</v>
      </c>
      <c r="C234" s="4" t="str">
        <f>INDEX(Netflix_prime_data!E:E,MATCH(MAX(Netflix_prime_data!M:M), Netflix_prime_data!M:M,0))</f>
        <v>Show 188</v>
      </c>
      <c r="D234" s="4" t="str">
        <f>INDEX(Netflix_prime_data!E:E,MATCH(MAX(Netflix_prime_data!H:H), Netflix_prime_data!H:H,0))</f>
        <v>Show 281</v>
      </c>
      <c r="E234" s="4">
        <f>COUNTIF(Netflix_prime_data!F:F,Netflix_prime_data!F234)</f>
        <v>245</v>
      </c>
      <c r="F234" s="4" t="str">
        <f>INDEX(Netflix_prime_data!F:F,MATCH(MAX(E:E),E:E,0)) &amp; "-"&amp; MAX(E:E)</f>
        <v>drama-280</v>
      </c>
    </row>
    <row r="235" spans="1:6" x14ac:dyDescent="0.25">
      <c r="A235" s="4">
        <f>COUNTIF(Netflix_prime_data!C:C,Netflix_prime_data!C236)</f>
        <v>684</v>
      </c>
      <c r="B235" s="4">
        <f>MAX(COUNTIF(Netflix_prime_data!F235:F1233, Netflix_prime_data!F235:F1233))</f>
        <v>111</v>
      </c>
      <c r="C235" s="4" t="str">
        <f>INDEX(Netflix_prime_data!E:E,MATCH(MAX(Netflix_prime_data!M:M), Netflix_prime_data!M:M,0))</f>
        <v>Show 188</v>
      </c>
      <c r="D235" s="4" t="str">
        <f>INDEX(Netflix_prime_data!E:E,MATCH(MAX(Netflix_prime_data!H:H), Netflix_prime_data!H:H,0))</f>
        <v>Show 281</v>
      </c>
      <c r="E235" s="4">
        <f>COUNTIF(Netflix_prime_data!F:F,Netflix_prime_data!F235)</f>
        <v>234</v>
      </c>
      <c r="F235" s="4" t="str">
        <f>INDEX(Netflix_prime_data!F:F,MATCH(MAX(E:E),E:E,0)) &amp; "-"&amp; MAX(E:E)</f>
        <v>drama-280</v>
      </c>
    </row>
    <row r="236" spans="1:6" x14ac:dyDescent="0.25">
      <c r="A236" s="4">
        <f>COUNTIF(Netflix_prime_data!C:C,Netflix_prime_data!C237)</f>
        <v>684</v>
      </c>
      <c r="B236" s="4">
        <f>MAX(COUNTIF(Netflix_prime_data!F236:F1234, Netflix_prime_data!F236:F1234))</f>
        <v>132</v>
      </c>
      <c r="C236" s="4" t="str">
        <f>INDEX(Netflix_prime_data!E:E,MATCH(MAX(Netflix_prime_data!M:M), Netflix_prime_data!M:M,0))</f>
        <v>Show 188</v>
      </c>
      <c r="D236" s="4" t="str">
        <f>INDEX(Netflix_prime_data!E:E,MATCH(MAX(Netflix_prime_data!H:H), Netflix_prime_data!H:H,0))</f>
        <v>Show 281</v>
      </c>
      <c r="E236" s="4">
        <f>COUNTIF(Netflix_prime_data!F:F,Netflix_prime_data!F236)</f>
        <v>263</v>
      </c>
      <c r="F236" s="4" t="str">
        <f>INDEX(Netflix_prime_data!F:F,MATCH(MAX(E:E),E:E,0)) &amp; "-"&amp; MAX(E:E)</f>
        <v>drama-280</v>
      </c>
    </row>
    <row r="237" spans="1:6" x14ac:dyDescent="0.25">
      <c r="A237" s="4">
        <f>COUNTIF(Netflix_prime_data!C:C,Netflix_prime_data!C238)</f>
        <v>673</v>
      </c>
      <c r="B237" s="4">
        <f>MAX(COUNTIF(Netflix_prime_data!F237:F1235, Netflix_prime_data!F237:F1235))</f>
        <v>142</v>
      </c>
      <c r="C237" s="4" t="str">
        <f>INDEX(Netflix_prime_data!E:E,MATCH(MAX(Netflix_prime_data!M:M), Netflix_prime_data!M:M,0))</f>
        <v>Show 188</v>
      </c>
      <c r="D237" s="4" t="str">
        <f>INDEX(Netflix_prime_data!E:E,MATCH(MAX(Netflix_prime_data!H:H), Netflix_prime_data!H:H,0))</f>
        <v>Show 281</v>
      </c>
      <c r="E237" s="4">
        <f>COUNTIF(Netflix_prime_data!F:F,Netflix_prime_data!F237)</f>
        <v>253</v>
      </c>
      <c r="F237" s="4" t="str">
        <f>INDEX(Netflix_prime_data!F:F,MATCH(MAX(E:E),E:E,0)) &amp; "-"&amp; MAX(E:E)</f>
        <v>drama-280</v>
      </c>
    </row>
    <row r="238" spans="1:6" x14ac:dyDescent="0.25">
      <c r="A238" s="4">
        <f>COUNTIF(Netflix_prime_data!C:C,Netflix_prime_data!C239)</f>
        <v>643</v>
      </c>
      <c r="B238" s="4">
        <f>MAX(COUNTIF(Netflix_prime_data!F238:F1236, Netflix_prime_data!F238:F1236))</f>
        <v>110</v>
      </c>
      <c r="C238" s="4" t="str">
        <f>INDEX(Netflix_prime_data!E:E,MATCH(MAX(Netflix_prime_data!M:M), Netflix_prime_data!M:M,0))</f>
        <v>Show 188</v>
      </c>
      <c r="D238" s="4" t="str">
        <f>INDEX(Netflix_prime_data!E:E,MATCH(MAX(Netflix_prime_data!H:H), Netflix_prime_data!H:H,0))</f>
        <v>Show 281</v>
      </c>
      <c r="E238" s="4">
        <f>COUNTIF(Netflix_prime_data!F:F,Netflix_prime_data!F238)</f>
        <v>234</v>
      </c>
      <c r="F238" s="4" t="str">
        <f>INDEX(Netflix_prime_data!F:F,MATCH(MAX(E:E),E:E,0)) &amp; "-"&amp; MAX(E:E)</f>
        <v>drama-280</v>
      </c>
    </row>
    <row r="239" spans="1:6" x14ac:dyDescent="0.25">
      <c r="A239" s="4">
        <f>COUNTIF(Netflix_prime_data!C:C,Netflix_prime_data!C240)</f>
        <v>643</v>
      </c>
      <c r="B239" s="4">
        <f>MAX(COUNTIF(Netflix_prime_data!F239:F1237, Netflix_prime_data!F239:F1237))</f>
        <v>110</v>
      </c>
      <c r="C239" s="4" t="str">
        <f>INDEX(Netflix_prime_data!E:E,MATCH(MAX(Netflix_prime_data!M:M), Netflix_prime_data!M:M,0))</f>
        <v>Show 188</v>
      </c>
      <c r="D239" s="4" t="str">
        <f>INDEX(Netflix_prime_data!E:E,MATCH(MAX(Netflix_prime_data!H:H), Netflix_prime_data!H:H,0))</f>
        <v>Show 281</v>
      </c>
      <c r="E239" s="4">
        <f>COUNTIF(Netflix_prime_data!F:F,Netflix_prime_data!F239)</f>
        <v>234</v>
      </c>
      <c r="F239" s="4" t="str">
        <f>INDEX(Netflix_prime_data!F:F,MATCH(MAX(E:E),E:E,0)) &amp; "-"&amp; MAX(E:E)</f>
        <v>drama-280</v>
      </c>
    </row>
    <row r="240" spans="1:6" x14ac:dyDescent="0.25">
      <c r="A240" s="4">
        <f>COUNTIF(Netflix_prime_data!C:C,Netflix_prime_data!C241)</f>
        <v>684</v>
      </c>
      <c r="B240" s="4">
        <f>MAX(COUNTIF(Netflix_prime_data!F240:F1238, Netflix_prime_data!F240:F1238))</f>
        <v>141</v>
      </c>
      <c r="C240" s="4" t="str">
        <f>INDEX(Netflix_prime_data!E:E,MATCH(MAX(Netflix_prime_data!M:M), Netflix_prime_data!M:M,0))</f>
        <v>Show 188</v>
      </c>
      <c r="D240" s="4" t="str">
        <f>INDEX(Netflix_prime_data!E:E,MATCH(MAX(Netflix_prime_data!H:H), Netflix_prime_data!H:H,0))</f>
        <v>Show 281</v>
      </c>
      <c r="E240" s="4">
        <f>COUNTIF(Netflix_prime_data!F:F,Netflix_prime_data!F240)</f>
        <v>253</v>
      </c>
      <c r="F240" s="4" t="str">
        <f>INDEX(Netflix_prime_data!F:F,MATCH(MAX(E:E),E:E,0)) &amp; "-"&amp; MAX(E:E)</f>
        <v>drama-280</v>
      </c>
    </row>
    <row r="241" spans="1:6" x14ac:dyDescent="0.25">
      <c r="A241" s="4">
        <f>COUNTIF(Netflix_prime_data!C:C,Netflix_prime_data!C242)</f>
        <v>684</v>
      </c>
      <c r="B241" s="4">
        <f>MAX(COUNTIF(Netflix_prime_data!F241:F1239, Netflix_prime_data!F241:F1239))</f>
        <v>118</v>
      </c>
      <c r="C241" s="4" t="str">
        <f>INDEX(Netflix_prime_data!E:E,MATCH(MAX(Netflix_prime_data!M:M), Netflix_prime_data!M:M,0))</f>
        <v>Show 188</v>
      </c>
      <c r="D241" s="4" t="str">
        <f>INDEX(Netflix_prime_data!E:E,MATCH(MAX(Netflix_prime_data!H:H), Netflix_prime_data!H:H,0))</f>
        <v>Show 281</v>
      </c>
      <c r="E241" s="4">
        <f>COUNTIF(Netflix_prime_data!F:F,Netflix_prime_data!F241)</f>
        <v>229</v>
      </c>
      <c r="F241" s="4" t="str">
        <f>INDEX(Netflix_prime_data!F:F,MATCH(MAX(E:E),E:E,0)) &amp; "-"&amp; MAX(E:E)</f>
        <v>drama-280</v>
      </c>
    </row>
    <row r="242" spans="1:6" x14ac:dyDescent="0.25">
      <c r="A242" s="4">
        <f>COUNTIF(Netflix_prime_data!C:C,Netflix_prime_data!C243)</f>
        <v>684</v>
      </c>
      <c r="B242" s="4">
        <f>MAX(COUNTIF(Netflix_prime_data!F242:F1240, Netflix_prime_data!F242:F1240))</f>
        <v>132</v>
      </c>
      <c r="C242" s="4" t="str">
        <f>INDEX(Netflix_prime_data!E:E,MATCH(MAX(Netflix_prime_data!M:M), Netflix_prime_data!M:M,0))</f>
        <v>Show 188</v>
      </c>
      <c r="D242" s="4" t="str">
        <f>INDEX(Netflix_prime_data!E:E,MATCH(MAX(Netflix_prime_data!H:H), Netflix_prime_data!H:H,0))</f>
        <v>Show 281</v>
      </c>
      <c r="E242" s="4">
        <f>COUNTIF(Netflix_prime_data!F:F,Netflix_prime_data!F242)</f>
        <v>263</v>
      </c>
      <c r="F242" s="4" t="str">
        <f>INDEX(Netflix_prime_data!F:F,MATCH(MAX(E:E),E:E,0)) &amp; "-"&amp; MAX(E:E)</f>
        <v>drama-280</v>
      </c>
    </row>
    <row r="243" spans="1:6" x14ac:dyDescent="0.25">
      <c r="A243" s="4">
        <f>COUNTIF(Netflix_prime_data!C:C,Netflix_prime_data!C244)</f>
        <v>684</v>
      </c>
      <c r="B243" s="4">
        <f>MAX(COUNTIF(Netflix_prime_data!F243:F1241, Netflix_prime_data!F243:F1241))</f>
        <v>122</v>
      </c>
      <c r="C243" s="4" t="str">
        <f>INDEX(Netflix_prime_data!E:E,MATCH(MAX(Netflix_prime_data!M:M), Netflix_prime_data!M:M,0))</f>
        <v>Show 188</v>
      </c>
      <c r="D243" s="4" t="str">
        <f>INDEX(Netflix_prime_data!E:E,MATCH(MAX(Netflix_prime_data!H:H), Netflix_prime_data!H:H,0))</f>
        <v>Show 281</v>
      </c>
      <c r="E243" s="4">
        <f>COUNTIF(Netflix_prime_data!F:F,Netflix_prime_data!F243)</f>
        <v>262</v>
      </c>
      <c r="F243" s="4" t="str">
        <f>INDEX(Netflix_prime_data!F:F,MATCH(MAX(E:E),E:E,0)) &amp; "-"&amp; MAX(E:E)</f>
        <v>drama-280</v>
      </c>
    </row>
    <row r="244" spans="1:6" x14ac:dyDescent="0.25">
      <c r="A244" s="4">
        <f>COUNTIF(Netflix_prime_data!C:C,Netflix_prime_data!C245)</f>
        <v>684</v>
      </c>
      <c r="B244" s="4">
        <f>MAX(COUNTIF(Netflix_prime_data!F244:F1242, Netflix_prime_data!F244:F1242))</f>
        <v>121</v>
      </c>
      <c r="C244" s="4" t="str">
        <f>INDEX(Netflix_prime_data!E:E,MATCH(MAX(Netflix_prime_data!M:M), Netflix_prime_data!M:M,0))</f>
        <v>Show 188</v>
      </c>
      <c r="D244" s="4" t="str">
        <f>INDEX(Netflix_prime_data!E:E,MATCH(MAX(Netflix_prime_data!H:H), Netflix_prime_data!H:H,0))</f>
        <v>Show 281</v>
      </c>
      <c r="E244" s="4">
        <f>COUNTIF(Netflix_prime_data!F:F,Netflix_prime_data!F244)</f>
        <v>262</v>
      </c>
      <c r="F244" s="4" t="str">
        <f>INDEX(Netflix_prime_data!F:F,MATCH(MAX(E:E),E:E,0)) &amp; "-"&amp; MAX(E:E)</f>
        <v>drama-280</v>
      </c>
    </row>
    <row r="245" spans="1:6" x14ac:dyDescent="0.25">
      <c r="A245" s="4">
        <f>COUNTIF(Netflix_prime_data!C:C,Netflix_prime_data!C246)</f>
        <v>643</v>
      </c>
      <c r="B245" s="4">
        <f>MAX(COUNTIF(Netflix_prime_data!F245:F1243, Netflix_prime_data!F245:F1243))</f>
        <v>128</v>
      </c>
      <c r="C245" s="4" t="str">
        <f>INDEX(Netflix_prime_data!E:E,MATCH(MAX(Netflix_prime_data!M:M), Netflix_prime_data!M:M,0))</f>
        <v>Show 188</v>
      </c>
      <c r="D245" s="4" t="str">
        <f>INDEX(Netflix_prime_data!E:E,MATCH(MAX(Netflix_prime_data!H:H), Netflix_prime_data!H:H,0))</f>
        <v>Show 281</v>
      </c>
      <c r="E245" s="4">
        <f>COUNTIF(Netflix_prime_data!F:F,Netflix_prime_data!F245)</f>
        <v>245</v>
      </c>
      <c r="F245" s="4" t="str">
        <f>INDEX(Netflix_prime_data!F:F,MATCH(MAX(E:E),E:E,0)) &amp; "-"&amp; MAX(E:E)</f>
        <v>drama-280</v>
      </c>
    </row>
    <row r="246" spans="1:6" x14ac:dyDescent="0.25">
      <c r="A246" s="4">
        <f>COUNTIF(Netflix_prime_data!C:C,Netflix_prime_data!C247)</f>
        <v>673</v>
      </c>
      <c r="B246" s="4">
        <f>MAX(COUNTIF(Netflix_prime_data!F246:F1244, Netflix_prime_data!F246:F1244))</f>
        <v>127</v>
      </c>
      <c r="C246" s="4" t="str">
        <f>INDEX(Netflix_prime_data!E:E,MATCH(MAX(Netflix_prime_data!M:M), Netflix_prime_data!M:M,0))</f>
        <v>Show 188</v>
      </c>
      <c r="D246" s="4" t="str">
        <f>INDEX(Netflix_prime_data!E:E,MATCH(MAX(Netflix_prime_data!H:H), Netflix_prime_data!H:H,0))</f>
        <v>Show 281</v>
      </c>
      <c r="E246" s="4">
        <f>COUNTIF(Netflix_prime_data!F:F,Netflix_prime_data!F246)</f>
        <v>245</v>
      </c>
      <c r="F246" s="4" t="str">
        <f>INDEX(Netflix_prime_data!F:F,MATCH(MAX(E:E),E:E,0)) &amp; "-"&amp; MAX(E:E)</f>
        <v>drama-280</v>
      </c>
    </row>
    <row r="247" spans="1:6" x14ac:dyDescent="0.25">
      <c r="A247" s="4">
        <f>COUNTIF(Netflix_prime_data!C:C,Netflix_prime_data!C248)</f>
        <v>673</v>
      </c>
      <c r="B247" s="4">
        <f>MAX(COUNTIF(Netflix_prime_data!F247:F1245, Netflix_prime_data!F247:F1245))</f>
        <v>140</v>
      </c>
      <c r="C247" s="4" t="str">
        <f>INDEX(Netflix_prime_data!E:E,MATCH(MAX(Netflix_prime_data!M:M), Netflix_prime_data!M:M,0))</f>
        <v>Show 188</v>
      </c>
      <c r="D247" s="4" t="str">
        <f>INDEX(Netflix_prime_data!E:E,MATCH(MAX(Netflix_prime_data!H:H), Netflix_prime_data!H:H,0))</f>
        <v>Show 281</v>
      </c>
      <c r="E247" s="4">
        <f>COUNTIF(Netflix_prime_data!F:F,Netflix_prime_data!F247)</f>
        <v>253</v>
      </c>
      <c r="F247" s="4" t="str">
        <f>INDEX(Netflix_prime_data!F:F,MATCH(MAX(E:E),E:E,0)) &amp; "-"&amp; MAX(E:E)</f>
        <v>drama-280</v>
      </c>
    </row>
    <row r="248" spans="1:6" x14ac:dyDescent="0.25">
      <c r="A248" s="4">
        <f>COUNTIF(Netflix_prime_data!C:C,Netflix_prime_data!C249)</f>
        <v>643</v>
      </c>
      <c r="B248" s="4">
        <f>MAX(COUNTIF(Netflix_prime_data!F248:F1246, Netflix_prime_data!F248:F1246))</f>
        <v>115</v>
      </c>
      <c r="C248" s="4" t="str">
        <f>INDEX(Netflix_prime_data!E:E,MATCH(MAX(Netflix_prime_data!M:M), Netflix_prime_data!M:M,0))</f>
        <v>Show 188</v>
      </c>
      <c r="D248" s="4" t="str">
        <f>INDEX(Netflix_prime_data!E:E,MATCH(MAX(Netflix_prime_data!H:H), Netflix_prime_data!H:H,0))</f>
        <v>Show 281</v>
      </c>
      <c r="E248" s="4">
        <f>COUNTIF(Netflix_prime_data!F:F,Netflix_prime_data!F248)</f>
        <v>234</v>
      </c>
      <c r="F248" s="4" t="str">
        <f>INDEX(Netflix_prime_data!F:F,MATCH(MAX(E:E),E:E,0)) &amp; "-"&amp; MAX(E:E)</f>
        <v>drama-280</v>
      </c>
    </row>
    <row r="249" spans="1:6" x14ac:dyDescent="0.25">
      <c r="A249" s="4">
        <f>COUNTIF(Netflix_prime_data!C:C,Netflix_prime_data!C250)</f>
        <v>684</v>
      </c>
      <c r="B249" s="4">
        <f>MAX(COUNTIF(Netflix_prime_data!F249:F1247, Netflix_prime_data!F249:F1247))</f>
        <v>118</v>
      </c>
      <c r="C249" s="4" t="str">
        <f>INDEX(Netflix_prime_data!E:E,MATCH(MAX(Netflix_prime_data!M:M), Netflix_prime_data!M:M,0))</f>
        <v>Show 188</v>
      </c>
      <c r="D249" s="4" t="str">
        <f>INDEX(Netflix_prime_data!E:E,MATCH(MAX(Netflix_prime_data!H:H), Netflix_prime_data!H:H,0))</f>
        <v>Show 281</v>
      </c>
      <c r="E249" s="4">
        <f>COUNTIF(Netflix_prime_data!F:F,Netflix_prime_data!F249)</f>
        <v>229</v>
      </c>
      <c r="F249" s="4" t="str">
        <f>INDEX(Netflix_prime_data!F:F,MATCH(MAX(E:E),E:E,0)) &amp; "-"&amp; MAX(E:E)</f>
        <v>drama-280</v>
      </c>
    </row>
    <row r="250" spans="1:6" x14ac:dyDescent="0.25">
      <c r="A250" s="4">
        <f>COUNTIF(Netflix_prime_data!C:C,Netflix_prime_data!C251)</f>
        <v>673</v>
      </c>
      <c r="B250" s="4">
        <f>MAX(COUNTIF(Netflix_prime_data!F250:F1248, Netflix_prime_data!F250:F1248))</f>
        <v>121</v>
      </c>
      <c r="C250" s="4" t="str">
        <f>INDEX(Netflix_prime_data!E:E,MATCH(MAX(Netflix_prime_data!M:M), Netflix_prime_data!M:M,0))</f>
        <v>Show 188</v>
      </c>
      <c r="D250" s="4" t="str">
        <f>INDEX(Netflix_prime_data!E:E,MATCH(MAX(Netflix_prime_data!H:H), Netflix_prime_data!H:H,0))</f>
        <v>Show 281</v>
      </c>
      <c r="E250" s="4">
        <f>COUNTIF(Netflix_prime_data!F:F,Netflix_prime_data!F250)</f>
        <v>262</v>
      </c>
      <c r="F250" s="4" t="str">
        <f>INDEX(Netflix_prime_data!F:F,MATCH(MAX(E:E),E:E,0)) &amp; "-"&amp; MAX(E:E)</f>
        <v>drama-280</v>
      </c>
    </row>
    <row r="251" spans="1:6" x14ac:dyDescent="0.25">
      <c r="A251" s="4">
        <f>COUNTIF(Netflix_prime_data!C:C,Netflix_prime_data!C252)</f>
        <v>684</v>
      </c>
      <c r="B251" s="4">
        <f>MAX(COUNTIF(Netflix_prime_data!F251:F1249, Netflix_prime_data!F251:F1249))</f>
        <v>138</v>
      </c>
      <c r="C251" s="4" t="str">
        <f>INDEX(Netflix_prime_data!E:E,MATCH(MAX(Netflix_prime_data!M:M), Netflix_prime_data!M:M,0))</f>
        <v>Show 188</v>
      </c>
      <c r="D251" s="4" t="str">
        <f>INDEX(Netflix_prime_data!E:E,MATCH(MAX(Netflix_prime_data!H:H), Netflix_prime_data!H:H,0))</f>
        <v>Show 281</v>
      </c>
      <c r="E251" s="4">
        <f>COUNTIF(Netflix_prime_data!F:F,Netflix_prime_data!F251)</f>
        <v>280</v>
      </c>
      <c r="F251" s="4" t="str">
        <f>INDEX(Netflix_prime_data!F:F,MATCH(MAX(E:E),E:E,0)) &amp; "-"&amp; MAX(E:E)</f>
        <v>drama-280</v>
      </c>
    </row>
    <row r="252" spans="1:6" x14ac:dyDescent="0.25">
      <c r="A252" s="4">
        <f>COUNTIF(Netflix_prime_data!C:C,Netflix_prime_data!C253)</f>
        <v>643</v>
      </c>
      <c r="B252" s="4">
        <f>MAX(COUNTIF(Netflix_prime_data!F252:F1250, Netflix_prime_data!F252:F1250))</f>
        <v>128</v>
      </c>
      <c r="C252" s="4" t="str">
        <f>INDEX(Netflix_prime_data!E:E,MATCH(MAX(Netflix_prime_data!M:M), Netflix_prime_data!M:M,0))</f>
        <v>Show 188</v>
      </c>
      <c r="D252" s="4" t="str">
        <f>INDEX(Netflix_prime_data!E:E,MATCH(MAX(Netflix_prime_data!H:H), Netflix_prime_data!H:H,0))</f>
        <v>Show 281</v>
      </c>
      <c r="E252" s="4">
        <f>COUNTIF(Netflix_prime_data!F:F,Netflix_prime_data!F252)</f>
        <v>245</v>
      </c>
      <c r="F252" s="4" t="str">
        <f>INDEX(Netflix_prime_data!F:F,MATCH(MAX(E:E),E:E,0)) &amp; "-"&amp; MAX(E:E)</f>
        <v>drama-280</v>
      </c>
    </row>
    <row r="253" spans="1:6" x14ac:dyDescent="0.25">
      <c r="A253" s="4">
        <f>COUNTIF(Netflix_prime_data!C:C,Netflix_prime_data!C254)</f>
        <v>684</v>
      </c>
      <c r="B253" s="4">
        <f>MAX(COUNTIF(Netflix_prime_data!F253:F1251, Netflix_prime_data!F253:F1251))</f>
        <v>117</v>
      </c>
      <c r="C253" s="4" t="str">
        <f>INDEX(Netflix_prime_data!E:E,MATCH(MAX(Netflix_prime_data!M:M), Netflix_prime_data!M:M,0))</f>
        <v>Show 188</v>
      </c>
      <c r="D253" s="4" t="str">
        <f>INDEX(Netflix_prime_data!E:E,MATCH(MAX(Netflix_prime_data!H:H), Netflix_prime_data!H:H,0))</f>
        <v>Show 281</v>
      </c>
      <c r="E253" s="4">
        <f>COUNTIF(Netflix_prime_data!F:F,Netflix_prime_data!F253)</f>
        <v>229</v>
      </c>
      <c r="F253" s="4" t="str">
        <f>INDEX(Netflix_prime_data!F:F,MATCH(MAX(E:E),E:E,0)) &amp; "-"&amp; MAX(E:E)</f>
        <v>drama-280</v>
      </c>
    </row>
    <row r="254" spans="1:6" x14ac:dyDescent="0.25">
      <c r="A254" s="4">
        <f>COUNTIF(Netflix_prime_data!C:C,Netflix_prime_data!C255)</f>
        <v>673</v>
      </c>
      <c r="B254" s="4">
        <f>MAX(COUNTIF(Netflix_prime_data!F254:F1252, Netflix_prime_data!F254:F1252))</f>
        <v>114</v>
      </c>
      <c r="C254" s="4" t="str">
        <f>INDEX(Netflix_prime_data!E:E,MATCH(MAX(Netflix_prime_data!M:M), Netflix_prime_data!M:M,0))</f>
        <v>Show 188</v>
      </c>
      <c r="D254" s="4" t="str">
        <f>INDEX(Netflix_prime_data!E:E,MATCH(MAX(Netflix_prime_data!H:H), Netflix_prime_data!H:H,0))</f>
        <v>Show 281</v>
      </c>
      <c r="E254" s="4">
        <f>COUNTIF(Netflix_prime_data!F:F,Netflix_prime_data!F254)</f>
        <v>234</v>
      </c>
      <c r="F254" s="4" t="str">
        <f>INDEX(Netflix_prime_data!F:F,MATCH(MAX(E:E),E:E,0)) &amp; "-"&amp; MAX(E:E)</f>
        <v>drama-280</v>
      </c>
    </row>
    <row r="255" spans="1:6" x14ac:dyDescent="0.25">
      <c r="A255" s="4">
        <f>COUNTIF(Netflix_prime_data!C:C,Netflix_prime_data!C256)</f>
        <v>673</v>
      </c>
      <c r="B255" s="4">
        <f>MAX(COUNTIF(Netflix_prime_data!F255:F1253, Netflix_prime_data!F255:F1253))</f>
        <v>113</v>
      </c>
      <c r="C255" s="4" t="str">
        <f>INDEX(Netflix_prime_data!E:E,MATCH(MAX(Netflix_prime_data!M:M), Netflix_prime_data!M:M,0))</f>
        <v>Show 188</v>
      </c>
      <c r="D255" s="4" t="str">
        <f>INDEX(Netflix_prime_data!E:E,MATCH(MAX(Netflix_prime_data!H:H), Netflix_prime_data!H:H,0))</f>
        <v>Show 281</v>
      </c>
      <c r="E255" s="4">
        <f>COUNTIF(Netflix_prime_data!F:F,Netflix_prime_data!F255)</f>
        <v>234</v>
      </c>
      <c r="F255" s="4" t="str">
        <f>INDEX(Netflix_prime_data!F:F,MATCH(MAX(E:E),E:E,0)) &amp; "-"&amp; MAX(E:E)</f>
        <v>drama-280</v>
      </c>
    </row>
    <row r="256" spans="1:6" x14ac:dyDescent="0.25">
      <c r="A256" s="4">
        <f>COUNTIF(Netflix_prime_data!C:C,Netflix_prime_data!C257)</f>
        <v>684</v>
      </c>
      <c r="B256" s="4">
        <f>MAX(COUNTIF(Netflix_prime_data!F256:F1254, Netflix_prime_data!F256:F1254))</f>
        <v>116</v>
      </c>
      <c r="C256" s="4" t="str">
        <f>INDEX(Netflix_prime_data!E:E,MATCH(MAX(Netflix_prime_data!M:M), Netflix_prime_data!M:M,0))</f>
        <v>Show 188</v>
      </c>
      <c r="D256" s="4" t="str">
        <f>INDEX(Netflix_prime_data!E:E,MATCH(MAX(Netflix_prime_data!H:H), Netflix_prime_data!H:H,0))</f>
        <v>Show 281</v>
      </c>
      <c r="E256" s="4">
        <f>COUNTIF(Netflix_prime_data!F:F,Netflix_prime_data!F256)</f>
        <v>229</v>
      </c>
      <c r="F256" s="4" t="str">
        <f>INDEX(Netflix_prime_data!F:F,MATCH(MAX(E:E),E:E,0)) &amp; "-"&amp; MAX(E:E)</f>
        <v>drama-280</v>
      </c>
    </row>
    <row r="257" spans="1:6" x14ac:dyDescent="0.25">
      <c r="A257" s="4">
        <f>COUNTIF(Netflix_prime_data!C:C,Netflix_prime_data!C258)</f>
        <v>673</v>
      </c>
      <c r="B257" s="4">
        <f>MAX(COUNTIF(Netflix_prime_data!F257:F1255, Netflix_prime_data!F257:F1255))</f>
        <v>113</v>
      </c>
      <c r="C257" s="4" t="str">
        <f>INDEX(Netflix_prime_data!E:E,MATCH(MAX(Netflix_prime_data!M:M), Netflix_prime_data!M:M,0))</f>
        <v>Show 188</v>
      </c>
      <c r="D257" s="4" t="str">
        <f>INDEX(Netflix_prime_data!E:E,MATCH(MAX(Netflix_prime_data!H:H), Netflix_prime_data!H:H,0))</f>
        <v>Show 281</v>
      </c>
      <c r="E257" s="4">
        <f>COUNTIF(Netflix_prime_data!F:F,Netflix_prime_data!F257)</f>
        <v>234</v>
      </c>
      <c r="F257" s="4" t="str">
        <f>INDEX(Netflix_prime_data!F:F,MATCH(MAX(E:E),E:E,0)) &amp; "-"&amp; MAX(E:E)</f>
        <v>drama-280</v>
      </c>
    </row>
    <row r="258" spans="1:6" x14ac:dyDescent="0.25">
      <c r="A258" s="4">
        <f>COUNTIF(Netflix_prime_data!C:C,Netflix_prime_data!C259)</f>
        <v>643</v>
      </c>
      <c r="B258" s="4">
        <f>MAX(COUNTIF(Netflix_prime_data!F258:F1256, Netflix_prime_data!F258:F1256))</f>
        <v>133</v>
      </c>
      <c r="C258" s="4" t="str">
        <f>INDEX(Netflix_prime_data!E:E,MATCH(MAX(Netflix_prime_data!M:M), Netflix_prime_data!M:M,0))</f>
        <v>Show 188</v>
      </c>
      <c r="D258" s="4" t="str">
        <f>INDEX(Netflix_prime_data!E:E,MATCH(MAX(Netflix_prime_data!H:H), Netflix_prime_data!H:H,0))</f>
        <v>Show 281</v>
      </c>
      <c r="E258" s="4">
        <f>COUNTIF(Netflix_prime_data!F:F,Netflix_prime_data!F258)</f>
        <v>263</v>
      </c>
      <c r="F258" s="4" t="str">
        <f>INDEX(Netflix_prime_data!F:F,MATCH(MAX(E:E),E:E,0)) &amp; "-"&amp; MAX(E:E)</f>
        <v>drama-280</v>
      </c>
    </row>
    <row r="259" spans="1:6" x14ac:dyDescent="0.25">
      <c r="A259" s="4">
        <f>COUNTIF(Netflix_prime_data!C:C,Netflix_prime_data!C260)</f>
        <v>643</v>
      </c>
      <c r="B259" s="4">
        <f>MAX(COUNTIF(Netflix_prime_data!F259:F1257, Netflix_prime_data!F259:F1257))</f>
        <v>140</v>
      </c>
      <c r="C259" s="4" t="str">
        <f>INDEX(Netflix_prime_data!E:E,MATCH(MAX(Netflix_prime_data!M:M), Netflix_prime_data!M:M,0))</f>
        <v>Show 188</v>
      </c>
      <c r="D259" s="4" t="str">
        <f>INDEX(Netflix_prime_data!E:E,MATCH(MAX(Netflix_prime_data!H:H), Netflix_prime_data!H:H,0))</f>
        <v>Show 281</v>
      </c>
      <c r="E259" s="4">
        <f>COUNTIF(Netflix_prime_data!F:F,Netflix_prime_data!F259)</f>
        <v>253</v>
      </c>
      <c r="F259" s="4" t="str">
        <f>INDEX(Netflix_prime_data!F:F,MATCH(MAX(E:E),E:E,0)) &amp; "-"&amp; MAX(E:E)</f>
        <v>drama-280</v>
      </c>
    </row>
    <row r="260" spans="1:6" x14ac:dyDescent="0.25">
      <c r="A260" s="4">
        <f>COUNTIF(Netflix_prime_data!C:C,Netflix_prime_data!C261)</f>
        <v>673</v>
      </c>
      <c r="B260" s="4">
        <f>MAX(COUNTIF(Netflix_prime_data!F260:F1258, Netflix_prime_data!F260:F1258))</f>
        <v>139</v>
      </c>
      <c r="C260" s="4" t="str">
        <f>INDEX(Netflix_prime_data!E:E,MATCH(MAX(Netflix_prime_data!M:M), Netflix_prime_data!M:M,0))</f>
        <v>Show 188</v>
      </c>
      <c r="D260" s="4" t="str">
        <f>INDEX(Netflix_prime_data!E:E,MATCH(MAX(Netflix_prime_data!H:H), Netflix_prime_data!H:H,0))</f>
        <v>Show 281</v>
      </c>
      <c r="E260" s="4">
        <f>COUNTIF(Netflix_prime_data!F:F,Netflix_prime_data!F260)</f>
        <v>280</v>
      </c>
      <c r="F260" s="4" t="str">
        <f>INDEX(Netflix_prime_data!F:F,MATCH(MAX(E:E),E:E,0)) &amp; "-"&amp; MAX(E:E)</f>
        <v>drama-280</v>
      </c>
    </row>
    <row r="261" spans="1:6" x14ac:dyDescent="0.25">
      <c r="A261" s="4">
        <f>COUNTIF(Netflix_prime_data!C:C,Netflix_prime_data!C262)</f>
        <v>684</v>
      </c>
      <c r="B261" s="4">
        <f>MAX(COUNTIF(Netflix_prime_data!F261:F1259, Netflix_prime_data!F261:F1259))</f>
        <v>128</v>
      </c>
      <c r="C261" s="4" t="str">
        <f>INDEX(Netflix_prime_data!E:E,MATCH(MAX(Netflix_prime_data!M:M), Netflix_prime_data!M:M,0))</f>
        <v>Show 188</v>
      </c>
      <c r="D261" s="4" t="str">
        <f>INDEX(Netflix_prime_data!E:E,MATCH(MAX(Netflix_prime_data!H:H), Netflix_prime_data!H:H,0))</f>
        <v>Show 281</v>
      </c>
      <c r="E261" s="4">
        <f>COUNTIF(Netflix_prime_data!F:F,Netflix_prime_data!F261)</f>
        <v>245</v>
      </c>
      <c r="F261" s="4" t="str">
        <f>INDEX(Netflix_prime_data!F:F,MATCH(MAX(E:E),E:E,0)) &amp; "-"&amp; MAX(E:E)</f>
        <v>drama-280</v>
      </c>
    </row>
    <row r="262" spans="1:6" x14ac:dyDescent="0.25">
      <c r="A262" s="4">
        <f>COUNTIF(Netflix_prime_data!C:C,Netflix_prime_data!C263)</f>
        <v>684</v>
      </c>
      <c r="B262" s="4">
        <f>MAX(COUNTIF(Netflix_prime_data!F262:F1260, Netflix_prime_data!F262:F1260))</f>
        <v>113</v>
      </c>
      <c r="C262" s="4" t="str">
        <f>INDEX(Netflix_prime_data!E:E,MATCH(MAX(Netflix_prime_data!M:M), Netflix_prime_data!M:M,0))</f>
        <v>Show 188</v>
      </c>
      <c r="D262" s="4" t="str">
        <f>INDEX(Netflix_prime_data!E:E,MATCH(MAX(Netflix_prime_data!H:H), Netflix_prime_data!H:H,0))</f>
        <v>Show 281</v>
      </c>
      <c r="E262" s="4">
        <f>COUNTIF(Netflix_prime_data!F:F,Netflix_prime_data!F262)</f>
        <v>234</v>
      </c>
      <c r="F262" s="4" t="str">
        <f>INDEX(Netflix_prime_data!F:F,MATCH(MAX(E:E),E:E,0)) &amp; "-"&amp; MAX(E:E)</f>
        <v>drama-280</v>
      </c>
    </row>
    <row r="263" spans="1:6" x14ac:dyDescent="0.25">
      <c r="A263" s="4">
        <f>COUNTIF(Netflix_prime_data!C:C,Netflix_prime_data!C264)</f>
        <v>684</v>
      </c>
      <c r="B263" s="4">
        <f>MAX(COUNTIF(Netflix_prime_data!F263:F1261, Netflix_prime_data!F263:F1261))</f>
        <v>127</v>
      </c>
      <c r="C263" s="4" t="str">
        <f>INDEX(Netflix_prime_data!E:E,MATCH(MAX(Netflix_prime_data!M:M), Netflix_prime_data!M:M,0))</f>
        <v>Show 188</v>
      </c>
      <c r="D263" s="4" t="str">
        <f>INDEX(Netflix_prime_data!E:E,MATCH(MAX(Netflix_prime_data!H:H), Netflix_prime_data!H:H,0))</f>
        <v>Show 281</v>
      </c>
      <c r="E263" s="4">
        <f>COUNTIF(Netflix_prime_data!F:F,Netflix_prime_data!F263)</f>
        <v>245</v>
      </c>
      <c r="F263" s="4" t="str">
        <f>INDEX(Netflix_prime_data!F:F,MATCH(MAX(E:E),E:E,0)) &amp; "-"&amp; MAX(E:E)</f>
        <v>drama-280</v>
      </c>
    </row>
    <row r="264" spans="1:6" x14ac:dyDescent="0.25">
      <c r="A264" s="4">
        <f>COUNTIF(Netflix_prime_data!C:C,Netflix_prime_data!C265)</f>
        <v>684</v>
      </c>
      <c r="B264" s="4">
        <f>MAX(COUNTIF(Netflix_prime_data!F264:F1262, Netflix_prime_data!F264:F1262))</f>
        <v>112</v>
      </c>
      <c r="C264" s="4" t="str">
        <f>INDEX(Netflix_prime_data!E:E,MATCH(MAX(Netflix_prime_data!M:M), Netflix_prime_data!M:M,0))</f>
        <v>Show 188</v>
      </c>
      <c r="D264" s="4" t="str">
        <f>INDEX(Netflix_prime_data!E:E,MATCH(MAX(Netflix_prime_data!H:H), Netflix_prime_data!H:H,0))</f>
        <v>Show 281</v>
      </c>
      <c r="E264" s="4">
        <f>COUNTIF(Netflix_prime_data!F:F,Netflix_prime_data!F264)</f>
        <v>234</v>
      </c>
      <c r="F264" s="4" t="str">
        <f>INDEX(Netflix_prime_data!F:F,MATCH(MAX(E:E),E:E,0)) &amp; "-"&amp; MAX(E:E)</f>
        <v>drama-280</v>
      </c>
    </row>
    <row r="265" spans="1:6" x14ac:dyDescent="0.25">
      <c r="A265" s="4">
        <f>COUNTIF(Netflix_prime_data!C:C,Netflix_prime_data!C266)</f>
        <v>643</v>
      </c>
      <c r="B265" s="4">
        <f>MAX(COUNTIF(Netflix_prime_data!F265:F1263, Netflix_prime_data!F265:F1263))</f>
        <v>126</v>
      </c>
      <c r="C265" s="4" t="str">
        <f>INDEX(Netflix_prime_data!E:E,MATCH(MAX(Netflix_prime_data!M:M), Netflix_prime_data!M:M,0))</f>
        <v>Show 188</v>
      </c>
      <c r="D265" s="4" t="str">
        <f>INDEX(Netflix_prime_data!E:E,MATCH(MAX(Netflix_prime_data!H:H), Netflix_prime_data!H:H,0))</f>
        <v>Show 281</v>
      </c>
      <c r="E265" s="4">
        <f>COUNTIF(Netflix_prime_data!F:F,Netflix_prime_data!F265)</f>
        <v>245</v>
      </c>
      <c r="F265" s="4" t="str">
        <f>INDEX(Netflix_prime_data!F:F,MATCH(MAX(E:E),E:E,0)) &amp; "-"&amp; MAX(E:E)</f>
        <v>drama-280</v>
      </c>
    </row>
    <row r="266" spans="1:6" x14ac:dyDescent="0.25">
      <c r="A266" s="4">
        <f>COUNTIF(Netflix_prime_data!C:C,Netflix_prime_data!C267)</f>
        <v>684</v>
      </c>
      <c r="B266" s="4">
        <f>MAX(COUNTIF(Netflix_prime_data!F266:F1264, Netflix_prime_data!F266:F1264))</f>
        <v>115</v>
      </c>
      <c r="C266" s="4" t="str">
        <f>INDEX(Netflix_prime_data!E:E,MATCH(MAX(Netflix_prime_data!M:M), Netflix_prime_data!M:M,0))</f>
        <v>Show 188</v>
      </c>
      <c r="D266" s="4" t="str">
        <f>INDEX(Netflix_prime_data!E:E,MATCH(MAX(Netflix_prime_data!H:H), Netflix_prime_data!H:H,0))</f>
        <v>Show 281</v>
      </c>
      <c r="E266" s="4">
        <f>COUNTIF(Netflix_prime_data!F:F,Netflix_prime_data!F266)</f>
        <v>234</v>
      </c>
      <c r="F266" s="4" t="str">
        <f>INDEX(Netflix_prime_data!F:F,MATCH(MAX(E:E),E:E,0)) &amp; "-"&amp; MAX(E:E)</f>
        <v>drama-280</v>
      </c>
    </row>
    <row r="267" spans="1:6" x14ac:dyDescent="0.25">
      <c r="A267" s="4">
        <f>COUNTIF(Netflix_prime_data!C:C,Netflix_prime_data!C268)</f>
        <v>673</v>
      </c>
      <c r="B267" s="4">
        <f>MAX(COUNTIF(Netflix_prime_data!F267:F1265, Netflix_prime_data!F267:F1265))</f>
        <v>111</v>
      </c>
      <c r="C267" s="4" t="str">
        <f>INDEX(Netflix_prime_data!E:E,MATCH(MAX(Netflix_prime_data!M:M), Netflix_prime_data!M:M,0))</f>
        <v>Show 188</v>
      </c>
      <c r="D267" s="4" t="str">
        <f>INDEX(Netflix_prime_data!E:E,MATCH(MAX(Netflix_prime_data!H:H), Netflix_prime_data!H:H,0))</f>
        <v>Show 281</v>
      </c>
      <c r="E267" s="4">
        <f>COUNTIF(Netflix_prime_data!F:F,Netflix_prime_data!F267)</f>
        <v>234</v>
      </c>
      <c r="F267" s="4" t="str">
        <f>INDEX(Netflix_prime_data!F:F,MATCH(MAX(E:E),E:E,0)) &amp; "-"&amp; MAX(E:E)</f>
        <v>drama-280</v>
      </c>
    </row>
    <row r="268" spans="1:6" x14ac:dyDescent="0.25">
      <c r="A268" s="4">
        <f>COUNTIF(Netflix_prime_data!C:C,Netflix_prime_data!C269)</f>
        <v>643</v>
      </c>
      <c r="B268" s="4">
        <f>MAX(COUNTIF(Netflix_prime_data!F268:F1266, Netflix_prime_data!F268:F1266))</f>
        <v>126</v>
      </c>
      <c r="C268" s="4" t="str">
        <f>INDEX(Netflix_prime_data!E:E,MATCH(MAX(Netflix_prime_data!M:M), Netflix_prime_data!M:M,0))</f>
        <v>Show 188</v>
      </c>
      <c r="D268" s="4" t="str">
        <f>INDEX(Netflix_prime_data!E:E,MATCH(MAX(Netflix_prime_data!H:H), Netflix_prime_data!H:H,0))</f>
        <v>Show 281</v>
      </c>
      <c r="E268" s="4">
        <f>COUNTIF(Netflix_prime_data!F:F,Netflix_prime_data!F268)</f>
        <v>245</v>
      </c>
      <c r="F268" s="4" t="str">
        <f>INDEX(Netflix_prime_data!F:F,MATCH(MAX(E:E),E:E,0)) &amp; "-"&amp; MAX(E:E)</f>
        <v>drama-280</v>
      </c>
    </row>
    <row r="269" spans="1:6" x14ac:dyDescent="0.25">
      <c r="A269" s="4">
        <f>COUNTIF(Netflix_prime_data!C:C,Netflix_prime_data!C270)</f>
        <v>643</v>
      </c>
      <c r="B269" s="4">
        <f>MAX(COUNTIF(Netflix_prime_data!F269:F1267, Netflix_prime_data!F269:F1267))</f>
        <v>139</v>
      </c>
      <c r="C269" s="4" t="str">
        <f>INDEX(Netflix_prime_data!E:E,MATCH(MAX(Netflix_prime_data!M:M), Netflix_prime_data!M:M,0))</f>
        <v>Show 188</v>
      </c>
      <c r="D269" s="4" t="str">
        <f>INDEX(Netflix_prime_data!E:E,MATCH(MAX(Netflix_prime_data!H:H), Netflix_prime_data!H:H,0))</f>
        <v>Show 281</v>
      </c>
      <c r="E269" s="4">
        <f>COUNTIF(Netflix_prime_data!F:F,Netflix_prime_data!F269)</f>
        <v>253</v>
      </c>
      <c r="F269" s="4" t="str">
        <f>INDEX(Netflix_prime_data!F:F,MATCH(MAX(E:E),E:E,0)) &amp; "-"&amp; MAX(E:E)</f>
        <v>drama-280</v>
      </c>
    </row>
    <row r="270" spans="1:6" x14ac:dyDescent="0.25">
      <c r="A270" s="4">
        <f>COUNTIF(Netflix_prime_data!C:C,Netflix_prime_data!C271)</f>
        <v>673</v>
      </c>
      <c r="B270" s="4">
        <f>MAX(COUNTIF(Netflix_prime_data!F270:F1268, Netflix_prime_data!F270:F1268))</f>
        <v>134</v>
      </c>
      <c r="C270" s="4" t="str">
        <f>INDEX(Netflix_prime_data!E:E,MATCH(MAX(Netflix_prime_data!M:M), Netflix_prime_data!M:M,0))</f>
        <v>Show 188</v>
      </c>
      <c r="D270" s="4" t="str">
        <f>INDEX(Netflix_prime_data!E:E,MATCH(MAX(Netflix_prime_data!H:H), Netflix_prime_data!H:H,0))</f>
        <v>Show 281</v>
      </c>
      <c r="E270" s="4">
        <f>COUNTIF(Netflix_prime_data!F:F,Netflix_prime_data!F270)</f>
        <v>263</v>
      </c>
      <c r="F270" s="4" t="str">
        <f>INDEX(Netflix_prime_data!F:F,MATCH(MAX(E:E),E:E,0)) &amp; "-"&amp; MAX(E:E)</f>
        <v>drama-280</v>
      </c>
    </row>
    <row r="271" spans="1:6" x14ac:dyDescent="0.25">
      <c r="A271" s="4">
        <f>COUNTIF(Netflix_prime_data!C:C,Netflix_prime_data!C272)</f>
        <v>673</v>
      </c>
      <c r="B271" s="4">
        <f>MAX(COUNTIF(Netflix_prime_data!F271:F1269, Netflix_prime_data!F271:F1269))</f>
        <v>115</v>
      </c>
      <c r="C271" s="4" t="str">
        <f>INDEX(Netflix_prime_data!E:E,MATCH(MAX(Netflix_prime_data!M:M), Netflix_prime_data!M:M,0))</f>
        <v>Show 188</v>
      </c>
      <c r="D271" s="4" t="str">
        <f>INDEX(Netflix_prime_data!E:E,MATCH(MAX(Netflix_prime_data!H:H), Netflix_prime_data!H:H,0))</f>
        <v>Show 281</v>
      </c>
      <c r="E271" s="4">
        <f>COUNTIF(Netflix_prime_data!F:F,Netflix_prime_data!F271)</f>
        <v>229</v>
      </c>
      <c r="F271" s="4" t="str">
        <f>INDEX(Netflix_prime_data!F:F,MATCH(MAX(E:E),E:E,0)) &amp; "-"&amp; MAX(E:E)</f>
        <v>drama-280</v>
      </c>
    </row>
    <row r="272" spans="1:6" x14ac:dyDescent="0.25">
      <c r="A272" s="4">
        <f>COUNTIF(Netflix_prime_data!C:C,Netflix_prime_data!C273)</f>
        <v>673</v>
      </c>
      <c r="B272" s="4">
        <f>MAX(COUNTIF(Netflix_prime_data!F272:F1270, Netflix_prime_data!F272:F1270))</f>
        <v>125</v>
      </c>
      <c r="C272" s="4" t="str">
        <f>INDEX(Netflix_prime_data!E:E,MATCH(MAX(Netflix_prime_data!M:M), Netflix_prime_data!M:M,0))</f>
        <v>Show 188</v>
      </c>
      <c r="D272" s="4" t="str">
        <f>INDEX(Netflix_prime_data!E:E,MATCH(MAX(Netflix_prime_data!H:H), Netflix_prime_data!H:H,0))</f>
        <v>Show 281</v>
      </c>
      <c r="E272" s="4">
        <f>COUNTIF(Netflix_prime_data!F:F,Netflix_prime_data!F272)</f>
        <v>245</v>
      </c>
      <c r="F272" s="4" t="str">
        <f>INDEX(Netflix_prime_data!F:F,MATCH(MAX(E:E),E:E,0)) &amp; "-"&amp; MAX(E:E)</f>
        <v>drama-280</v>
      </c>
    </row>
    <row r="273" spans="1:6" x14ac:dyDescent="0.25">
      <c r="A273" s="4">
        <f>COUNTIF(Netflix_prime_data!C:C,Netflix_prime_data!C274)</f>
        <v>673</v>
      </c>
      <c r="B273" s="4">
        <f>MAX(COUNTIF(Netflix_prime_data!F273:F1271, Netflix_prime_data!F273:F1271))</f>
        <v>126</v>
      </c>
      <c r="C273" s="4" t="str">
        <f>INDEX(Netflix_prime_data!E:E,MATCH(MAX(Netflix_prime_data!M:M), Netflix_prime_data!M:M,0))</f>
        <v>Show 188</v>
      </c>
      <c r="D273" s="4" t="str">
        <f>INDEX(Netflix_prime_data!E:E,MATCH(MAX(Netflix_prime_data!H:H), Netflix_prime_data!H:H,0))</f>
        <v>Show 281</v>
      </c>
      <c r="E273" s="4">
        <f>COUNTIF(Netflix_prime_data!F:F,Netflix_prime_data!F273)</f>
        <v>262</v>
      </c>
      <c r="F273" s="4" t="str">
        <f>INDEX(Netflix_prime_data!F:F,MATCH(MAX(E:E),E:E,0)) &amp; "-"&amp; MAX(E:E)</f>
        <v>drama-280</v>
      </c>
    </row>
    <row r="274" spans="1:6" x14ac:dyDescent="0.25">
      <c r="A274" s="4">
        <f>COUNTIF(Netflix_prime_data!C:C,Netflix_prime_data!C275)</f>
        <v>643</v>
      </c>
      <c r="B274" s="4">
        <f>MAX(COUNTIF(Netflix_prime_data!F274:F1272, Netflix_prime_data!F274:F1272))</f>
        <v>139</v>
      </c>
      <c r="C274" s="4" t="str">
        <f>INDEX(Netflix_prime_data!E:E,MATCH(MAX(Netflix_prime_data!M:M), Netflix_prime_data!M:M,0))</f>
        <v>Show 188</v>
      </c>
      <c r="D274" s="4" t="str">
        <f>INDEX(Netflix_prime_data!E:E,MATCH(MAX(Netflix_prime_data!H:H), Netflix_prime_data!H:H,0))</f>
        <v>Show 281</v>
      </c>
      <c r="E274" s="4">
        <f>COUNTIF(Netflix_prime_data!F:F,Netflix_prime_data!F274)</f>
        <v>253</v>
      </c>
      <c r="F274" s="4" t="str">
        <f>INDEX(Netflix_prime_data!F:F,MATCH(MAX(E:E),E:E,0)) &amp; "-"&amp; MAX(E:E)</f>
        <v>drama-280</v>
      </c>
    </row>
    <row r="275" spans="1:6" x14ac:dyDescent="0.25">
      <c r="A275" s="4">
        <f>COUNTIF(Netflix_prime_data!C:C,Netflix_prime_data!C276)</f>
        <v>673</v>
      </c>
      <c r="B275" s="4">
        <f>MAX(COUNTIF(Netflix_prime_data!F275:F1273, Netflix_prime_data!F275:F1273))</f>
        <v>124</v>
      </c>
      <c r="C275" s="4" t="str">
        <f>INDEX(Netflix_prime_data!E:E,MATCH(MAX(Netflix_prime_data!M:M), Netflix_prime_data!M:M,0))</f>
        <v>Show 188</v>
      </c>
      <c r="D275" s="4" t="str">
        <f>INDEX(Netflix_prime_data!E:E,MATCH(MAX(Netflix_prime_data!H:H), Netflix_prime_data!H:H,0))</f>
        <v>Show 281</v>
      </c>
      <c r="E275" s="4">
        <f>COUNTIF(Netflix_prime_data!F:F,Netflix_prime_data!F275)</f>
        <v>245</v>
      </c>
      <c r="F275" s="4" t="str">
        <f>INDEX(Netflix_prime_data!F:F,MATCH(MAX(E:E),E:E,0)) &amp; "-"&amp; MAX(E:E)</f>
        <v>drama-280</v>
      </c>
    </row>
    <row r="276" spans="1:6" x14ac:dyDescent="0.25">
      <c r="A276" s="4">
        <f>COUNTIF(Netflix_prime_data!C:C,Netflix_prime_data!C277)</f>
        <v>643</v>
      </c>
      <c r="B276" s="4">
        <f>MAX(COUNTIF(Netflix_prime_data!F276:F1274, Netflix_prime_data!F276:F1274))</f>
        <v>115</v>
      </c>
      <c r="C276" s="4" t="str">
        <f>INDEX(Netflix_prime_data!E:E,MATCH(MAX(Netflix_prime_data!M:M), Netflix_prime_data!M:M,0))</f>
        <v>Show 188</v>
      </c>
      <c r="D276" s="4" t="str">
        <f>INDEX(Netflix_prime_data!E:E,MATCH(MAX(Netflix_prime_data!H:H), Netflix_prime_data!H:H,0))</f>
        <v>Show 281</v>
      </c>
      <c r="E276" s="4">
        <f>COUNTIF(Netflix_prime_data!F:F,Netflix_prime_data!F276)</f>
        <v>234</v>
      </c>
      <c r="F276" s="4" t="str">
        <f>INDEX(Netflix_prime_data!F:F,MATCH(MAX(E:E),E:E,0)) &amp; "-"&amp; MAX(E:E)</f>
        <v>drama-280</v>
      </c>
    </row>
    <row r="277" spans="1:6" x14ac:dyDescent="0.25">
      <c r="A277" s="4">
        <f>COUNTIF(Netflix_prime_data!C:C,Netflix_prime_data!C278)</f>
        <v>684</v>
      </c>
      <c r="B277" s="4">
        <f>MAX(COUNTIF(Netflix_prime_data!F277:F1275, Netflix_prime_data!F277:F1275))</f>
        <v>114</v>
      </c>
      <c r="C277" s="4" t="str">
        <f>INDEX(Netflix_prime_data!E:E,MATCH(MAX(Netflix_prime_data!M:M), Netflix_prime_data!M:M,0))</f>
        <v>Show 188</v>
      </c>
      <c r="D277" s="4" t="str">
        <f>INDEX(Netflix_prime_data!E:E,MATCH(MAX(Netflix_prime_data!H:H), Netflix_prime_data!H:H,0))</f>
        <v>Show 281</v>
      </c>
      <c r="E277" s="4">
        <f>COUNTIF(Netflix_prime_data!F:F,Netflix_prime_data!F277)</f>
        <v>234</v>
      </c>
      <c r="F277" s="4" t="str">
        <f>INDEX(Netflix_prime_data!F:F,MATCH(MAX(E:E),E:E,0)) &amp; "-"&amp; MAX(E:E)</f>
        <v>drama-280</v>
      </c>
    </row>
    <row r="278" spans="1:6" x14ac:dyDescent="0.25">
      <c r="A278" s="4">
        <f>COUNTIF(Netflix_prime_data!C:C,Netflix_prime_data!C279)</f>
        <v>673</v>
      </c>
      <c r="B278" s="4">
        <f>MAX(COUNTIF(Netflix_prime_data!F278:F1276, Netflix_prime_data!F278:F1276))</f>
        <v>114</v>
      </c>
      <c r="C278" s="4" t="str">
        <f>INDEX(Netflix_prime_data!E:E,MATCH(MAX(Netflix_prime_data!M:M), Netflix_prime_data!M:M,0))</f>
        <v>Show 188</v>
      </c>
      <c r="D278" s="4" t="str">
        <f>INDEX(Netflix_prime_data!E:E,MATCH(MAX(Netflix_prime_data!H:H), Netflix_prime_data!H:H,0))</f>
        <v>Show 281</v>
      </c>
      <c r="E278" s="4">
        <f>COUNTIF(Netflix_prime_data!F:F,Netflix_prime_data!F278)</f>
        <v>234</v>
      </c>
      <c r="F278" s="4" t="str">
        <f>INDEX(Netflix_prime_data!F:F,MATCH(MAX(E:E),E:E,0)) &amp; "-"&amp; MAX(E:E)</f>
        <v>drama-280</v>
      </c>
    </row>
    <row r="279" spans="1:6" x14ac:dyDescent="0.25">
      <c r="A279" s="4">
        <f>COUNTIF(Netflix_prime_data!C:C,Netflix_prime_data!C280)</f>
        <v>643</v>
      </c>
      <c r="B279" s="4">
        <f>MAX(COUNTIF(Netflix_prime_data!F279:F1277, Netflix_prime_data!F279:F1277))</f>
        <v>125</v>
      </c>
      <c r="C279" s="4" t="str">
        <f>INDEX(Netflix_prime_data!E:E,MATCH(MAX(Netflix_prime_data!M:M), Netflix_prime_data!M:M,0))</f>
        <v>Show 188</v>
      </c>
      <c r="D279" s="4" t="str">
        <f>INDEX(Netflix_prime_data!E:E,MATCH(MAX(Netflix_prime_data!H:H), Netflix_prime_data!H:H,0))</f>
        <v>Show 281</v>
      </c>
      <c r="E279" s="4">
        <f>COUNTIF(Netflix_prime_data!F:F,Netflix_prime_data!F279)</f>
        <v>262</v>
      </c>
      <c r="F279" s="4" t="str">
        <f>INDEX(Netflix_prime_data!F:F,MATCH(MAX(E:E),E:E,0)) &amp; "-"&amp; MAX(E:E)</f>
        <v>drama-280</v>
      </c>
    </row>
    <row r="280" spans="1:6" x14ac:dyDescent="0.25">
      <c r="A280" s="4">
        <f>COUNTIF(Netflix_prime_data!C:C,Netflix_prime_data!C281)</f>
        <v>684</v>
      </c>
      <c r="B280" s="4">
        <f>MAX(COUNTIF(Netflix_prime_data!F280:F1278, Netflix_prime_data!F280:F1278))</f>
        <v>113</v>
      </c>
      <c r="C280" s="4" t="str">
        <f>INDEX(Netflix_prime_data!E:E,MATCH(MAX(Netflix_prime_data!M:M), Netflix_prime_data!M:M,0))</f>
        <v>Show 188</v>
      </c>
      <c r="D280" s="4" t="str">
        <f>INDEX(Netflix_prime_data!E:E,MATCH(MAX(Netflix_prime_data!H:H), Netflix_prime_data!H:H,0))</f>
        <v>Show 281</v>
      </c>
      <c r="E280" s="4">
        <f>COUNTIF(Netflix_prime_data!F:F,Netflix_prime_data!F280)</f>
        <v>234</v>
      </c>
      <c r="F280" s="4" t="str">
        <f>INDEX(Netflix_prime_data!F:F,MATCH(MAX(E:E),E:E,0)) &amp; "-"&amp; MAX(E:E)</f>
        <v>drama-280</v>
      </c>
    </row>
    <row r="281" spans="1:6" x14ac:dyDescent="0.25">
      <c r="A281" s="4">
        <f>COUNTIF(Netflix_prime_data!C:C,Netflix_prime_data!C282)</f>
        <v>673</v>
      </c>
      <c r="B281" s="4">
        <f>MAX(COUNTIF(Netflix_prime_data!F281:F1279, Netflix_prime_data!F281:F1279))</f>
        <v>124</v>
      </c>
      <c r="C281" s="4" t="str">
        <f>INDEX(Netflix_prime_data!E:E,MATCH(MAX(Netflix_prime_data!M:M), Netflix_prime_data!M:M,0))</f>
        <v>Show 188</v>
      </c>
      <c r="D281" s="4" t="str">
        <f>INDEX(Netflix_prime_data!E:E,MATCH(MAX(Netflix_prime_data!H:H), Netflix_prime_data!H:H,0))</f>
        <v>Show 281</v>
      </c>
      <c r="E281" s="4">
        <f>COUNTIF(Netflix_prime_data!F:F,Netflix_prime_data!F281)</f>
        <v>262</v>
      </c>
      <c r="F281" s="4" t="str">
        <f>INDEX(Netflix_prime_data!F:F,MATCH(MAX(E:E),E:E,0)) &amp; "-"&amp; MAX(E:E)</f>
        <v>drama-280</v>
      </c>
    </row>
    <row r="282" spans="1:6" x14ac:dyDescent="0.25">
      <c r="A282" s="4">
        <f>COUNTIF(Netflix_prime_data!C:C,Netflix_prime_data!C283)</f>
        <v>643</v>
      </c>
      <c r="B282" s="4">
        <f>MAX(COUNTIF(Netflix_prime_data!F282:F1280, Netflix_prime_data!F282:F1280))</f>
        <v>138</v>
      </c>
      <c r="C282" s="4" t="str">
        <f>INDEX(Netflix_prime_data!E:E,MATCH(MAX(Netflix_prime_data!M:M), Netflix_prime_data!M:M,0))</f>
        <v>Show 188</v>
      </c>
      <c r="D282" s="4" t="str">
        <f>INDEX(Netflix_prime_data!E:E,MATCH(MAX(Netflix_prime_data!H:H), Netflix_prime_data!H:H,0))</f>
        <v>Show 281</v>
      </c>
      <c r="E282" s="4">
        <f>COUNTIF(Netflix_prime_data!F:F,Netflix_prime_data!F282)</f>
        <v>253</v>
      </c>
      <c r="F282" s="4" t="str">
        <f>INDEX(Netflix_prime_data!F:F,MATCH(MAX(E:E),E:E,0)) &amp; "-"&amp; MAX(E:E)</f>
        <v>drama-280</v>
      </c>
    </row>
    <row r="283" spans="1:6" x14ac:dyDescent="0.25">
      <c r="A283" s="4">
        <f>COUNTIF(Netflix_prime_data!C:C,Netflix_prime_data!C284)</f>
        <v>673</v>
      </c>
      <c r="B283" s="4">
        <f>MAX(COUNTIF(Netflix_prime_data!F283:F1281, Netflix_prime_data!F283:F1281))</f>
        <v>112</v>
      </c>
      <c r="C283" s="4" t="str">
        <f>INDEX(Netflix_prime_data!E:E,MATCH(MAX(Netflix_prime_data!M:M), Netflix_prime_data!M:M,0))</f>
        <v>Show 188</v>
      </c>
      <c r="D283" s="4" t="str">
        <f>INDEX(Netflix_prime_data!E:E,MATCH(MAX(Netflix_prime_data!H:H), Netflix_prime_data!H:H,0))</f>
        <v>Show 281</v>
      </c>
      <c r="E283" s="4">
        <f>COUNTIF(Netflix_prime_data!F:F,Netflix_prime_data!F283)</f>
        <v>234</v>
      </c>
      <c r="F283" s="4" t="str">
        <f>INDEX(Netflix_prime_data!F:F,MATCH(MAX(E:E),E:E,0)) &amp; "-"&amp; MAX(E:E)</f>
        <v>drama-280</v>
      </c>
    </row>
    <row r="284" spans="1:6" x14ac:dyDescent="0.25">
      <c r="A284" s="4">
        <f>COUNTIF(Netflix_prime_data!C:C,Netflix_prime_data!C285)</f>
        <v>673</v>
      </c>
      <c r="B284" s="4">
        <f>MAX(COUNTIF(Netflix_prime_data!F284:F1282, Netflix_prime_data!F284:F1282))</f>
        <v>115</v>
      </c>
      <c r="C284" s="4" t="str">
        <f>INDEX(Netflix_prime_data!E:E,MATCH(MAX(Netflix_prime_data!M:M), Netflix_prime_data!M:M,0))</f>
        <v>Show 188</v>
      </c>
      <c r="D284" s="4" t="str">
        <f>INDEX(Netflix_prime_data!E:E,MATCH(MAX(Netflix_prime_data!H:H), Netflix_prime_data!H:H,0))</f>
        <v>Show 281</v>
      </c>
      <c r="E284" s="4">
        <f>COUNTIF(Netflix_prime_data!F:F,Netflix_prime_data!F284)</f>
        <v>229</v>
      </c>
      <c r="F284" s="4" t="str">
        <f>INDEX(Netflix_prime_data!F:F,MATCH(MAX(E:E),E:E,0)) &amp; "-"&amp; MAX(E:E)</f>
        <v>drama-280</v>
      </c>
    </row>
    <row r="285" spans="1:6" x14ac:dyDescent="0.25">
      <c r="A285" s="4">
        <f>COUNTIF(Netflix_prime_data!C:C,Netflix_prime_data!C286)</f>
        <v>684</v>
      </c>
      <c r="B285" s="4">
        <f>MAX(COUNTIF(Netflix_prime_data!F285:F1283, Netflix_prime_data!F285:F1283))</f>
        <v>139</v>
      </c>
      <c r="C285" s="4" t="str">
        <f>INDEX(Netflix_prime_data!E:E,MATCH(MAX(Netflix_prime_data!M:M), Netflix_prime_data!M:M,0))</f>
        <v>Show 188</v>
      </c>
      <c r="D285" s="4" t="str">
        <f>INDEX(Netflix_prime_data!E:E,MATCH(MAX(Netflix_prime_data!H:H), Netflix_prime_data!H:H,0))</f>
        <v>Show 281</v>
      </c>
      <c r="E285" s="4">
        <f>COUNTIF(Netflix_prime_data!F:F,Netflix_prime_data!F285)</f>
        <v>280</v>
      </c>
      <c r="F285" s="4" t="str">
        <f>INDEX(Netflix_prime_data!F:F,MATCH(MAX(E:E),E:E,0)) &amp; "-"&amp; MAX(E:E)</f>
        <v>drama-280</v>
      </c>
    </row>
    <row r="286" spans="1:6" x14ac:dyDescent="0.25">
      <c r="A286" s="4">
        <f>COUNTIF(Netflix_prime_data!C:C,Netflix_prime_data!C287)</f>
        <v>684</v>
      </c>
      <c r="B286" s="4">
        <f>MAX(COUNTIF(Netflix_prime_data!F286:F1284, Netflix_prime_data!F286:F1284))</f>
        <v>124</v>
      </c>
      <c r="C286" s="4" t="str">
        <f>INDEX(Netflix_prime_data!E:E,MATCH(MAX(Netflix_prime_data!M:M), Netflix_prime_data!M:M,0))</f>
        <v>Show 188</v>
      </c>
      <c r="D286" s="4" t="str">
        <f>INDEX(Netflix_prime_data!E:E,MATCH(MAX(Netflix_prime_data!H:H), Netflix_prime_data!H:H,0))</f>
        <v>Show 281</v>
      </c>
      <c r="E286" s="4">
        <f>COUNTIF(Netflix_prime_data!F:F,Netflix_prime_data!F286)</f>
        <v>262</v>
      </c>
      <c r="F286" s="4" t="str">
        <f>INDEX(Netflix_prime_data!F:F,MATCH(MAX(E:E),E:E,0)) &amp; "-"&amp; MAX(E:E)</f>
        <v>drama-280</v>
      </c>
    </row>
    <row r="287" spans="1:6" x14ac:dyDescent="0.25">
      <c r="A287" s="4">
        <f>COUNTIF(Netflix_prime_data!C:C,Netflix_prime_data!C288)</f>
        <v>643</v>
      </c>
      <c r="B287" s="4">
        <f>MAX(COUNTIF(Netflix_prime_data!F287:F1285, Netflix_prime_data!F287:F1285))</f>
        <v>124</v>
      </c>
      <c r="C287" s="4" t="str">
        <f>INDEX(Netflix_prime_data!E:E,MATCH(MAX(Netflix_prime_data!M:M), Netflix_prime_data!M:M,0))</f>
        <v>Show 188</v>
      </c>
      <c r="D287" s="4" t="str">
        <f>INDEX(Netflix_prime_data!E:E,MATCH(MAX(Netflix_prime_data!H:H), Netflix_prime_data!H:H,0))</f>
        <v>Show 281</v>
      </c>
      <c r="E287" s="4">
        <f>COUNTIF(Netflix_prime_data!F:F,Netflix_prime_data!F287)</f>
        <v>245</v>
      </c>
      <c r="F287" s="4" t="str">
        <f>INDEX(Netflix_prime_data!F:F,MATCH(MAX(E:E),E:E,0)) &amp; "-"&amp; MAX(E:E)</f>
        <v>drama-280</v>
      </c>
    </row>
    <row r="288" spans="1:6" x14ac:dyDescent="0.25">
      <c r="A288" s="4">
        <f>COUNTIF(Netflix_prime_data!C:C,Netflix_prime_data!C289)</f>
        <v>673</v>
      </c>
      <c r="B288" s="4">
        <f>MAX(COUNTIF(Netflix_prime_data!F288:F1286, Netflix_prime_data!F288:F1286))</f>
        <v>138</v>
      </c>
      <c r="C288" s="4" t="str">
        <f>INDEX(Netflix_prime_data!E:E,MATCH(MAX(Netflix_prime_data!M:M), Netflix_prime_data!M:M,0))</f>
        <v>Show 188</v>
      </c>
      <c r="D288" s="4" t="str">
        <f>INDEX(Netflix_prime_data!E:E,MATCH(MAX(Netflix_prime_data!H:H), Netflix_prime_data!H:H,0))</f>
        <v>Show 281</v>
      </c>
      <c r="E288" s="4">
        <f>COUNTIF(Netflix_prime_data!F:F,Netflix_prime_data!F288)</f>
        <v>280</v>
      </c>
      <c r="F288" s="4" t="str">
        <f>INDEX(Netflix_prime_data!F:F,MATCH(MAX(E:E),E:E,0)) &amp; "-"&amp; MAX(E:E)</f>
        <v>drama-280</v>
      </c>
    </row>
    <row r="289" spans="1:6" x14ac:dyDescent="0.25">
      <c r="A289" s="4">
        <f>COUNTIF(Netflix_prime_data!C:C,Netflix_prime_data!C290)</f>
        <v>643</v>
      </c>
      <c r="B289" s="4">
        <f>MAX(COUNTIF(Netflix_prime_data!F289:F1287, Netflix_prime_data!F289:F1287))</f>
        <v>123</v>
      </c>
      <c r="C289" s="4" t="str">
        <f>INDEX(Netflix_prime_data!E:E,MATCH(MAX(Netflix_prime_data!M:M), Netflix_prime_data!M:M,0))</f>
        <v>Show 188</v>
      </c>
      <c r="D289" s="4" t="str">
        <f>INDEX(Netflix_prime_data!E:E,MATCH(MAX(Netflix_prime_data!H:H), Netflix_prime_data!H:H,0))</f>
        <v>Show 281</v>
      </c>
      <c r="E289" s="4">
        <f>COUNTIF(Netflix_prime_data!F:F,Netflix_prime_data!F289)</f>
        <v>245</v>
      </c>
      <c r="F289" s="4" t="str">
        <f>INDEX(Netflix_prime_data!F:F,MATCH(MAX(E:E),E:E,0)) &amp; "-"&amp; MAX(E:E)</f>
        <v>drama-280</v>
      </c>
    </row>
    <row r="290" spans="1:6" x14ac:dyDescent="0.25">
      <c r="A290" s="4">
        <f>COUNTIF(Netflix_prime_data!C:C,Netflix_prime_data!C291)</f>
        <v>673</v>
      </c>
      <c r="B290" s="4">
        <f>MAX(COUNTIF(Netflix_prime_data!F290:F1288, Netflix_prime_data!F290:F1288))</f>
        <v>115</v>
      </c>
      <c r="C290" s="4" t="str">
        <f>INDEX(Netflix_prime_data!E:E,MATCH(MAX(Netflix_prime_data!M:M), Netflix_prime_data!M:M,0))</f>
        <v>Show 188</v>
      </c>
      <c r="D290" s="4" t="str">
        <f>INDEX(Netflix_prime_data!E:E,MATCH(MAX(Netflix_prime_data!H:H), Netflix_prime_data!H:H,0))</f>
        <v>Show 281</v>
      </c>
      <c r="E290" s="4">
        <f>COUNTIF(Netflix_prime_data!F:F,Netflix_prime_data!F290)</f>
        <v>234</v>
      </c>
      <c r="F290" s="4" t="str">
        <f>INDEX(Netflix_prime_data!F:F,MATCH(MAX(E:E),E:E,0)) &amp; "-"&amp; MAX(E:E)</f>
        <v>drama-280</v>
      </c>
    </row>
    <row r="291" spans="1:6" x14ac:dyDescent="0.25">
      <c r="A291" s="4">
        <f>COUNTIF(Netflix_prime_data!C:C,Netflix_prime_data!C292)</f>
        <v>643</v>
      </c>
      <c r="B291" s="4">
        <f>MAX(COUNTIF(Netflix_prime_data!F291:F1289, Netflix_prime_data!F291:F1289))</f>
        <v>112</v>
      </c>
      <c r="C291" s="4" t="str">
        <f>INDEX(Netflix_prime_data!E:E,MATCH(MAX(Netflix_prime_data!M:M), Netflix_prime_data!M:M,0))</f>
        <v>Show 188</v>
      </c>
      <c r="D291" s="4" t="str">
        <f>INDEX(Netflix_prime_data!E:E,MATCH(MAX(Netflix_prime_data!H:H), Netflix_prime_data!H:H,0))</f>
        <v>Show 281</v>
      </c>
      <c r="E291" s="4">
        <f>COUNTIF(Netflix_prime_data!F:F,Netflix_prime_data!F291)</f>
        <v>234</v>
      </c>
      <c r="F291" s="4" t="str">
        <f>INDEX(Netflix_prime_data!F:F,MATCH(MAX(E:E),E:E,0)) &amp; "-"&amp; MAX(E:E)</f>
        <v>drama-280</v>
      </c>
    </row>
    <row r="292" spans="1:6" x14ac:dyDescent="0.25">
      <c r="A292" s="4">
        <f>COUNTIF(Netflix_prime_data!C:C,Netflix_prime_data!C293)</f>
        <v>643</v>
      </c>
      <c r="B292" s="4">
        <f>MAX(COUNTIF(Netflix_prime_data!F292:F1290, Netflix_prime_data!F292:F1290))</f>
        <v>137</v>
      </c>
      <c r="C292" s="4" t="str">
        <f>INDEX(Netflix_prime_data!E:E,MATCH(MAX(Netflix_prime_data!M:M), Netflix_prime_data!M:M,0))</f>
        <v>Show 188</v>
      </c>
      <c r="D292" s="4" t="str">
        <f>INDEX(Netflix_prime_data!E:E,MATCH(MAX(Netflix_prime_data!H:H), Netflix_prime_data!H:H,0))</f>
        <v>Show 281</v>
      </c>
      <c r="E292" s="4">
        <f>COUNTIF(Netflix_prime_data!F:F,Netflix_prime_data!F292)</f>
        <v>280</v>
      </c>
      <c r="F292" s="4" t="str">
        <f>INDEX(Netflix_prime_data!F:F,MATCH(MAX(E:E),E:E,0)) &amp; "-"&amp; MAX(E:E)</f>
        <v>drama-280</v>
      </c>
    </row>
    <row r="293" spans="1:6" x14ac:dyDescent="0.25">
      <c r="A293" s="4">
        <f>COUNTIF(Netflix_prime_data!C:C,Netflix_prime_data!C294)</f>
        <v>673</v>
      </c>
      <c r="B293" s="4">
        <f>MAX(COUNTIF(Netflix_prime_data!F293:F1291, Netflix_prime_data!F293:F1291))</f>
        <v>122</v>
      </c>
      <c r="C293" s="4" t="str">
        <f>INDEX(Netflix_prime_data!E:E,MATCH(MAX(Netflix_prime_data!M:M), Netflix_prime_data!M:M,0))</f>
        <v>Show 188</v>
      </c>
      <c r="D293" s="4" t="str">
        <f>INDEX(Netflix_prime_data!E:E,MATCH(MAX(Netflix_prime_data!H:H), Netflix_prime_data!H:H,0))</f>
        <v>Show 281</v>
      </c>
      <c r="E293" s="4">
        <f>COUNTIF(Netflix_prime_data!F:F,Netflix_prime_data!F293)</f>
        <v>245</v>
      </c>
      <c r="F293" s="4" t="str">
        <f>INDEX(Netflix_prime_data!F:F,MATCH(MAX(E:E),E:E,0)) &amp; "-"&amp; MAX(E:E)</f>
        <v>drama-280</v>
      </c>
    </row>
    <row r="294" spans="1:6" x14ac:dyDescent="0.25">
      <c r="A294" s="4">
        <f>COUNTIF(Netflix_prime_data!C:C,Netflix_prime_data!C295)</f>
        <v>643</v>
      </c>
      <c r="B294" s="4">
        <f>MAX(COUNTIF(Netflix_prime_data!F294:F1292, Netflix_prime_data!F294:F1292))</f>
        <v>136</v>
      </c>
      <c r="C294" s="4" t="str">
        <f>INDEX(Netflix_prime_data!E:E,MATCH(MAX(Netflix_prime_data!M:M), Netflix_prime_data!M:M,0))</f>
        <v>Show 188</v>
      </c>
      <c r="D294" s="4" t="str">
        <f>INDEX(Netflix_prime_data!E:E,MATCH(MAX(Netflix_prime_data!H:H), Netflix_prime_data!H:H,0))</f>
        <v>Show 281</v>
      </c>
      <c r="E294" s="4">
        <f>COUNTIF(Netflix_prime_data!F:F,Netflix_prime_data!F294)</f>
        <v>280</v>
      </c>
      <c r="F294" s="4" t="str">
        <f>INDEX(Netflix_prime_data!F:F,MATCH(MAX(E:E),E:E,0)) &amp; "-"&amp; MAX(E:E)</f>
        <v>drama-280</v>
      </c>
    </row>
    <row r="295" spans="1:6" x14ac:dyDescent="0.25">
      <c r="A295" s="4">
        <f>COUNTIF(Netflix_prime_data!C:C,Netflix_prime_data!C296)</f>
        <v>643</v>
      </c>
      <c r="B295" s="4">
        <f>MAX(COUNTIF(Netflix_prime_data!F295:F1293, Netflix_prime_data!F295:F1293))</f>
        <v>118</v>
      </c>
      <c r="C295" s="4" t="str">
        <f>INDEX(Netflix_prime_data!E:E,MATCH(MAX(Netflix_prime_data!M:M), Netflix_prime_data!M:M,0))</f>
        <v>Show 188</v>
      </c>
      <c r="D295" s="4" t="str">
        <f>INDEX(Netflix_prime_data!E:E,MATCH(MAX(Netflix_prime_data!H:H), Netflix_prime_data!H:H,0))</f>
        <v>Show 281</v>
      </c>
      <c r="E295" s="4">
        <f>COUNTIF(Netflix_prime_data!F:F,Netflix_prime_data!F295)</f>
        <v>229</v>
      </c>
      <c r="F295" s="4" t="str">
        <f>INDEX(Netflix_prime_data!F:F,MATCH(MAX(E:E),E:E,0)) &amp; "-"&amp; MAX(E:E)</f>
        <v>drama-280</v>
      </c>
    </row>
    <row r="296" spans="1:6" x14ac:dyDescent="0.25">
      <c r="A296" s="4">
        <f>COUNTIF(Netflix_prime_data!C:C,Netflix_prime_data!C297)</f>
        <v>684</v>
      </c>
      <c r="B296" s="4">
        <f>MAX(COUNTIF(Netflix_prime_data!F296:F1294, Netflix_prime_data!F296:F1294))</f>
        <v>135</v>
      </c>
      <c r="C296" s="4" t="str">
        <f>INDEX(Netflix_prime_data!E:E,MATCH(MAX(Netflix_prime_data!M:M), Netflix_prime_data!M:M,0))</f>
        <v>Show 188</v>
      </c>
      <c r="D296" s="4" t="str">
        <f>INDEX(Netflix_prime_data!E:E,MATCH(MAX(Netflix_prime_data!H:H), Netflix_prime_data!H:H,0))</f>
        <v>Show 281</v>
      </c>
      <c r="E296" s="4">
        <f>COUNTIF(Netflix_prime_data!F:F,Netflix_prime_data!F296)</f>
        <v>280</v>
      </c>
      <c r="F296" s="4" t="str">
        <f>INDEX(Netflix_prime_data!F:F,MATCH(MAX(E:E),E:E,0)) &amp; "-"&amp; MAX(E:E)</f>
        <v>drama-280</v>
      </c>
    </row>
    <row r="297" spans="1:6" x14ac:dyDescent="0.25">
      <c r="A297" s="4">
        <f>COUNTIF(Netflix_prime_data!C:C,Netflix_prime_data!C298)</f>
        <v>673</v>
      </c>
      <c r="B297" s="4">
        <f>MAX(COUNTIF(Netflix_prime_data!F297:F1295, Netflix_prime_data!F297:F1295))</f>
        <v>136</v>
      </c>
      <c r="C297" s="4" t="str">
        <f>INDEX(Netflix_prime_data!E:E,MATCH(MAX(Netflix_prime_data!M:M), Netflix_prime_data!M:M,0))</f>
        <v>Show 188</v>
      </c>
      <c r="D297" s="4" t="str">
        <f>INDEX(Netflix_prime_data!E:E,MATCH(MAX(Netflix_prime_data!H:H), Netflix_prime_data!H:H,0))</f>
        <v>Show 281</v>
      </c>
      <c r="E297" s="4">
        <f>COUNTIF(Netflix_prime_data!F:F,Netflix_prime_data!F297)</f>
        <v>263</v>
      </c>
      <c r="F297" s="4" t="str">
        <f>INDEX(Netflix_prime_data!F:F,MATCH(MAX(E:E),E:E,0)) &amp; "-"&amp; MAX(E:E)</f>
        <v>drama-280</v>
      </c>
    </row>
    <row r="298" spans="1:6" x14ac:dyDescent="0.25">
      <c r="A298" s="4">
        <f>COUNTIF(Netflix_prime_data!C:C,Netflix_prime_data!C299)</f>
        <v>643</v>
      </c>
      <c r="B298" s="4">
        <f>MAX(COUNTIF(Netflix_prime_data!F298:F1296, Netflix_prime_data!F298:F1296))</f>
        <v>135</v>
      </c>
      <c r="C298" s="4" t="str">
        <f>INDEX(Netflix_prime_data!E:E,MATCH(MAX(Netflix_prime_data!M:M), Netflix_prime_data!M:M,0))</f>
        <v>Show 188</v>
      </c>
      <c r="D298" s="4" t="str">
        <f>INDEX(Netflix_prime_data!E:E,MATCH(MAX(Netflix_prime_data!H:H), Netflix_prime_data!H:H,0))</f>
        <v>Show 281</v>
      </c>
      <c r="E298" s="4">
        <f>COUNTIF(Netflix_prime_data!F:F,Netflix_prime_data!F298)</f>
        <v>263</v>
      </c>
      <c r="F298" s="4" t="str">
        <f>INDEX(Netflix_prime_data!F:F,MATCH(MAX(E:E),E:E,0)) &amp; "-"&amp; MAX(E:E)</f>
        <v>drama-280</v>
      </c>
    </row>
    <row r="299" spans="1:6" x14ac:dyDescent="0.25">
      <c r="A299" s="4">
        <f>COUNTIF(Netflix_prime_data!C:C,Netflix_prime_data!C300)</f>
        <v>643</v>
      </c>
      <c r="B299" s="4">
        <f>MAX(COUNTIF(Netflix_prime_data!F299:F1297, Netflix_prime_data!F299:F1297))</f>
        <v>114</v>
      </c>
      <c r="C299" s="4" t="str">
        <f>INDEX(Netflix_prime_data!E:E,MATCH(MAX(Netflix_prime_data!M:M), Netflix_prime_data!M:M,0))</f>
        <v>Show 188</v>
      </c>
      <c r="D299" s="4" t="str">
        <f>INDEX(Netflix_prime_data!E:E,MATCH(MAX(Netflix_prime_data!H:H), Netflix_prime_data!H:H,0))</f>
        <v>Show 281</v>
      </c>
      <c r="E299" s="4">
        <f>COUNTIF(Netflix_prime_data!F:F,Netflix_prime_data!F299)</f>
        <v>234</v>
      </c>
      <c r="F299" s="4" t="str">
        <f>INDEX(Netflix_prime_data!F:F,MATCH(MAX(E:E),E:E,0)) &amp; "-"&amp; MAX(E:E)</f>
        <v>drama-280</v>
      </c>
    </row>
    <row r="300" spans="1:6" x14ac:dyDescent="0.25">
      <c r="A300" s="4">
        <f>COUNTIF(Netflix_prime_data!C:C,Netflix_prime_data!C301)</f>
        <v>643</v>
      </c>
      <c r="B300" s="4">
        <f>MAX(COUNTIF(Netflix_prime_data!F300:F1298, Netflix_prime_data!F300:F1298))</f>
        <v>135</v>
      </c>
      <c r="C300" s="4" t="str">
        <f>INDEX(Netflix_prime_data!E:E,MATCH(MAX(Netflix_prime_data!M:M), Netflix_prime_data!M:M,0))</f>
        <v>Show 188</v>
      </c>
      <c r="D300" s="4" t="str">
        <f>INDEX(Netflix_prime_data!E:E,MATCH(MAX(Netflix_prime_data!H:H), Netflix_prime_data!H:H,0))</f>
        <v>Show 281</v>
      </c>
      <c r="E300" s="4">
        <f>COUNTIF(Netflix_prime_data!F:F,Netflix_prime_data!F300)</f>
        <v>280</v>
      </c>
      <c r="F300" s="4" t="str">
        <f>INDEX(Netflix_prime_data!F:F,MATCH(MAX(E:E),E:E,0)) &amp; "-"&amp; MAX(E:E)</f>
        <v>drama-280</v>
      </c>
    </row>
    <row r="301" spans="1:6" x14ac:dyDescent="0.25">
      <c r="A301" s="4">
        <f>COUNTIF(Netflix_prime_data!C:C,Netflix_prime_data!C302)</f>
        <v>684</v>
      </c>
      <c r="B301" s="4">
        <f>MAX(COUNTIF(Netflix_prime_data!F301:F1299, Netflix_prime_data!F301:F1299))</f>
        <v>135</v>
      </c>
      <c r="C301" s="4" t="str">
        <f>INDEX(Netflix_prime_data!E:E,MATCH(MAX(Netflix_prime_data!M:M), Netflix_prime_data!M:M,0))</f>
        <v>Show 188</v>
      </c>
      <c r="D301" s="4" t="str">
        <f>INDEX(Netflix_prime_data!E:E,MATCH(MAX(Netflix_prime_data!H:H), Netflix_prime_data!H:H,0))</f>
        <v>Show 281</v>
      </c>
      <c r="E301" s="4">
        <f>COUNTIF(Netflix_prime_data!F:F,Netflix_prime_data!F301)</f>
        <v>263</v>
      </c>
      <c r="F301" s="4" t="str">
        <f>INDEX(Netflix_prime_data!F:F,MATCH(MAX(E:E),E:E,0)) &amp; "-"&amp; MAX(E:E)</f>
        <v>drama-280</v>
      </c>
    </row>
    <row r="302" spans="1:6" x14ac:dyDescent="0.25">
      <c r="A302" s="4">
        <f>COUNTIF(Netflix_prime_data!C:C,Netflix_prime_data!C303)</f>
        <v>643</v>
      </c>
      <c r="B302" s="4">
        <f>MAX(COUNTIF(Netflix_prime_data!F302:F1300, Netflix_prime_data!F302:F1300))</f>
        <v>138</v>
      </c>
      <c r="C302" s="4" t="str">
        <f>INDEX(Netflix_prime_data!E:E,MATCH(MAX(Netflix_prime_data!M:M), Netflix_prime_data!M:M,0))</f>
        <v>Show 188</v>
      </c>
      <c r="D302" s="4" t="str">
        <f>INDEX(Netflix_prime_data!E:E,MATCH(MAX(Netflix_prime_data!H:H), Netflix_prime_data!H:H,0))</f>
        <v>Show 281</v>
      </c>
      <c r="E302" s="4">
        <f>COUNTIF(Netflix_prime_data!F:F,Netflix_prime_data!F302)</f>
        <v>253</v>
      </c>
      <c r="F302" s="4" t="str">
        <f>INDEX(Netflix_prime_data!F:F,MATCH(MAX(E:E),E:E,0)) &amp; "-"&amp; MAX(E:E)</f>
        <v>drama-280</v>
      </c>
    </row>
    <row r="303" spans="1:6" x14ac:dyDescent="0.25">
      <c r="A303" s="4">
        <f>COUNTIF(Netflix_prime_data!C:C,Netflix_prime_data!C304)</f>
        <v>684</v>
      </c>
      <c r="B303" s="4">
        <f>MAX(COUNTIF(Netflix_prime_data!F303:F1301, Netflix_prime_data!F303:F1301))</f>
        <v>125</v>
      </c>
      <c r="C303" s="4" t="str">
        <f>INDEX(Netflix_prime_data!E:E,MATCH(MAX(Netflix_prime_data!M:M), Netflix_prime_data!M:M,0))</f>
        <v>Show 188</v>
      </c>
      <c r="D303" s="4" t="str">
        <f>INDEX(Netflix_prime_data!E:E,MATCH(MAX(Netflix_prime_data!H:H), Netflix_prime_data!H:H,0))</f>
        <v>Show 281</v>
      </c>
      <c r="E303" s="4">
        <f>COUNTIF(Netflix_prime_data!F:F,Netflix_prime_data!F303)</f>
        <v>262</v>
      </c>
      <c r="F303" s="4" t="str">
        <f>INDEX(Netflix_prime_data!F:F,MATCH(MAX(E:E),E:E,0)) &amp; "-"&amp; MAX(E:E)</f>
        <v>drama-280</v>
      </c>
    </row>
    <row r="304" spans="1:6" x14ac:dyDescent="0.25">
      <c r="A304" s="4">
        <f>COUNTIF(Netflix_prime_data!C:C,Netflix_prime_data!C305)</f>
        <v>684</v>
      </c>
      <c r="B304" s="4">
        <f>MAX(COUNTIF(Netflix_prime_data!F304:F1302, Netflix_prime_data!F304:F1302))</f>
        <v>123</v>
      </c>
      <c r="C304" s="4" t="str">
        <f>INDEX(Netflix_prime_data!E:E,MATCH(MAX(Netflix_prime_data!M:M), Netflix_prime_data!M:M,0))</f>
        <v>Show 188</v>
      </c>
      <c r="D304" s="4" t="str">
        <f>INDEX(Netflix_prime_data!E:E,MATCH(MAX(Netflix_prime_data!H:H), Netflix_prime_data!H:H,0))</f>
        <v>Show 281</v>
      </c>
      <c r="E304" s="4">
        <f>COUNTIF(Netflix_prime_data!F:F,Netflix_prime_data!F304)</f>
        <v>245</v>
      </c>
      <c r="F304" s="4" t="str">
        <f>INDEX(Netflix_prime_data!F:F,MATCH(MAX(E:E),E:E,0)) &amp; "-"&amp; MAX(E:E)</f>
        <v>drama-280</v>
      </c>
    </row>
    <row r="305" spans="1:6" x14ac:dyDescent="0.25">
      <c r="A305" s="4">
        <f>COUNTIF(Netflix_prime_data!C:C,Netflix_prime_data!C306)</f>
        <v>684</v>
      </c>
      <c r="B305" s="4">
        <f>MAX(COUNTIF(Netflix_prime_data!F305:F1303, Netflix_prime_data!F305:F1303))</f>
        <v>117</v>
      </c>
      <c r="C305" s="4" t="str">
        <f>INDEX(Netflix_prime_data!E:E,MATCH(MAX(Netflix_prime_data!M:M), Netflix_prime_data!M:M,0))</f>
        <v>Show 188</v>
      </c>
      <c r="D305" s="4" t="str">
        <f>INDEX(Netflix_prime_data!E:E,MATCH(MAX(Netflix_prime_data!H:H), Netflix_prime_data!H:H,0))</f>
        <v>Show 281</v>
      </c>
      <c r="E305" s="4">
        <f>COUNTIF(Netflix_prime_data!F:F,Netflix_prime_data!F305)</f>
        <v>229</v>
      </c>
      <c r="F305" s="4" t="str">
        <f>INDEX(Netflix_prime_data!F:F,MATCH(MAX(E:E),E:E,0)) &amp; "-"&amp; MAX(E:E)</f>
        <v>drama-280</v>
      </c>
    </row>
    <row r="306" spans="1:6" x14ac:dyDescent="0.25">
      <c r="A306" s="4">
        <f>COUNTIF(Netflix_prime_data!C:C,Netflix_prime_data!C307)</f>
        <v>673</v>
      </c>
      <c r="B306" s="4">
        <f>MAX(COUNTIF(Netflix_prime_data!F306:F1304, Netflix_prime_data!F306:F1304))</f>
        <v>134</v>
      </c>
      <c r="C306" s="4" t="str">
        <f>INDEX(Netflix_prime_data!E:E,MATCH(MAX(Netflix_prime_data!M:M), Netflix_prime_data!M:M,0))</f>
        <v>Show 188</v>
      </c>
      <c r="D306" s="4" t="str">
        <f>INDEX(Netflix_prime_data!E:E,MATCH(MAX(Netflix_prime_data!H:H), Netflix_prime_data!H:H,0))</f>
        <v>Show 281</v>
      </c>
      <c r="E306" s="4">
        <f>COUNTIF(Netflix_prime_data!F:F,Netflix_prime_data!F306)</f>
        <v>263</v>
      </c>
      <c r="F306" s="4" t="str">
        <f>INDEX(Netflix_prime_data!F:F,MATCH(MAX(E:E),E:E,0)) &amp; "-"&amp; MAX(E:E)</f>
        <v>drama-280</v>
      </c>
    </row>
    <row r="307" spans="1:6" x14ac:dyDescent="0.25">
      <c r="A307" s="4">
        <f>COUNTIF(Netflix_prime_data!C:C,Netflix_prime_data!C308)</f>
        <v>673</v>
      </c>
      <c r="B307" s="4">
        <f>MAX(COUNTIF(Netflix_prime_data!F307:F1305, Netflix_prime_data!F307:F1305))</f>
        <v>115</v>
      </c>
      <c r="C307" s="4" t="str">
        <f>INDEX(Netflix_prime_data!E:E,MATCH(MAX(Netflix_prime_data!M:M), Netflix_prime_data!M:M,0))</f>
        <v>Show 188</v>
      </c>
      <c r="D307" s="4" t="str">
        <f>INDEX(Netflix_prime_data!E:E,MATCH(MAX(Netflix_prime_data!H:H), Netflix_prime_data!H:H,0))</f>
        <v>Show 281</v>
      </c>
      <c r="E307" s="4">
        <f>COUNTIF(Netflix_prime_data!F:F,Netflix_prime_data!F307)</f>
        <v>234</v>
      </c>
      <c r="F307" s="4" t="str">
        <f>INDEX(Netflix_prime_data!F:F,MATCH(MAX(E:E),E:E,0)) &amp; "-"&amp; MAX(E:E)</f>
        <v>drama-280</v>
      </c>
    </row>
    <row r="308" spans="1:6" x14ac:dyDescent="0.25">
      <c r="A308" s="4">
        <f>COUNTIF(Netflix_prime_data!C:C,Netflix_prime_data!C309)</f>
        <v>684</v>
      </c>
      <c r="B308" s="4">
        <f>MAX(COUNTIF(Netflix_prime_data!F308:F1306, Netflix_prime_data!F308:F1306))</f>
        <v>134</v>
      </c>
      <c r="C308" s="4" t="str">
        <f>INDEX(Netflix_prime_data!E:E,MATCH(MAX(Netflix_prime_data!M:M), Netflix_prime_data!M:M,0))</f>
        <v>Show 188</v>
      </c>
      <c r="D308" s="4" t="str">
        <f>INDEX(Netflix_prime_data!E:E,MATCH(MAX(Netflix_prime_data!H:H), Netflix_prime_data!H:H,0))</f>
        <v>Show 281</v>
      </c>
      <c r="E308" s="4">
        <f>COUNTIF(Netflix_prime_data!F:F,Netflix_prime_data!F308)</f>
        <v>280</v>
      </c>
      <c r="F308" s="4" t="str">
        <f>INDEX(Netflix_prime_data!F:F,MATCH(MAX(E:E),E:E,0)) &amp; "-"&amp; MAX(E:E)</f>
        <v>drama-280</v>
      </c>
    </row>
    <row r="309" spans="1:6" x14ac:dyDescent="0.25">
      <c r="A309" s="4">
        <f>COUNTIF(Netflix_prime_data!C:C,Netflix_prime_data!C310)</f>
        <v>643</v>
      </c>
      <c r="B309" s="4">
        <f>MAX(COUNTIF(Netflix_prime_data!F309:F1307, Netflix_prime_data!F309:F1307))</f>
        <v>114</v>
      </c>
      <c r="C309" s="4" t="str">
        <f>INDEX(Netflix_prime_data!E:E,MATCH(MAX(Netflix_prime_data!M:M), Netflix_prime_data!M:M,0))</f>
        <v>Show 188</v>
      </c>
      <c r="D309" s="4" t="str">
        <f>INDEX(Netflix_prime_data!E:E,MATCH(MAX(Netflix_prime_data!H:H), Netflix_prime_data!H:H,0))</f>
        <v>Show 281</v>
      </c>
      <c r="E309" s="4">
        <f>COUNTIF(Netflix_prime_data!F:F,Netflix_prime_data!F309)</f>
        <v>234</v>
      </c>
      <c r="F309" s="4" t="str">
        <f>INDEX(Netflix_prime_data!F:F,MATCH(MAX(E:E),E:E,0)) &amp; "-"&amp; MAX(E:E)</f>
        <v>drama-280</v>
      </c>
    </row>
    <row r="310" spans="1:6" x14ac:dyDescent="0.25">
      <c r="A310" s="4">
        <f>COUNTIF(Netflix_prime_data!C:C,Netflix_prime_data!C311)</f>
        <v>684</v>
      </c>
      <c r="B310" s="4">
        <f>MAX(COUNTIF(Netflix_prime_data!F310:F1308, Netflix_prime_data!F310:F1308))</f>
        <v>133</v>
      </c>
      <c r="C310" s="4" t="str">
        <f>INDEX(Netflix_prime_data!E:E,MATCH(MAX(Netflix_prime_data!M:M), Netflix_prime_data!M:M,0))</f>
        <v>Show 188</v>
      </c>
      <c r="D310" s="4" t="str">
        <f>INDEX(Netflix_prime_data!E:E,MATCH(MAX(Netflix_prime_data!H:H), Netflix_prime_data!H:H,0))</f>
        <v>Show 281</v>
      </c>
      <c r="E310" s="4">
        <f>COUNTIF(Netflix_prime_data!F:F,Netflix_prime_data!F310)</f>
        <v>263</v>
      </c>
      <c r="F310" s="4" t="str">
        <f>INDEX(Netflix_prime_data!F:F,MATCH(MAX(E:E),E:E,0)) &amp; "-"&amp; MAX(E:E)</f>
        <v>drama-280</v>
      </c>
    </row>
    <row r="311" spans="1:6" x14ac:dyDescent="0.25">
      <c r="A311" s="4">
        <f>COUNTIF(Netflix_prime_data!C:C,Netflix_prime_data!C312)</f>
        <v>673</v>
      </c>
      <c r="B311" s="4">
        <f>MAX(COUNTIF(Netflix_prime_data!F311:F1309, Netflix_prime_data!F311:F1309))</f>
        <v>117</v>
      </c>
      <c r="C311" s="4" t="str">
        <f>INDEX(Netflix_prime_data!E:E,MATCH(MAX(Netflix_prime_data!M:M), Netflix_prime_data!M:M,0))</f>
        <v>Show 188</v>
      </c>
      <c r="D311" s="4" t="str">
        <f>INDEX(Netflix_prime_data!E:E,MATCH(MAX(Netflix_prime_data!H:H), Netflix_prime_data!H:H,0))</f>
        <v>Show 281</v>
      </c>
      <c r="E311" s="4">
        <f>COUNTIF(Netflix_prime_data!F:F,Netflix_prime_data!F311)</f>
        <v>229</v>
      </c>
      <c r="F311" s="4" t="str">
        <f>INDEX(Netflix_prime_data!F:F,MATCH(MAX(E:E),E:E,0)) &amp; "-"&amp; MAX(E:E)</f>
        <v>drama-280</v>
      </c>
    </row>
    <row r="312" spans="1:6" x14ac:dyDescent="0.25">
      <c r="A312" s="4">
        <f>COUNTIF(Netflix_prime_data!C:C,Netflix_prime_data!C313)</f>
        <v>684</v>
      </c>
      <c r="B312" s="4">
        <f>MAX(COUNTIF(Netflix_prime_data!F312:F1310, Netflix_prime_data!F312:F1310))</f>
        <v>127</v>
      </c>
      <c r="C312" s="4" t="str">
        <f>INDEX(Netflix_prime_data!E:E,MATCH(MAX(Netflix_prime_data!M:M), Netflix_prime_data!M:M,0))</f>
        <v>Show 188</v>
      </c>
      <c r="D312" s="4" t="str">
        <f>INDEX(Netflix_prime_data!E:E,MATCH(MAX(Netflix_prime_data!H:H), Netflix_prime_data!H:H,0))</f>
        <v>Show 281</v>
      </c>
      <c r="E312" s="4">
        <f>COUNTIF(Netflix_prime_data!F:F,Netflix_prime_data!F312)</f>
        <v>262</v>
      </c>
      <c r="F312" s="4" t="str">
        <f>INDEX(Netflix_prime_data!F:F,MATCH(MAX(E:E),E:E,0)) &amp; "-"&amp; MAX(E:E)</f>
        <v>drama-280</v>
      </c>
    </row>
    <row r="313" spans="1:6" x14ac:dyDescent="0.25">
      <c r="A313" s="4">
        <f>COUNTIF(Netflix_prime_data!C:C,Netflix_prime_data!C314)</f>
        <v>643</v>
      </c>
      <c r="B313" s="4">
        <f>MAX(COUNTIF(Netflix_prime_data!F313:F1311, Netflix_prime_data!F313:F1311))</f>
        <v>126</v>
      </c>
      <c r="C313" s="4" t="str">
        <f>INDEX(Netflix_prime_data!E:E,MATCH(MAX(Netflix_prime_data!M:M), Netflix_prime_data!M:M,0))</f>
        <v>Show 188</v>
      </c>
      <c r="D313" s="4" t="str">
        <f>INDEX(Netflix_prime_data!E:E,MATCH(MAX(Netflix_prime_data!H:H), Netflix_prime_data!H:H,0))</f>
        <v>Show 281</v>
      </c>
      <c r="E313" s="4">
        <f>COUNTIF(Netflix_prime_data!F:F,Netflix_prime_data!F313)</f>
        <v>262</v>
      </c>
      <c r="F313" s="4" t="str">
        <f>INDEX(Netflix_prime_data!F:F,MATCH(MAX(E:E),E:E,0)) &amp; "-"&amp; MAX(E:E)</f>
        <v>drama-280</v>
      </c>
    </row>
    <row r="314" spans="1:6" x14ac:dyDescent="0.25">
      <c r="A314" s="4">
        <f>COUNTIF(Netflix_prime_data!C:C,Netflix_prime_data!C315)</f>
        <v>673</v>
      </c>
      <c r="B314" s="4">
        <f>MAX(COUNTIF(Netflix_prime_data!F314:F1312, Netflix_prime_data!F314:F1312))</f>
        <v>133</v>
      </c>
      <c r="C314" s="4" t="str">
        <f>INDEX(Netflix_prime_data!E:E,MATCH(MAX(Netflix_prime_data!M:M), Netflix_prime_data!M:M,0))</f>
        <v>Show 188</v>
      </c>
      <c r="D314" s="4" t="str">
        <f>INDEX(Netflix_prime_data!E:E,MATCH(MAX(Netflix_prime_data!H:H), Netflix_prime_data!H:H,0))</f>
        <v>Show 281</v>
      </c>
      <c r="E314" s="4">
        <f>COUNTIF(Netflix_prime_data!F:F,Netflix_prime_data!F314)</f>
        <v>280</v>
      </c>
      <c r="F314" s="4" t="str">
        <f>INDEX(Netflix_prime_data!F:F,MATCH(MAX(E:E),E:E,0)) &amp; "-"&amp; MAX(E:E)</f>
        <v>drama-280</v>
      </c>
    </row>
    <row r="315" spans="1:6" x14ac:dyDescent="0.25">
      <c r="A315" s="4">
        <f>COUNTIF(Netflix_prime_data!C:C,Netflix_prime_data!C316)</f>
        <v>673</v>
      </c>
      <c r="B315" s="4">
        <f>MAX(COUNTIF(Netflix_prime_data!F315:F1313, Netflix_prime_data!F315:F1313))</f>
        <v>116</v>
      </c>
      <c r="C315" s="4" t="str">
        <f>INDEX(Netflix_prime_data!E:E,MATCH(MAX(Netflix_prime_data!M:M), Netflix_prime_data!M:M,0))</f>
        <v>Show 188</v>
      </c>
      <c r="D315" s="4" t="str">
        <f>INDEX(Netflix_prime_data!E:E,MATCH(MAX(Netflix_prime_data!H:H), Netflix_prime_data!H:H,0))</f>
        <v>Show 281</v>
      </c>
      <c r="E315" s="4">
        <f>COUNTIF(Netflix_prime_data!F:F,Netflix_prime_data!F315)</f>
        <v>234</v>
      </c>
      <c r="F315" s="4" t="str">
        <f>INDEX(Netflix_prime_data!F:F,MATCH(MAX(E:E),E:E,0)) &amp; "-"&amp; MAX(E:E)</f>
        <v>drama-280</v>
      </c>
    </row>
    <row r="316" spans="1:6" x14ac:dyDescent="0.25">
      <c r="A316" s="4">
        <f>COUNTIF(Netflix_prime_data!C:C,Netflix_prime_data!C317)</f>
        <v>643</v>
      </c>
      <c r="B316" s="4">
        <f>MAX(COUNTIF(Netflix_prime_data!F316:F1314, Netflix_prime_data!F316:F1314))</f>
        <v>115</v>
      </c>
      <c r="C316" s="4" t="str">
        <f>INDEX(Netflix_prime_data!E:E,MATCH(MAX(Netflix_prime_data!M:M), Netflix_prime_data!M:M,0))</f>
        <v>Show 188</v>
      </c>
      <c r="D316" s="4" t="str">
        <f>INDEX(Netflix_prime_data!E:E,MATCH(MAX(Netflix_prime_data!H:H), Netflix_prime_data!H:H,0))</f>
        <v>Show 281</v>
      </c>
      <c r="E316" s="4">
        <f>COUNTIF(Netflix_prime_data!F:F,Netflix_prime_data!F316)</f>
        <v>234</v>
      </c>
      <c r="F316" s="4" t="str">
        <f>INDEX(Netflix_prime_data!F:F,MATCH(MAX(E:E),E:E,0)) &amp; "-"&amp; MAX(E:E)</f>
        <v>drama-280</v>
      </c>
    </row>
    <row r="317" spans="1:6" x14ac:dyDescent="0.25">
      <c r="A317" s="4">
        <f>COUNTIF(Netflix_prime_data!C:C,Netflix_prime_data!C318)</f>
        <v>643</v>
      </c>
      <c r="B317" s="4">
        <f>MAX(COUNTIF(Netflix_prime_data!F317:F1315, Netflix_prime_data!F317:F1315))</f>
        <v>122</v>
      </c>
      <c r="C317" s="4" t="str">
        <f>INDEX(Netflix_prime_data!E:E,MATCH(MAX(Netflix_prime_data!M:M), Netflix_prime_data!M:M,0))</f>
        <v>Show 188</v>
      </c>
      <c r="D317" s="4" t="str">
        <f>INDEX(Netflix_prime_data!E:E,MATCH(MAX(Netflix_prime_data!H:H), Netflix_prime_data!H:H,0))</f>
        <v>Show 281</v>
      </c>
      <c r="E317" s="4">
        <f>COUNTIF(Netflix_prime_data!F:F,Netflix_prime_data!F317)</f>
        <v>245</v>
      </c>
      <c r="F317" s="4" t="str">
        <f>INDEX(Netflix_prime_data!F:F,MATCH(MAX(E:E),E:E,0)) &amp; "-"&amp; MAX(E:E)</f>
        <v>drama-280</v>
      </c>
    </row>
    <row r="318" spans="1:6" x14ac:dyDescent="0.25">
      <c r="A318" s="4">
        <f>COUNTIF(Netflix_prime_data!C:C,Netflix_prime_data!C319)</f>
        <v>684</v>
      </c>
      <c r="B318" s="4">
        <f>MAX(COUNTIF(Netflix_prime_data!F318:F1316, Netflix_prime_data!F318:F1316))</f>
        <v>134</v>
      </c>
      <c r="C318" s="4" t="str">
        <f>INDEX(Netflix_prime_data!E:E,MATCH(MAX(Netflix_prime_data!M:M), Netflix_prime_data!M:M,0))</f>
        <v>Show 188</v>
      </c>
      <c r="D318" s="4" t="str">
        <f>INDEX(Netflix_prime_data!E:E,MATCH(MAX(Netflix_prime_data!H:H), Netflix_prime_data!H:H,0))</f>
        <v>Show 281</v>
      </c>
      <c r="E318" s="4">
        <f>COUNTIF(Netflix_prime_data!F:F,Netflix_prime_data!F318)</f>
        <v>263</v>
      </c>
      <c r="F318" s="4" t="str">
        <f>INDEX(Netflix_prime_data!F:F,MATCH(MAX(E:E),E:E,0)) &amp; "-"&amp; MAX(E:E)</f>
        <v>drama-280</v>
      </c>
    </row>
    <row r="319" spans="1:6" x14ac:dyDescent="0.25">
      <c r="A319" s="4">
        <f>COUNTIF(Netflix_prime_data!C:C,Netflix_prime_data!C320)</f>
        <v>673</v>
      </c>
      <c r="B319" s="4">
        <f>MAX(COUNTIF(Netflix_prime_data!F319:F1317, Netflix_prime_data!F319:F1317))</f>
        <v>141</v>
      </c>
      <c r="C319" s="4" t="str">
        <f>INDEX(Netflix_prime_data!E:E,MATCH(MAX(Netflix_prime_data!M:M), Netflix_prime_data!M:M,0))</f>
        <v>Show 188</v>
      </c>
      <c r="D319" s="4" t="str">
        <f>INDEX(Netflix_prime_data!E:E,MATCH(MAX(Netflix_prime_data!H:H), Netflix_prime_data!H:H,0))</f>
        <v>Show 281</v>
      </c>
      <c r="E319" s="4">
        <f>COUNTIF(Netflix_prime_data!F:F,Netflix_prime_data!F319)</f>
        <v>253</v>
      </c>
      <c r="F319" s="4" t="str">
        <f>INDEX(Netflix_prime_data!F:F,MATCH(MAX(E:E),E:E,0)) &amp; "-"&amp; MAX(E:E)</f>
        <v>drama-280</v>
      </c>
    </row>
    <row r="320" spans="1:6" x14ac:dyDescent="0.25">
      <c r="A320" s="4">
        <f>COUNTIF(Netflix_prime_data!C:C,Netflix_prime_data!C321)</f>
        <v>673</v>
      </c>
      <c r="B320" s="4">
        <f>MAX(COUNTIF(Netflix_prime_data!F320:F1318, Netflix_prime_data!F320:F1318))</f>
        <v>121</v>
      </c>
      <c r="C320" s="4" t="str">
        <f>INDEX(Netflix_prime_data!E:E,MATCH(MAX(Netflix_prime_data!M:M), Netflix_prime_data!M:M,0))</f>
        <v>Show 188</v>
      </c>
      <c r="D320" s="4" t="str">
        <f>INDEX(Netflix_prime_data!E:E,MATCH(MAX(Netflix_prime_data!H:H), Netflix_prime_data!H:H,0))</f>
        <v>Show 281</v>
      </c>
      <c r="E320" s="4">
        <f>COUNTIF(Netflix_prime_data!F:F,Netflix_prime_data!F320)</f>
        <v>245</v>
      </c>
      <c r="F320" s="4" t="str">
        <f>INDEX(Netflix_prime_data!F:F,MATCH(MAX(E:E),E:E,0)) &amp; "-"&amp; MAX(E:E)</f>
        <v>drama-280</v>
      </c>
    </row>
    <row r="321" spans="1:6" x14ac:dyDescent="0.25">
      <c r="A321" s="4">
        <f>COUNTIF(Netflix_prime_data!C:C,Netflix_prime_data!C322)</f>
        <v>643</v>
      </c>
      <c r="B321" s="4">
        <f>MAX(COUNTIF(Netflix_prime_data!F321:F1319, Netflix_prime_data!F321:F1319))</f>
        <v>114</v>
      </c>
      <c r="C321" s="4" t="str">
        <f>INDEX(Netflix_prime_data!E:E,MATCH(MAX(Netflix_prime_data!M:M), Netflix_prime_data!M:M,0))</f>
        <v>Show 188</v>
      </c>
      <c r="D321" s="4" t="str">
        <f>INDEX(Netflix_prime_data!E:E,MATCH(MAX(Netflix_prime_data!H:H), Netflix_prime_data!H:H,0))</f>
        <v>Show 281</v>
      </c>
      <c r="E321" s="4">
        <f>COUNTIF(Netflix_prime_data!F:F,Netflix_prime_data!F321)</f>
        <v>234</v>
      </c>
      <c r="F321" s="4" t="str">
        <f>INDEX(Netflix_prime_data!F:F,MATCH(MAX(E:E),E:E,0)) &amp; "-"&amp; MAX(E:E)</f>
        <v>drama-280</v>
      </c>
    </row>
    <row r="322" spans="1:6" x14ac:dyDescent="0.25">
      <c r="A322" s="4">
        <f>COUNTIF(Netflix_prime_data!C:C,Netflix_prime_data!C323)</f>
        <v>643</v>
      </c>
      <c r="B322" s="4">
        <f>MAX(COUNTIF(Netflix_prime_data!F322:F1320, Netflix_prime_data!F322:F1320))</f>
        <v>140</v>
      </c>
      <c r="C322" s="4" t="str">
        <f>INDEX(Netflix_prime_data!E:E,MATCH(MAX(Netflix_prime_data!M:M), Netflix_prime_data!M:M,0))</f>
        <v>Show 188</v>
      </c>
      <c r="D322" s="4" t="str">
        <f>INDEX(Netflix_prime_data!E:E,MATCH(MAX(Netflix_prime_data!H:H), Netflix_prime_data!H:H,0))</f>
        <v>Show 281</v>
      </c>
      <c r="E322" s="4">
        <f>COUNTIF(Netflix_prime_data!F:F,Netflix_prime_data!F322)</f>
        <v>253</v>
      </c>
      <c r="F322" s="4" t="str">
        <f>INDEX(Netflix_prime_data!F:F,MATCH(MAX(E:E),E:E,0)) &amp; "-"&amp; MAX(E:E)</f>
        <v>drama-280</v>
      </c>
    </row>
    <row r="323" spans="1:6" x14ac:dyDescent="0.25">
      <c r="A323" s="4">
        <f>COUNTIF(Netflix_prime_data!C:C,Netflix_prime_data!C324)</f>
        <v>673</v>
      </c>
      <c r="B323" s="4">
        <f>MAX(COUNTIF(Netflix_prime_data!F323:F1321, Netflix_prime_data!F323:F1321))</f>
        <v>127</v>
      </c>
      <c r="C323" s="4" t="str">
        <f>INDEX(Netflix_prime_data!E:E,MATCH(MAX(Netflix_prime_data!M:M), Netflix_prime_data!M:M,0))</f>
        <v>Show 188</v>
      </c>
      <c r="D323" s="4" t="str">
        <f>INDEX(Netflix_prime_data!E:E,MATCH(MAX(Netflix_prime_data!H:H), Netflix_prime_data!H:H,0))</f>
        <v>Show 281</v>
      </c>
      <c r="E323" s="4">
        <f>COUNTIF(Netflix_prime_data!F:F,Netflix_prime_data!F323)</f>
        <v>262</v>
      </c>
      <c r="F323" s="4" t="str">
        <f>INDEX(Netflix_prime_data!F:F,MATCH(MAX(E:E),E:E,0)) &amp; "-"&amp; MAX(E:E)</f>
        <v>drama-280</v>
      </c>
    </row>
    <row r="324" spans="1:6" x14ac:dyDescent="0.25">
      <c r="A324" s="4">
        <f>COUNTIF(Netflix_prime_data!C:C,Netflix_prime_data!C325)</f>
        <v>673</v>
      </c>
      <c r="B324" s="4">
        <f>MAX(COUNTIF(Netflix_prime_data!F324:F1322, Netflix_prime_data!F324:F1322))</f>
        <v>134</v>
      </c>
      <c r="C324" s="4" t="str">
        <f>INDEX(Netflix_prime_data!E:E,MATCH(MAX(Netflix_prime_data!M:M), Netflix_prime_data!M:M,0))</f>
        <v>Show 188</v>
      </c>
      <c r="D324" s="4" t="str">
        <f>INDEX(Netflix_prime_data!E:E,MATCH(MAX(Netflix_prime_data!H:H), Netflix_prime_data!H:H,0))</f>
        <v>Show 281</v>
      </c>
      <c r="E324" s="4">
        <f>COUNTIF(Netflix_prime_data!F:F,Netflix_prime_data!F324)</f>
        <v>263</v>
      </c>
      <c r="F324" s="4" t="str">
        <f>INDEX(Netflix_prime_data!F:F,MATCH(MAX(E:E),E:E,0)) &amp; "-"&amp; MAX(E:E)</f>
        <v>drama-280</v>
      </c>
    </row>
    <row r="325" spans="1:6" x14ac:dyDescent="0.25">
      <c r="A325" s="4">
        <f>COUNTIF(Netflix_prime_data!C:C,Netflix_prime_data!C326)</f>
        <v>643</v>
      </c>
      <c r="B325" s="4">
        <f>MAX(COUNTIF(Netflix_prime_data!F325:F1323, Netflix_prime_data!F325:F1323))</f>
        <v>133</v>
      </c>
      <c r="C325" s="4" t="str">
        <f>INDEX(Netflix_prime_data!E:E,MATCH(MAX(Netflix_prime_data!M:M), Netflix_prime_data!M:M,0))</f>
        <v>Show 188</v>
      </c>
      <c r="D325" s="4" t="str">
        <f>INDEX(Netflix_prime_data!E:E,MATCH(MAX(Netflix_prime_data!H:H), Netflix_prime_data!H:H,0))</f>
        <v>Show 281</v>
      </c>
      <c r="E325" s="4">
        <f>COUNTIF(Netflix_prime_data!F:F,Netflix_prime_data!F325)</f>
        <v>263</v>
      </c>
      <c r="F325" s="4" t="str">
        <f>INDEX(Netflix_prime_data!F:F,MATCH(MAX(E:E),E:E,0)) &amp; "-"&amp; MAX(E:E)</f>
        <v>drama-280</v>
      </c>
    </row>
    <row r="326" spans="1:6" x14ac:dyDescent="0.25">
      <c r="A326" s="4">
        <f>COUNTIF(Netflix_prime_data!C:C,Netflix_prime_data!C327)</f>
        <v>643</v>
      </c>
      <c r="B326" s="4">
        <f>MAX(COUNTIF(Netflix_prime_data!F326:F1324, Netflix_prime_data!F326:F1324))</f>
        <v>132</v>
      </c>
      <c r="C326" s="4" t="str">
        <f>INDEX(Netflix_prime_data!E:E,MATCH(MAX(Netflix_prime_data!M:M), Netflix_prime_data!M:M,0))</f>
        <v>Show 188</v>
      </c>
      <c r="D326" s="4" t="str">
        <f>INDEX(Netflix_prime_data!E:E,MATCH(MAX(Netflix_prime_data!H:H), Netflix_prime_data!H:H,0))</f>
        <v>Show 281</v>
      </c>
      <c r="E326" s="4">
        <f>COUNTIF(Netflix_prime_data!F:F,Netflix_prime_data!F326)</f>
        <v>280</v>
      </c>
      <c r="F326" s="4" t="str">
        <f>INDEX(Netflix_prime_data!F:F,MATCH(MAX(E:E),E:E,0)) &amp; "-"&amp; MAX(E:E)</f>
        <v>drama-280</v>
      </c>
    </row>
    <row r="327" spans="1:6" x14ac:dyDescent="0.25">
      <c r="A327" s="4">
        <f>COUNTIF(Netflix_prime_data!C:C,Netflix_prime_data!C328)</f>
        <v>643</v>
      </c>
      <c r="B327" s="4">
        <f>MAX(COUNTIF(Netflix_prime_data!F327:F1325, Netflix_prime_data!F327:F1325))</f>
        <v>128</v>
      </c>
      <c r="C327" s="4" t="str">
        <f>INDEX(Netflix_prime_data!E:E,MATCH(MAX(Netflix_prime_data!M:M), Netflix_prime_data!M:M,0))</f>
        <v>Show 188</v>
      </c>
      <c r="D327" s="4" t="str">
        <f>INDEX(Netflix_prime_data!E:E,MATCH(MAX(Netflix_prime_data!H:H), Netflix_prime_data!H:H,0))</f>
        <v>Show 281</v>
      </c>
      <c r="E327" s="4">
        <f>COUNTIF(Netflix_prime_data!F:F,Netflix_prime_data!F327)</f>
        <v>262</v>
      </c>
      <c r="F327" s="4" t="str">
        <f>INDEX(Netflix_prime_data!F:F,MATCH(MAX(E:E),E:E,0)) &amp; "-"&amp; MAX(E:E)</f>
        <v>drama-280</v>
      </c>
    </row>
    <row r="328" spans="1:6" x14ac:dyDescent="0.25">
      <c r="A328" s="4">
        <f>COUNTIF(Netflix_prime_data!C:C,Netflix_prime_data!C329)</f>
        <v>673</v>
      </c>
      <c r="B328" s="4">
        <f>MAX(COUNTIF(Netflix_prime_data!F328:F1326, Netflix_prime_data!F328:F1326))</f>
        <v>116</v>
      </c>
      <c r="C328" s="4" t="str">
        <f>INDEX(Netflix_prime_data!E:E,MATCH(MAX(Netflix_prime_data!M:M), Netflix_prime_data!M:M,0))</f>
        <v>Show 188</v>
      </c>
      <c r="D328" s="4" t="str">
        <f>INDEX(Netflix_prime_data!E:E,MATCH(MAX(Netflix_prime_data!H:H), Netflix_prime_data!H:H,0))</f>
        <v>Show 281</v>
      </c>
      <c r="E328" s="4">
        <f>COUNTIF(Netflix_prime_data!F:F,Netflix_prime_data!F328)</f>
        <v>229</v>
      </c>
      <c r="F328" s="4" t="str">
        <f>INDEX(Netflix_prime_data!F:F,MATCH(MAX(E:E),E:E,0)) &amp; "-"&amp; MAX(E:E)</f>
        <v>drama-280</v>
      </c>
    </row>
    <row r="329" spans="1:6" x14ac:dyDescent="0.25">
      <c r="A329" s="4">
        <f>COUNTIF(Netflix_prime_data!C:C,Netflix_prime_data!C330)</f>
        <v>643</v>
      </c>
      <c r="B329" s="4">
        <f>MAX(COUNTIF(Netflix_prime_data!F329:F1327, Netflix_prime_data!F329:F1327))</f>
        <v>139</v>
      </c>
      <c r="C329" s="4" t="str">
        <f>INDEX(Netflix_prime_data!E:E,MATCH(MAX(Netflix_prime_data!M:M), Netflix_prime_data!M:M,0))</f>
        <v>Show 188</v>
      </c>
      <c r="D329" s="4" t="str">
        <f>INDEX(Netflix_prime_data!E:E,MATCH(MAX(Netflix_prime_data!H:H), Netflix_prime_data!H:H,0))</f>
        <v>Show 281</v>
      </c>
      <c r="E329" s="4">
        <f>COUNTIF(Netflix_prime_data!F:F,Netflix_prime_data!F329)</f>
        <v>253</v>
      </c>
      <c r="F329" s="4" t="str">
        <f>INDEX(Netflix_prime_data!F:F,MATCH(MAX(E:E),E:E,0)) &amp; "-"&amp; MAX(E:E)</f>
        <v>drama-280</v>
      </c>
    </row>
    <row r="330" spans="1:6" x14ac:dyDescent="0.25">
      <c r="A330" s="4">
        <f>COUNTIF(Netflix_prime_data!C:C,Netflix_prime_data!C331)</f>
        <v>643</v>
      </c>
      <c r="B330" s="4">
        <f>MAX(COUNTIF(Netflix_prime_data!F330:F1328, Netflix_prime_data!F330:F1328))</f>
        <v>132</v>
      </c>
      <c r="C330" s="4" t="str">
        <f>INDEX(Netflix_prime_data!E:E,MATCH(MAX(Netflix_prime_data!M:M), Netflix_prime_data!M:M,0))</f>
        <v>Show 188</v>
      </c>
      <c r="D330" s="4" t="str">
        <f>INDEX(Netflix_prime_data!E:E,MATCH(MAX(Netflix_prime_data!H:H), Netflix_prime_data!H:H,0))</f>
        <v>Show 281</v>
      </c>
      <c r="E330" s="4">
        <f>COUNTIF(Netflix_prime_data!F:F,Netflix_prime_data!F330)</f>
        <v>263</v>
      </c>
      <c r="F330" s="4" t="str">
        <f>INDEX(Netflix_prime_data!F:F,MATCH(MAX(E:E),E:E,0)) &amp; "-"&amp; MAX(E:E)</f>
        <v>drama-280</v>
      </c>
    </row>
    <row r="331" spans="1:6" x14ac:dyDescent="0.25">
      <c r="A331" s="4">
        <f>COUNTIF(Netflix_prime_data!C:C,Netflix_prime_data!C332)</f>
        <v>643</v>
      </c>
      <c r="B331" s="4">
        <f>MAX(COUNTIF(Netflix_prime_data!F331:F1329, Netflix_prime_data!F331:F1329))</f>
        <v>114</v>
      </c>
      <c r="C331" s="4" t="str">
        <f>INDEX(Netflix_prime_data!E:E,MATCH(MAX(Netflix_prime_data!M:M), Netflix_prime_data!M:M,0))</f>
        <v>Show 188</v>
      </c>
      <c r="D331" s="4" t="str">
        <f>INDEX(Netflix_prime_data!E:E,MATCH(MAX(Netflix_prime_data!H:H), Netflix_prime_data!H:H,0))</f>
        <v>Show 281</v>
      </c>
      <c r="E331" s="4">
        <f>COUNTIF(Netflix_prime_data!F:F,Netflix_prime_data!F331)</f>
        <v>234</v>
      </c>
      <c r="F331" s="4" t="str">
        <f>INDEX(Netflix_prime_data!F:F,MATCH(MAX(E:E),E:E,0)) &amp; "-"&amp; MAX(E:E)</f>
        <v>drama-280</v>
      </c>
    </row>
    <row r="332" spans="1:6" x14ac:dyDescent="0.25">
      <c r="A332" s="4">
        <f>COUNTIF(Netflix_prime_data!C:C,Netflix_prime_data!C333)</f>
        <v>684</v>
      </c>
      <c r="B332" s="4">
        <f>MAX(COUNTIF(Netflix_prime_data!F332:F1330, Netflix_prime_data!F332:F1330))</f>
        <v>117</v>
      </c>
      <c r="C332" s="4" t="str">
        <f>INDEX(Netflix_prime_data!E:E,MATCH(MAX(Netflix_prime_data!M:M), Netflix_prime_data!M:M,0))</f>
        <v>Show 188</v>
      </c>
      <c r="D332" s="4" t="str">
        <f>INDEX(Netflix_prime_data!E:E,MATCH(MAX(Netflix_prime_data!H:H), Netflix_prime_data!H:H,0))</f>
        <v>Show 281</v>
      </c>
      <c r="E332" s="4">
        <f>COUNTIF(Netflix_prime_data!F:F,Netflix_prime_data!F332)</f>
        <v>234</v>
      </c>
      <c r="F332" s="4" t="str">
        <f>INDEX(Netflix_prime_data!F:F,MATCH(MAX(E:E),E:E,0)) &amp; "-"&amp; MAX(E:E)</f>
        <v>drama-280</v>
      </c>
    </row>
    <row r="333" spans="1:6" x14ac:dyDescent="0.25">
      <c r="A333" s="4">
        <f>COUNTIF(Netflix_prime_data!C:C,Netflix_prime_data!C334)</f>
        <v>643</v>
      </c>
      <c r="B333" s="4">
        <f>MAX(COUNTIF(Netflix_prime_data!F333:F1331, Netflix_prime_data!F333:F1331))</f>
        <v>122</v>
      </c>
      <c r="C333" s="4" t="str">
        <f>INDEX(Netflix_prime_data!E:E,MATCH(MAX(Netflix_prime_data!M:M), Netflix_prime_data!M:M,0))</f>
        <v>Show 188</v>
      </c>
      <c r="D333" s="4" t="str">
        <f>INDEX(Netflix_prime_data!E:E,MATCH(MAX(Netflix_prime_data!H:H), Netflix_prime_data!H:H,0))</f>
        <v>Show 281</v>
      </c>
      <c r="E333" s="4">
        <f>COUNTIF(Netflix_prime_data!F:F,Netflix_prime_data!F333)</f>
        <v>245</v>
      </c>
      <c r="F333" s="4" t="str">
        <f>INDEX(Netflix_prime_data!F:F,MATCH(MAX(E:E),E:E,0)) &amp; "-"&amp; MAX(E:E)</f>
        <v>drama-280</v>
      </c>
    </row>
    <row r="334" spans="1:6" x14ac:dyDescent="0.25">
      <c r="A334" s="4">
        <f>COUNTIF(Netflix_prime_data!C:C,Netflix_prime_data!C335)</f>
        <v>673</v>
      </c>
      <c r="B334" s="4">
        <f>MAX(COUNTIF(Netflix_prime_data!F334:F1332, Netflix_prime_data!F334:F1332))</f>
        <v>121</v>
      </c>
      <c r="C334" s="4" t="str">
        <f>INDEX(Netflix_prime_data!E:E,MATCH(MAX(Netflix_prime_data!M:M), Netflix_prime_data!M:M,0))</f>
        <v>Show 188</v>
      </c>
      <c r="D334" s="4" t="str">
        <f>INDEX(Netflix_prime_data!E:E,MATCH(MAX(Netflix_prime_data!H:H), Netflix_prime_data!H:H,0))</f>
        <v>Show 281</v>
      </c>
      <c r="E334" s="4">
        <f>COUNTIF(Netflix_prime_data!F:F,Netflix_prime_data!F334)</f>
        <v>245</v>
      </c>
      <c r="F334" s="4" t="str">
        <f>INDEX(Netflix_prime_data!F:F,MATCH(MAX(E:E),E:E,0)) &amp; "-"&amp; MAX(E:E)</f>
        <v>drama-280</v>
      </c>
    </row>
    <row r="335" spans="1:6" x14ac:dyDescent="0.25">
      <c r="A335" s="4">
        <f>COUNTIF(Netflix_prime_data!C:C,Netflix_prime_data!C336)</f>
        <v>643</v>
      </c>
      <c r="B335" s="4">
        <f>MAX(COUNTIF(Netflix_prime_data!F335:F1333, Netflix_prime_data!F335:F1333))</f>
        <v>113</v>
      </c>
      <c r="C335" s="4" t="str">
        <f>INDEX(Netflix_prime_data!E:E,MATCH(MAX(Netflix_prime_data!M:M), Netflix_prime_data!M:M,0))</f>
        <v>Show 188</v>
      </c>
      <c r="D335" s="4" t="str">
        <f>INDEX(Netflix_prime_data!E:E,MATCH(MAX(Netflix_prime_data!H:H), Netflix_prime_data!H:H,0))</f>
        <v>Show 281</v>
      </c>
      <c r="E335" s="4">
        <f>COUNTIF(Netflix_prime_data!F:F,Netflix_prime_data!F335)</f>
        <v>234</v>
      </c>
      <c r="F335" s="4" t="str">
        <f>INDEX(Netflix_prime_data!F:F,MATCH(MAX(E:E),E:E,0)) &amp; "-"&amp; MAX(E:E)</f>
        <v>drama-280</v>
      </c>
    </row>
    <row r="336" spans="1:6" x14ac:dyDescent="0.25">
      <c r="A336" s="4">
        <f>COUNTIF(Netflix_prime_data!C:C,Netflix_prime_data!C337)</f>
        <v>684</v>
      </c>
      <c r="B336" s="4">
        <f>MAX(COUNTIF(Netflix_prime_data!F336:F1334, Netflix_prime_data!F336:F1334))</f>
        <v>140</v>
      </c>
      <c r="C336" s="4" t="str">
        <f>INDEX(Netflix_prime_data!E:E,MATCH(MAX(Netflix_prime_data!M:M), Netflix_prime_data!M:M,0))</f>
        <v>Show 188</v>
      </c>
      <c r="D336" s="4" t="str">
        <f>INDEX(Netflix_prime_data!E:E,MATCH(MAX(Netflix_prime_data!H:H), Netflix_prime_data!H:H,0))</f>
        <v>Show 281</v>
      </c>
      <c r="E336" s="4">
        <f>COUNTIF(Netflix_prime_data!F:F,Netflix_prime_data!F336)</f>
        <v>253</v>
      </c>
      <c r="F336" s="4" t="str">
        <f>INDEX(Netflix_prime_data!F:F,MATCH(MAX(E:E),E:E,0)) &amp; "-"&amp; MAX(E:E)</f>
        <v>drama-280</v>
      </c>
    </row>
    <row r="337" spans="1:6" x14ac:dyDescent="0.25">
      <c r="A337" s="4">
        <f>COUNTIF(Netflix_prime_data!C:C,Netflix_prime_data!C338)</f>
        <v>684</v>
      </c>
      <c r="B337" s="4">
        <f>MAX(COUNTIF(Netflix_prime_data!F337:F1335, Netflix_prime_data!F337:F1335))</f>
        <v>120</v>
      </c>
      <c r="C337" s="4" t="str">
        <f>INDEX(Netflix_prime_data!E:E,MATCH(MAX(Netflix_prime_data!M:M), Netflix_prime_data!M:M,0))</f>
        <v>Show 188</v>
      </c>
      <c r="D337" s="4" t="str">
        <f>INDEX(Netflix_prime_data!E:E,MATCH(MAX(Netflix_prime_data!H:H), Netflix_prime_data!H:H,0))</f>
        <v>Show 281</v>
      </c>
      <c r="E337" s="4">
        <f>COUNTIF(Netflix_prime_data!F:F,Netflix_prime_data!F337)</f>
        <v>245</v>
      </c>
      <c r="F337" s="4" t="str">
        <f>INDEX(Netflix_prime_data!F:F,MATCH(MAX(E:E),E:E,0)) &amp; "-"&amp; MAX(E:E)</f>
        <v>drama-280</v>
      </c>
    </row>
    <row r="338" spans="1:6" x14ac:dyDescent="0.25">
      <c r="A338" s="4">
        <f>COUNTIF(Netflix_prime_data!C:C,Netflix_prime_data!C339)</f>
        <v>673</v>
      </c>
      <c r="B338" s="4">
        <f>MAX(COUNTIF(Netflix_prime_data!F338:F1336, Netflix_prime_data!F338:F1336))</f>
        <v>112</v>
      </c>
      <c r="C338" s="4" t="str">
        <f>INDEX(Netflix_prime_data!E:E,MATCH(MAX(Netflix_prime_data!M:M), Netflix_prime_data!M:M,0))</f>
        <v>Show 188</v>
      </c>
      <c r="D338" s="4" t="str">
        <f>INDEX(Netflix_prime_data!E:E,MATCH(MAX(Netflix_prime_data!H:H), Netflix_prime_data!H:H,0))</f>
        <v>Show 281</v>
      </c>
      <c r="E338" s="4">
        <f>COUNTIF(Netflix_prime_data!F:F,Netflix_prime_data!F338)</f>
        <v>234</v>
      </c>
      <c r="F338" s="4" t="str">
        <f>INDEX(Netflix_prime_data!F:F,MATCH(MAX(E:E),E:E,0)) &amp; "-"&amp; MAX(E:E)</f>
        <v>drama-280</v>
      </c>
    </row>
    <row r="339" spans="1:6" x14ac:dyDescent="0.25">
      <c r="A339" s="4">
        <f>COUNTIF(Netflix_prime_data!C:C,Netflix_prime_data!C340)</f>
        <v>684</v>
      </c>
      <c r="B339" s="4">
        <f>MAX(COUNTIF(Netflix_prime_data!F339:F1337, Netflix_prime_data!F339:F1337))</f>
        <v>116</v>
      </c>
      <c r="C339" s="4" t="str">
        <f>INDEX(Netflix_prime_data!E:E,MATCH(MAX(Netflix_prime_data!M:M), Netflix_prime_data!M:M,0))</f>
        <v>Show 188</v>
      </c>
      <c r="D339" s="4" t="str">
        <f>INDEX(Netflix_prime_data!E:E,MATCH(MAX(Netflix_prime_data!H:H), Netflix_prime_data!H:H,0))</f>
        <v>Show 281</v>
      </c>
      <c r="E339" s="4">
        <f>COUNTIF(Netflix_prime_data!F:F,Netflix_prime_data!F339)</f>
        <v>234</v>
      </c>
      <c r="F339" s="4" t="str">
        <f>INDEX(Netflix_prime_data!F:F,MATCH(MAX(E:E),E:E,0)) &amp; "-"&amp; MAX(E:E)</f>
        <v>drama-280</v>
      </c>
    </row>
    <row r="340" spans="1:6" x14ac:dyDescent="0.25">
      <c r="A340" s="4">
        <f>COUNTIF(Netflix_prime_data!C:C,Netflix_prime_data!C341)</f>
        <v>684</v>
      </c>
      <c r="B340" s="4">
        <f>MAX(COUNTIF(Netflix_prime_data!F340:F1338, Netflix_prime_data!F340:F1338))</f>
        <v>133</v>
      </c>
      <c r="C340" s="4" t="str">
        <f>INDEX(Netflix_prime_data!E:E,MATCH(MAX(Netflix_prime_data!M:M), Netflix_prime_data!M:M,0))</f>
        <v>Show 188</v>
      </c>
      <c r="D340" s="4" t="str">
        <f>INDEX(Netflix_prime_data!E:E,MATCH(MAX(Netflix_prime_data!H:H), Netflix_prime_data!H:H,0))</f>
        <v>Show 281</v>
      </c>
      <c r="E340" s="4">
        <f>COUNTIF(Netflix_prime_data!F:F,Netflix_prime_data!F340)</f>
        <v>263</v>
      </c>
      <c r="F340" s="4" t="str">
        <f>INDEX(Netflix_prime_data!F:F,MATCH(MAX(E:E),E:E,0)) &amp; "-"&amp; MAX(E:E)</f>
        <v>drama-280</v>
      </c>
    </row>
    <row r="341" spans="1:6" x14ac:dyDescent="0.25">
      <c r="A341" s="4">
        <f>COUNTIF(Netflix_prime_data!C:C,Netflix_prime_data!C342)</f>
        <v>643</v>
      </c>
      <c r="B341" s="4">
        <f>MAX(COUNTIF(Netflix_prime_data!F341:F1339, Netflix_prime_data!F341:F1339))</f>
        <v>132</v>
      </c>
      <c r="C341" s="4" t="str">
        <f>INDEX(Netflix_prime_data!E:E,MATCH(MAX(Netflix_prime_data!M:M), Netflix_prime_data!M:M,0))</f>
        <v>Show 188</v>
      </c>
      <c r="D341" s="4" t="str">
        <f>INDEX(Netflix_prime_data!E:E,MATCH(MAX(Netflix_prime_data!H:H), Netflix_prime_data!H:H,0))</f>
        <v>Show 281</v>
      </c>
      <c r="E341" s="4">
        <f>COUNTIF(Netflix_prime_data!F:F,Netflix_prime_data!F341)</f>
        <v>263</v>
      </c>
      <c r="F341" s="4" t="str">
        <f>INDEX(Netflix_prime_data!F:F,MATCH(MAX(E:E),E:E,0)) &amp; "-"&amp; MAX(E:E)</f>
        <v>drama-280</v>
      </c>
    </row>
    <row r="342" spans="1:6" x14ac:dyDescent="0.25">
      <c r="A342" s="4">
        <f>COUNTIF(Netflix_prime_data!C:C,Netflix_prime_data!C343)</f>
        <v>673</v>
      </c>
      <c r="B342" s="4">
        <f>MAX(COUNTIF(Netflix_prime_data!F342:F1340, Netflix_prime_data!F342:F1340))</f>
        <v>111</v>
      </c>
      <c r="C342" s="4" t="str">
        <f>INDEX(Netflix_prime_data!E:E,MATCH(MAX(Netflix_prime_data!M:M), Netflix_prime_data!M:M,0))</f>
        <v>Show 188</v>
      </c>
      <c r="D342" s="4" t="str">
        <f>INDEX(Netflix_prime_data!E:E,MATCH(MAX(Netflix_prime_data!H:H), Netflix_prime_data!H:H,0))</f>
        <v>Show 281</v>
      </c>
      <c r="E342" s="4">
        <f>COUNTIF(Netflix_prime_data!F:F,Netflix_prime_data!F342)</f>
        <v>234</v>
      </c>
      <c r="F342" s="4" t="str">
        <f>INDEX(Netflix_prime_data!F:F,MATCH(MAX(E:E),E:E,0)) &amp; "-"&amp; MAX(E:E)</f>
        <v>drama-280</v>
      </c>
    </row>
    <row r="343" spans="1:6" x14ac:dyDescent="0.25">
      <c r="A343" s="4">
        <f>COUNTIF(Netflix_prime_data!C:C,Netflix_prime_data!C344)</f>
        <v>684</v>
      </c>
      <c r="B343" s="4">
        <f>MAX(COUNTIF(Netflix_prime_data!F343:F1341, Netflix_prime_data!F343:F1341))</f>
        <v>127</v>
      </c>
      <c r="C343" s="4" t="str">
        <f>INDEX(Netflix_prime_data!E:E,MATCH(MAX(Netflix_prime_data!M:M), Netflix_prime_data!M:M,0))</f>
        <v>Show 188</v>
      </c>
      <c r="D343" s="4" t="str">
        <f>INDEX(Netflix_prime_data!E:E,MATCH(MAX(Netflix_prime_data!H:H), Netflix_prime_data!H:H,0))</f>
        <v>Show 281</v>
      </c>
      <c r="E343" s="4">
        <f>COUNTIF(Netflix_prime_data!F:F,Netflix_prime_data!F343)</f>
        <v>262</v>
      </c>
      <c r="F343" s="4" t="str">
        <f>INDEX(Netflix_prime_data!F:F,MATCH(MAX(E:E),E:E,0)) &amp; "-"&amp; MAX(E:E)</f>
        <v>drama-280</v>
      </c>
    </row>
    <row r="344" spans="1:6" x14ac:dyDescent="0.25">
      <c r="A344" s="4">
        <f>COUNTIF(Netflix_prime_data!C:C,Netflix_prime_data!C345)</f>
        <v>643</v>
      </c>
      <c r="B344" s="4">
        <f>MAX(COUNTIF(Netflix_prime_data!F344:F1342, Netflix_prime_data!F344:F1342))</f>
        <v>115</v>
      </c>
      <c r="C344" s="4" t="str">
        <f>INDEX(Netflix_prime_data!E:E,MATCH(MAX(Netflix_prime_data!M:M), Netflix_prime_data!M:M,0))</f>
        <v>Show 188</v>
      </c>
      <c r="D344" s="4" t="str">
        <f>INDEX(Netflix_prime_data!E:E,MATCH(MAX(Netflix_prime_data!H:H), Netflix_prime_data!H:H,0))</f>
        <v>Show 281</v>
      </c>
      <c r="E344" s="4">
        <f>COUNTIF(Netflix_prime_data!F:F,Netflix_prime_data!F344)</f>
        <v>234</v>
      </c>
      <c r="F344" s="4" t="str">
        <f>INDEX(Netflix_prime_data!F:F,MATCH(MAX(E:E),E:E,0)) &amp; "-"&amp; MAX(E:E)</f>
        <v>drama-280</v>
      </c>
    </row>
    <row r="345" spans="1:6" x14ac:dyDescent="0.25">
      <c r="A345" s="4">
        <f>COUNTIF(Netflix_prime_data!C:C,Netflix_prime_data!C346)</f>
        <v>684</v>
      </c>
      <c r="B345" s="4">
        <f>MAX(COUNTIF(Netflix_prime_data!F345:F1343, Netflix_prime_data!F345:F1343))</f>
        <v>115</v>
      </c>
      <c r="C345" s="4" t="str">
        <f>INDEX(Netflix_prime_data!E:E,MATCH(MAX(Netflix_prime_data!M:M), Netflix_prime_data!M:M,0))</f>
        <v>Show 188</v>
      </c>
      <c r="D345" s="4" t="str">
        <f>INDEX(Netflix_prime_data!E:E,MATCH(MAX(Netflix_prime_data!H:H), Netflix_prime_data!H:H,0))</f>
        <v>Show 281</v>
      </c>
      <c r="E345" s="4">
        <f>COUNTIF(Netflix_prime_data!F:F,Netflix_prime_data!F345)</f>
        <v>234</v>
      </c>
      <c r="F345" s="4" t="str">
        <f>INDEX(Netflix_prime_data!F:F,MATCH(MAX(E:E),E:E,0)) &amp; "-"&amp; MAX(E:E)</f>
        <v>drama-280</v>
      </c>
    </row>
    <row r="346" spans="1:6" x14ac:dyDescent="0.25">
      <c r="A346" s="4">
        <f>COUNTIF(Netflix_prime_data!C:C,Netflix_prime_data!C347)</f>
        <v>643</v>
      </c>
      <c r="B346" s="4">
        <f>MAX(COUNTIF(Netflix_prime_data!F346:F1344, Netflix_prime_data!F346:F1344))</f>
        <v>131</v>
      </c>
      <c r="C346" s="4" t="str">
        <f>INDEX(Netflix_prime_data!E:E,MATCH(MAX(Netflix_prime_data!M:M), Netflix_prime_data!M:M,0))</f>
        <v>Show 188</v>
      </c>
      <c r="D346" s="4" t="str">
        <f>INDEX(Netflix_prime_data!E:E,MATCH(MAX(Netflix_prime_data!H:H), Netflix_prime_data!H:H,0))</f>
        <v>Show 281</v>
      </c>
      <c r="E346" s="4">
        <f>COUNTIF(Netflix_prime_data!F:F,Netflix_prime_data!F346)</f>
        <v>263</v>
      </c>
      <c r="F346" s="4" t="str">
        <f>INDEX(Netflix_prime_data!F:F,MATCH(MAX(E:E),E:E,0)) &amp; "-"&amp; MAX(E:E)</f>
        <v>drama-280</v>
      </c>
    </row>
    <row r="347" spans="1:6" x14ac:dyDescent="0.25">
      <c r="A347" s="4">
        <f>COUNTIF(Netflix_prime_data!C:C,Netflix_prime_data!C348)</f>
        <v>673</v>
      </c>
      <c r="B347" s="4">
        <f>MAX(COUNTIF(Netflix_prime_data!F347:F1345, Netflix_prime_data!F347:F1345))</f>
        <v>139</v>
      </c>
      <c r="C347" s="4" t="str">
        <f>INDEX(Netflix_prime_data!E:E,MATCH(MAX(Netflix_prime_data!M:M), Netflix_prime_data!M:M,0))</f>
        <v>Show 188</v>
      </c>
      <c r="D347" s="4" t="str">
        <f>INDEX(Netflix_prime_data!E:E,MATCH(MAX(Netflix_prime_data!H:H), Netflix_prime_data!H:H,0))</f>
        <v>Show 281</v>
      </c>
      <c r="E347" s="4">
        <f>COUNTIF(Netflix_prime_data!F:F,Netflix_prime_data!F347)</f>
        <v>280</v>
      </c>
      <c r="F347" s="4" t="str">
        <f>INDEX(Netflix_prime_data!F:F,MATCH(MAX(E:E),E:E,0)) &amp; "-"&amp; MAX(E:E)</f>
        <v>drama-280</v>
      </c>
    </row>
    <row r="348" spans="1:6" x14ac:dyDescent="0.25">
      <c r="A348" s="4">
        <f>COUNTIF(Netflix_prime_data!C:C,Netflix_prime_data!C349)</f>
        <v>684</v>
      </c>
      <c r="B348" s="4">
        <f>MAX(COUNTIF(Netflix_prime_data!F348:F1346, Netflix_prime_data!F348:F1346))</f>
        <v>142</v>
      </c>
      <c r="C348" s="4" t="str">
        <f>INDEX(Netflix_prime_data!E:E,MATCH(MAX(Netflix_prime_data!M:M), Netflix_prime_data!M:M,0))</f>
        <v>Show 188</v>
      </c>
      <c r="D348" s="4" t="str">
        <f>INDEX(Netflix_prime_data!E:E,MATCH(MAX(Netflix_prime_data!H:H), Netflix_prime_data!H:H,0))</f>
        <v>Show 281</v>
      </c>
      <c r="E348" s="4">
        <f>COUNTIF(Netflix_prime_data!F:F,Netflix_prime_data!F348)</f>
        <v>253</v>
      </c>
      <c r="F348" s="4" t="str">
        <f>INDEX(Netflix_prime_data!F:F,MATCH(MAX(E:E),E:E,0)) &amp; "-"&amp; MAX(E:E)</f>
        <v>drama-280</v>
      </c>
    </row>
    <row r="349" spans="1:6" x14ac:dyDescent="0.25">
      <c r="A349" s="4">
        <f>COUNTIF(Netflix_prime_data!C:C,Netflix_prime_data!C350)</f>
        <v>673</v>
      </c>
      <c r="B349" s="4">
        <f>MAX(COUNTIF(Netflix_prime_data!F349:F1347, Netflix_prime_data!F349:F1347))</f>
        <v>114</v>
      </c>
      <c r="C349" s="4" t="str">
        <f>INDEX(Netflix_prime_data!E:E,MATCH(MAX(Netflix_prime_data!M:M), Netflix_prime_data!M:M,0))</f>
        <v>Show 188</v>
      </c>
      <c r="D349" s="4" t="str">
        <f>INDEX(Netflix_prime_data!E:E,MATCH(MAX(Netflix_prime_data!H:H), Netflix_prime_data!H:H,0))</f>
        <v>Show 281</v>
      </c>
      <c r="E349" s="4">
        <f>COUNTIF(Netflix_prime_data!F:F,Netflix_prime_data!F349)</f>
        <v>234</v>
      </c>
      <c r="F349" s="4" t="str">
        <f>INDEX(Netflix_prime_data!F:F,MATCH(MAX(E:E),E:E,0)) &amp; "-"&amp; MAX(E:E)</f>
        <v>drama-280</v>
      </c>
    </row>
    <row r="350" spans="1:6" x14ac:dyDescent="0.25">
      <c r="A350" s="4">
        <f>COUNTIF(Netflix_prime_data!C:C,Netflix_prime_data!C351)</f>
        <v>673</v>
      </c>
      <c r="B350" s="4">
        <f>MAX(COUNTIF(Netflix_prime_data!F350:F1348, Netflix_prime_data!F350:F1348))</f>
        <v>113</v>
      </c>
      <c r="C350" s="4" t="str">
        <f>INDEX(Netflix_prime_data!E:E,MATCH(MAX(Netflix_prime_data!M:M), Netflix_prime_data!M:M,0))</f>
        <v>Show 188</v>
      </c>
      <c r="D350" s="4" t="str">
        <f>INDEX(Netflix_prime_data!E:E,MATCH(MAX(Netflix_prime_data!H:H), Netflix_prime_data!H:H,0))</f>
        <v>Show 281</v>
      </c>
      <c r="E350" s="4">
        <f>COUNTIF(Netflix_prime_data!F:F,Netflix_prime_data!F350)</f>
        <v>234</v>
      </c>
      <c r="F350" s="4" t="str">
        <f>INDEX(Netflix_prime_data!F:F,MATCH(MAX(E:E),E:E,0)) &amp; "-"&amp; MAX(E:E)</f>
        <v>drama-280</v>
      </c>
    </row>
    <row r="351" spans="1:6" x14ac:dyDescent="0.25">
      <c r="A351" s="4">
        <f>COUNTIF(Netflix_prime_data!C:C,Netflix_prime_data!C352)</f>
        <v>673</v>
      </c>
      <c r="B351" s="4">
        <f>MAX(COUNTIF(Netflix_prime_data!F351:F1349, Netflix_prime_data!F351:F1349))</f>
        <v>117</v>
      </c>
      <c r="C351" s="4" t="str">
        <f>INDEX(Netflix_prime_data!E:E,MATCH(MAX(Netflix_prime_data!M:M), Netflix_prime_data!M:M,0))</f>
        <v>Show 188</v>
      </c>
      <c r="D351" s="4" t="str">
        <f>INDEX(Netflix_prime_data!E:E,MATCH(MAX(Netflix_prime_data!H:H), Netflix_prime_data!H:H,0))</f>
        <v>Show 281</v>
      </c>
      <c r="E351" s="4">
        <f>COUNTIF(Netflix_prime_data!F:F,Netflix_prime_data!F351)</f>
        <v>229</v>
      </c>
      <c r="F351" s="4" t="str">
        <f>INDEX(Netflix_prime_data!F:F,MATCH(MAX(E:E),E:E,0)) &amp; "-"&amp; MAX(E:E)</f>
        <v>drama-280</v>
      </c>
    </row>
    <row r="352" spans="1:6" x14ac:dyDescent="0.25">
      <c r="A352" s="4">
        <f>COUNTIF(Netflix_prime_data!C:C,Netflix_prime_data!C353)</f>
        <v>684</v>
      </c>
      <c r="B352" s="4">
        <f>MAX(COUNTIF(Netflix_prime_data!F352:F1350, Netflix_prime_data!F352:F1350))</f>
        <v>130</v>
      </c>
      <c r="C352" s="4" t="str">
        <f>INDEX(Netflix_prime_data!E:E,MATCH(MAX(Netflix_prime_data!M:M), Netflix_prime_data!M:M,0))</f>
        <v>Show 188</v>
      </c>
      <c r="D352" s="4" t="str">
        <f>INDEX(Netflix_prime_data!E:E,MATCH(MAX(Netflix_prime_data!H:H), Netflix_prime_data!H:H,0))</f>
        <v>Show 281</v>
      </c>
      <c r="E352" s="4">
        <f>COUNTIF(Netflix_prime_data!F:F,Netflix_prime_data!F352)</f>
        <v>263</v>
      </c>
      <c r="F352" s="4" t="str">
        <f>INDEX(Netflix_prime_data!F:F,MATCH(MAX(E:E),E:E,0)) &amp; "-"&amp; MAX(E:E)</f>
        <v>drama-280</v>
      </c>
    </row>
    <row r="353" spans="1:6" x14ac:dyDescent="0.25">
      <c r="A353" s="4">
        <f>COUNTIF(Netflix_prime_data!C:C,Netflix_prime_data!C354)</f>
        <v>643</v>
      </c>
      <c r="B353" s="4">
        <f>MAX(COUNTIF(Netflix_prime_data!F353:F1351, Netflix_prime_data!F353:F1351))</f>
        <v>141</v>
      </c>
      <c r="C353" s="4" t="str">
        <f>INDEX(Netflix_prime_data!E:E,MATCH(MAX(Netflix_prime_data!M:M), Netflix_prime_data!M:M,0))</f>
        <v>Show 188</v>
      </c>
      <c r="D353" s="4" t="str">
        <f>INDEX(Netflix_prime_data!E:E,MATCH(MAX(Netflix_prime_data!H:H), Netflix_prime_data!H:H,0))</f>
        <v>Show 281</v>
      </c>
      <c r="E353" s="4">
        <f>COUNTIF(Netflix_prime_data!F:F,Netflix_prime_data!F353)</f>
        <v>253</v>
      </c>
      <c r="F353" s="4" t="str">
        <f>INDEX(Netflix_prime_data!F:F,MATCH(MAX(E:E),E:E,0)) &amp; "-"&amp; MAX(E:E)</f>
        <v>drama-280</v>
      </c>
    </row>
    <row r="354" spans="1:6" x14ac:dyDescent="0.25">
      <c r="A354" s="4">
        <f>COUNTIF(Netflix_prime_data!C:C,Netflix_prime_data!C355)</f>
        <v>643</v>
      </c>
      <c r="B354" s="4">
        <f>MAX(COUNTIF(Netflix_prime_data!F354:F1352, Netflix_prime_data!F354:F1352))</f>
        <v>111</v>
      </c>
      <c r="C354" s="4" t="str">
        <f>INDEX(Netflix_prime_data!E:E,MATCH(MAX(Netflix_prime_data!M:M), Netflix_prime_data!M:M,0))</f>
        <v>Show 188</v>
      </c>
      <c r="D354" s="4" t="str">
        <f>INDEX(Netflix_prime_data!E:E,MATCH(MAX(Netflix_prime_data!H:H), Netflix_prime_data!H:H,0))</f>
        <v>Show 281</v>
      </c>
      <c r="E354" s="4">
        <f>COUNTIF(Netflix_prime_data!F:F,Netflix_prime_data!F354)</f>
        <v>234</v>
      </c>
      <c r="F354" s="4" t="str">
        <f>INDEX(Netflix_prime_data!F:F,MATCH(MAX(E:E),E:E,0)) &amp; "-"&amp; MAX(E:E)</f>
        <v>drama-280</v>
      </c>
    </row>
    <row r="355" spans="1:6" x14ac:dyDescent="0.25">
      <c r="A355" s="4">
        <f>COUNTIF(Netflix_prime_data!C:C,Netflix_prime_data!C356)</f>
        <v>684</v>
      </c>
      <c r="B355" s="4">
        <f>MAX(COUNTIF(Netflix_prime_data!F355:F1353, Netflix_prime_data!F355:F1353))</f>
        <v>128</v>
      </c>
      <c r="C355" s="4" t="str">
        <f>INDEX(Netflix_prime_data!E:E,MATCH(MAX(Netflix_prime_data!M:M), Netflix_prime_data!M:M,0))</f>
        <v>Show 188</v>
      </c>
      <c r="D355" s="4" t="str">
        <f>INDEX(Netflix_prime_data!E:E,MATCH(MAX(Netflix_prime_data!H:H), Netflix_prime_data!H:H,0))</f>
        <v>Show 281</v>
      </c>
      <c r="E355" s="4">
        <f>COUNTIF(Netflix_prime_data!F:F,Netflix_prime_data!F355)</f>
        <v>262</v>
      </c>
      <c r="F355" s="4" t="str">
        <f>INDEX(Netflix_prime_data!F:F,MATCH(MAX(E:E),E:E,0)) &amp; "-"&amp; MAX(E:E)</f>
        <v>drama-280</v>
      </c>
    </row>
    <row r="356" spans="1:6" x14ac:dyDescent="0.25">
      <c r="A356" s="4">
        <f>COUNTIF(Netflix_prime_data!C:C,Netflix_prime_data!C357)</f>
        <v>643</v>
      </c>
      <c r="B356" s="4">
        <f>MAX(COUNTIF(Netflix_prime_data!F356:F1354, Netflix_prime_data!F356:F1354))</f>
        <v>110</v>
      </c>
      <c r="C356" s="4" t="str">
        <f>INDEX(Netflix_prime_data!E:E,MATCH(MAX(Netflix_prime_data!M:M), Netflix_prime_data!M:M,0))</f>
        <v>Show 188</v>
      </c>
      <c r="D356" s="4" t="str">
        <f>INDEX(Netflix_prime_data!E:E,MATCH(MAX(Netflix_prime_data!H:H), Netflix_prime_data!H:H,0))</f>
        <v>Show 281</v>
      </c>
      <c r="E356" s="4">
        <f>COUNTIF(Netflix_prime_data!F:F,Netflix_prime_data!F356)</f>
        <v>234</v>
      </c>
      <c r="F356" s="4" t="str">
        <f>INDEX(Netflix_prime_data!F:F,MATCH(MAX(E:E),E:E,0)) &amp; "-"&amp; MAX(E:E)</f>
        <v>drama-280</v>
      </c>
    </row>
    <row r="357" spans="1:6" x14ac:dyDescent="0.25">
      <c r="A357" s="4">
        <f>COUNTIF(Netflix_prime_data!C:C,Netflix_prime_data!C358)</f>
        <v>684</v>
      </c>
      <c r="B357" s="4">
        <f>MAX(COUNTIF(Netflix_prime_data!F357:F1355, Netflix_prime_data!F357:F1355))</f>
        <v>129</v>
      </c>
      <c r="C357" s="4" t="str">
        <f>INDEX(Netflix_prime_data!E:E,MATCH(MAX(Netflix_prime_data!M:M), Netflix_prime_data!M:M,0))</f>
        <v>Show 188</v>
      </c>
      <c r="D357" s="4" t="str">
        <f>INDEX(Netflix_prime_data!E:E,MATCH(MAX(Netflix_prime_data!H:H), Netflix_prime_data!H:H,0))</f>
        <v>Show 281</v>
      </c>
      <c r="E357" s="4">
        <f>COUNTIF(Netflix_prime_data!F:F,Netflix_prime_data!F357)</f>
        <v>263</v>
      </c>
      <c r="F357" s="4" t="str">
        <f>INDEX(Netflix_prime_data!F:F,MATCH(MAX(E:E),E:E,0)) &amp; "-"&amp; MAX(E:E)</f>
        <v>drama-280</v>
      </c>
    </row>
    <row r="358" spans="1:6" x14ac:dyDescent="0.25">
      <c r="A358" s="4">
        <f>COUNTIF(Netflix_prime_data!C:C,Netflix_prime_data!C359)</f>
        <v>673</v>
      </c>
      <c r="B358" s="4">
        <f>MAX(COUNTIF(Netflix_prime_data!F358:F1356, Netflix_prime_data!F358:F1356))</f>
        <v>123</v>
      </c>
      <c r="C358" s="4" t="str">
        <f>INDEX(Netflix_prime_data!E:E,MATCH(MAX(Netflix_prime_data!M:M), Netflix_prime_data!M:M,0))</f>
        <v>Show 188</v>
      </c>
      <c r="D358" s="4" t="str">
        <f>INDEX(Netflix_prime_data!E:E,MATCH(MAX(Netflix_prime_data!H:H), Netflix_prime_data!H:H,0))</f>
        <v>Show 281</v>
      </c>
      <c r="E358" s="4">
        <f>COUNTIF(Netflix_prime_data!F:F,Netflix_prime_data!F358)</f>
        <v>245</v>
      </c>
      <c r="F358" s="4" t="str">
        <f>INDEX(Netflix_prime_data!F:F,MATCH(MAX(E:E),E:E,0)) &amp; "-"&amp; MAX(E:E)</f>
        <v>drama-280</v>
      </c>
    </row>
    <row r="359" spans="1:6" x14ac:dyDescent="0.25">
      <c r="A359" s="4">
        <f>COUNTIF(Netflix_prime_data!C:C,Netflix_prime_data!C360)</f>
        <v>673</v>
      </c>
      <c r="B359" s="4">
        <f>MAX(COUNTIF(Netflix_prime_data!F359:F1357, Netflix_prime_data!F359:F1357))</f>
        <v>122</v>
      </c>
      <c r="C359" s="4" t="str">
        <f>INDEX(Netflix_prime_data!E:E,MATCH(MAX(Netflix_prime_data!M:M), Netflix_prime_data!M:M,0))</f>
        <v>Show 188</v>
      </c>
      <c r="D359" s="4" t="str">
        <f>INDEX(Netflix_prime_data!E:E,MATCH(MAX(Netflix_prime_data!H:H), Netflix_prime_data!H:H,0))</f>
        <v>Show 281</v>
      </c>
      <c r="E359" s="4">
        <f>COUNTIF(Netflix_prime_data!F:F,Netflix_prime_data!F359)</f>
        <v>245</v>
      </c>
      <c r="F359" s="4" t="str">
        <f>INDEX(Netflix_prime_data!F:F,MATCH(MAX(E:E),E:E,0)) &amp; "-"&amp; MAX(E:E)</f>
        <v>drama-280</v>
      </c>
    </row>
    <row r="360" spans="1:6" x14ac:dyDescent="0.25">
      <c r="A360" s="4">
        <f>COUNTIF(Netflix_prime_data!C:C,Netflix_prime_data!C361)</f>
        <v>673</v>
      </c>
      <c r="B360" s="4">
        <f>MAX(COUNTIF(Netflix_prime_data!F360:F1358, Netflix_prime_data!F360:F1358))</f>
        <v>127</v>
      </c>
      <c r="C360" s="4" t="str">
        <f>INDEX(Netflix_prime_data!E:E,MATCH(MAX(Netflix_prime_data!M:M), Netflix_prime_data!M:M,0))</f>
        <v>Show 188</v>
      </c>
      <c r="D360" s="4" t="str">
        <f>INDEX(Netflix_prime_data!E:E,MATCH(MAX(Netflix_prime_data!H:H), Netflix_prime_data!H:H,0))</f>
        <v>Show 281</v>
      </c>
      <c r="E360" s="4">
        <f>COUNTIF(Netflix_prime_data!F:F,Netflix_prime_data!F360)</f>
        <v>262</v>
      </c>
      <c r="F360" s="4" t="str">
        <f>INDEX(Netflix_prime_data!F:F,MATCH(MAX(E:E),E:E,0)) &amp; "-"&amp; MAX(E:E)</f>
        <v>drama-280</v>
      </c>
    </row>
    <row r="361" spans="1:6" x14ac:dyDescent="0.25">
      <c r="A361" s="4">
        <f>COUNTIF(Netflix_prime_data!C:C,Netflix_prime_data!C362)</f>
        <v>643</v>
      </c>
      <c r="B361" s="4">
        <f>MAX(COUNTIF(Netflix_prime_data!F361:F1359, Netflix_prime_data!F361:F1359))</f>
        <v>118</v>
      </c>
      <c r="C361" s="4" t="str">
        <f>INDEX(Netflix_prime_data!E:E,MATCH(MAX(Netflix_prime_data!M:M), Netflix_prime_data!M:M,0))</f>
        <v>Show 188</v>
      </c>
      <c r="D361" s="4" t="str">
        <f>INDEX(Netflix_prime_data!E:E,MATCH(MAX(Netflix_prime_data!H:H), Netflix_prime_data!H:H,0))</f>
        <v>Show 281</v>
      </c>
      <c r="E361" s="4">
        <f>COUNTIF(Netflix_prime_data!F:F,Netflix_prime_data!F361)</f>
        <v>229</v>
      </c>
      <c r="F361" s="4" t="str">
        <f>INDEX(Netflix_prime_data!F:F,MATCH(MAX(E:E),E:E,0)) &amp; "-"&amp; MAX(E:E)</f>
        <v>drama-280</v>
      </c>
    </row>
    <row r="362" spans="1:6" x14ac:dyDescent="0.25">
      <c r="A362" s="4">
        <f>COUNTIF(Netflix_prime_data!C:C,Netflix_prime_data!C363)</f>
        <v>684</v>
      </c>
      <c r="B362" s="4">
        <f>MAX(COUNTIF(Netflix_prime_data!F362:F1360, Netflix_prime_data!F362:F1360))</f>
        <v>140</v>
      </c>
      <c r="C362" s="4" t="str">
        <f>INDEX(Netflix_prime_data!E:E,MATCH(MAX(Netflix_prime_data!M:M), Netflix_prime_data!M:M,0))</f>
        <v>Show 188</v>
      </c>
      <c r="D362" s="4" t="str">
        <f>INDEX(Netflix_prime_data!E:E,MATCH(MAX(Netflix_prime_data!H:H), Netflix_prime_data!H:H,0))</f>
        <v>Show 281</v>
      </c>
      <c r="E362" s="4">
        <f>COUNTIF(Netflix_prime_data!F:F,Netflix_prime_data!F362)</f>
        <v>280</v>
      </c>
      <c r="F362" s="4" t="str">
        <f>INDEX(Netflix_prime_data!F:F,MATCH(MAX(E:E),E:E,0)) &amp; "-"&amp; MAX(E:E)</f>
        <v>drama-280</v>
      </c>
    </row>
    <row r="363" spans="1:6" x14ac:dyDescent="0.25">
      <c r="A363" s="4">
        <f>COUNTIF(Netflix_prime_data!C:C,Netflix_prime_data!C364)</f>
        <v>684</v>
      </c>
      <c r="B363" s="4">
        <f>MAX(COUNTIF(Netflix_prime_data!F363:F1361, Netflix_prime_data!F363:F1361))</f>
        <v>118</v>
      </c>
      <c r="C363" s="4" t="str">
        <f>INDEX(Netflix_prime_data!E:E,MATCH(MAX(Netflix_prime_data!M:M), Netflix_prime_data!M:M,0))</f>
        <v>Show 188</v>
      </c>
      <c r="D363" s="4" t="str">
        <f>INDEX(Netflix_prime_data!E:E,MATCH(MAX(Netflix_prime_data!H:H), Netflix_prime_data!H:H,0))</f>
        <v>Show 281</v>
      </c>
      <c r="E363" s="4">
        <f>COUNTIF(Netflix_prime_data!F:F,Netflix_prime_data!F363)</f>
        <v>229</v>
      </c>
      <c r="F363" s="4" t="str">
        <f>INDEX(Netflix_prime_data!F:F,MATCH(MAX(E:E),E:E,0)) &amp; "-"&amp; MAX(E:E)</f>
        <v>drama-280</v>
      </c>
    </row>
    <row r="364" spans="1:6" x14ac:dyDescent="0.25">
      <c r="A364" s="4">
        <f>COUNTIF(Netflix_prime_data!C:C,Netflix_prime_data!C365)</f>
        <v>684</v>
      </c>
      <c r="B364" s="4">
        <f>MAX(COUNTIF(Netflix_prime_data!F364:F1362, Netflix_prime_data!F364:F1362))</f>
        <v>117</v>
      </c>
      <c r="C364" s="4" t="str">
        <f>INDEX(Netflix_prime_data!E:E,MATCH(MAX(Netflix_prime_data!M:M), Netflix_prime_data!M:M,0))</f>
        <v>Show 188</v>
      </c>
      <c r="D364" s="4" t="str">
        <f>INDEX(Netflix_prime_data!E:E,MATCH(MAX(Netflix_prime_data!H:H), Netflix_prime_data!H:H,0))</f>
        <v>Show 281</v>
      </c>
      <c r="E364" s="4">
        <f>COUNTIF(Netflix_prime_data!F:F,Netflix_prime_data!F364)</f>
        <v>229</v>
      </c>
      <c r="F364" s="4" t="str">
        <f>INDEX(Netflix_prime_data!F:F,MATCH(MAX(E:E),E:E,0)) &amp; "-"&amp; MAX(E:E)</f>
        <v>drama-280</v>
      </c>
    </row>
    <row r="365" spans="1:6" x14ac:dyDescent="0.25">
      <c r="A365" s="4">
        <f>COUNTIF(Netflix_prime_data!C:C,Netflix_prime_data!C366)</f>
        <v>643</v>
      </c>
      <c r="B365" s="4">
        <f>MAX(COUNTIF(Netflix_prime_data!F365:F1363, Netflix_prime_data!F365:F1363))</f>
        <v>121</v>
      </c>
      <c r="C365" s="4" t="str">
        <f>INDEX(Netflix_prime_data!E:E,MATCH(MAX(Netflix_prime_data!M:M), Netflix_prime_data!M:M,0))</f>
        <v>Show 188</v>
      </c>
      <c r="D365" s="4" t="str">
        <f>INDEX(Netflix_prime_data!E:E,MATCH(MAX(Netflix_prime_data!H:H), Netflix_prime_data!H:H,0))</f>
        <v>Show 281</v>
      </c>
      <c r="E365" s="4">
        <f>COUNTIF(Netflix_prime_data!F:F,Netflix_prime_data!F365)</f>
        <v>245</v>
      </c>
      <c r="F365" s="4" t="str">
        <f>INDEX(Netflix_prime_data!F:F,MATCH(MAX(E:E),E:E,0)) &amp; "-"&amp; MAX(E:E)</f>
        <v>drama-280</v>
      </c>
    </row>
    <row r="366" spans="1:6" x14ac:dyDescent="0.25">
      <c r="A366" s="4">
        <f>COUNTIF(Netflix_prime_data!C:C,Netflix_prime_data!C367)</f>
        <v>643</v>
      </c>
      <c r="B366" s="4">
        <f>MAX(COUNTIF(Netflix_prime_data!F366:F1364, Netflix_prime_data!F366:F1364))</f>
        <v>120</v>
      </c>
      <c r="C366" s="4" t="str">
        <f>INDEX(Netflix_prime_data!E:E,MATCH(MAX(Netflix_prime_data!M:M), Netflix_prime_data!M:M,0))</f>
        <v>Show 188</v>
      </c>
      <c r="D366" s="4" t="str">
        <f>INDEX(Netflix_prime_data!E:E,MATCH(MAX(Netflix_prime_data!H:H), Netflix_prime_data!H:H,0))</f>
        <v>Show 281</v>
      </c>
      <c r="E366" s="4">
        <f>COUNTIF(Netflix_prime_data!F:F,Netflix_prime_data!F366)</f>
        <v>245</v>
      </c>
      <c r="F366" s="4" t="str">
        <f>INDEX(Netflix_prime_data!F:F,MATCH(MAX(E:E),E:E,0)) &amp; "-"&amp; MAX(E:E)</f>
        <v>drama-280</v>
      </c>
    </row>
    <row r="367" spans="1:6" x14ac:dyDescent="0.25">
      <c r="A367" s="4">
        <f>COUNTIF(Netflix_prime_data!C:C,Netflix_prime_data!C368)</f>
        <v>643</v>
      </c>
      <c r="B367" s="4">
        <f>MAX(COUNTIF(Netflix_prime_data!F367:F1365, Netflix_prime_data!F367:F1365))</f>
        <v>129</v>
      </c>
      <c r="C367" s="4" t="str">
        <f>INDEX(Netflix_prime_data!E:E,MATCH(MAX(Netflix_prime_data!M:M), Netflix_prime_data!M:M,0))</f>
        <v>Show 188</v>
      </c>
      <c r="D367" s="4" t="str">
        <f>INDEX(Netflix_prime_data!E:E,MATCH(MAX(Netflix_prime_data!H:H), Netflix_prime_data!H:H,0))</f>
        <v>Show 281</v>
      </c>
      <c r="E367" s="4">
        <f>COUNTIF(Netflix_prime_data!F:F,Netflix_prime_data!F367)</f>
        <v>263</v>
      </c>
      <c r="F367" s="4" t="str">
        <f>INDEX(Netflix_prime_data!F:F,MATCH(MAX(E:E),E:E,0)) &amp; "-"&amp; MAX(E:E)</f>
        <v>drama-280</v>
      </c>
    </row>
    <row r="368" spans="1:6" x14ac:dyDescent="0.25">
      <c r="A368" s="4">
        <f>COUNTIF(Netflix_prime_data!C:C,Netflix_prime_data!C369)</f>
        <v>684</v>
      </c>
      <c r="B368" s="4">
        <f>MAX(COUNTIF(Netflix_prime_data!F368:F1366, Netflix_prime_data!F368:F1366))</f>
        <v>142</v>
      </c>
      <c r="C368" s="4" t="str">
        <f>INDEX(Netflix_prime_data!E:E,MATCH(MAX(Netflix_prime_data!M:M), Netflix_prime_data!M:M,0))</f>
        <v>Show 188</v>
      </c>
      <c r="D368" s="4" t="str">
        <f>INDEX(Netflix_prime_data!E:E,MATCH(MAX(Netflix_prime_data!H:H), Netflix_prime_data!H:H,0))</f>
        <v>Show 281</v>
      </c>
      <c r="E368" s="4">
        <f>COUNTIF(Netflix_prime_data!F:F,Netflix_prime_data!F368)</f>
        <v>253</v>
      </c>
      <c r="F368" s="4" t="str">
        <f>INDEX(Netflix_prime_data!F:F,MATCH(MAX(E:E),E:E,0)) &amp; "-"&amp; MAX(E:E)</f>
        <v>drama-280</v>
      </c>
    </row>
    <row r="369" spans="1:6" x14ac:dyDescent="0.25">
      <c r="A369" s="4">
        <f>COUNTIF(Netflix_prime_data!C:C,Netflix_prime_data!C370)</f>
        <v>643</v>
      </c>
      <c r="B369" s="4">
        <f>MAX(COUNTIF(Netflix_prime_data!F369:F1367, Netflix_prime_data!F369:F1367))</f>
        <v>117</v>
      </c>
      <c r="C369" s="4" t="str">
        <f>INDEX(Netflix_prime_data!E:E,MATCH(MAX(Netflix_prime_data!M:M), Netflix_prime_data!M:M,0))</f>
        <v>Show 188</v>
      </c>
      <c r="D369" s="4" t="str">
        <f>INDEX(Netflix_prime_data!E:E,MATCH(MAX(Netflix_prime_data!H:H), Netflix_prime_data!H:H,0))</f>
        <v>Show 281</v>
      </c>
      <c r="E369" s="4">
        <f>COUNTIF(Netflix_prime_data!F:F,Netflix_prime_data!F369)</f>
        <v>229</v>
      </c>
      <c r="F369" s="4" t="str">
        <f>INDEX(Netflix_prime_data!F:F,MATCH(MAX(E:E),E:E,0)) &amp; "-"&amp; MAX(E:E)</f>
        <v>drama-280</v>
      </c>
    </row>
    <row r="370" spans="1:6" x14ac:dyDescent="0.25">
      <c r="A370" s="4">
        <f>COUNTIF(Netflix_prime_data!C:C,Netflix_prime_data!C371)</f>
        <v>684</v>
      </c>
      <c r="B370" s="4">
        <f>MAX(COUNTIF(Netflix_prime_data!F370:F1368, Netflix_prime_data!F370:F1368))</f>
        <v>127</v>
      </c>
      <c r="C370" s="4" t="str">
        <f>INDEX(Netflix_prime_data!E:E,MATCH(MAX(Netflix_prime_data!M:M), Netflix_prime_data!M:M,0))</f>
        <v>Show 188</v>
      </c>
      <c r="D370" s="4" t="str">
        <f>INDEX(Netflix_prime_data!E:E,MATCH(MAX(Netflix_prime_data!H:H), Netflix_prime_data!H:H,0))</f>
        <v>Show 281</v>
      </c>
      <c r="E370" s="4">
        <f>COUNTIF(Netflix_prime_data!F:F,Netflix_prime_data!F370)</f>
        <v>262</v>
      </c>
      <c r="F370" s="4" t="str">
        <f>INDEX(Netflix_prime_data!F:F,MATCH(MAX(E:E),E:E,0)) &amp; "-"&amp; MAX(E:E)</f>
        <v>drama-280</v>
      </c>
    </row>
    <row r="371" spans="1:6" x14ac:dyDescent="0.25">
      <c r="A371" s="4">
        <f>COUNTIF(Netflix_prime_data!C:C,Netflix_prime_data!C372)</f>
        <v>673</v>
      </c>
      <c r="B371" s="4">
        <f>MAX(COUNTIF(Netflix_prime_data!F371:F1369, Netflix_prime_data!F371:F1369))</f>
        <v>126</v>
      </c>
      <c r="C371" s="4" t="str">
        <f>INDEX(Netflix_prime_data!E:E,MATCH(MAX(Netflix_prime_data!M:M), Netflix_prime_data!M:M,0))</f>
        <v>Show 188</v>
      </c>
      <c r="D371" s="4" t="str">
        <f>INDEX(Netflix_prime_data!E:E,MATCH(MAX(Netflix_prime_data!H:H), Netflix_prime_data!H:H,0))</f>
        <v>Show 281</v>
      </c>
      <c r="E371" s="4">
        <f>COUNTIF(Netflix_prime_data!F:F,Netflix_prime_data!F371)</f>
        <v>262</v>
      </c>
      <c r="F371" s="4" t="str">
        <f>INDEX(Netflix_prime_data!F:F,MATCH(MAX(E:E),E:E,0)) &amp; "-"&amp; MAX(E:E)</f>
        <v>drama-280</v>
      </c>
    </row>
    <row r="372" spans="1:6" x14ac:dyDescent="0.25">
      <c r="A372" s="4">
        <f>COUNTIF(Netflix_prime_data!C:C,Netflix_prime_data!C373)</f>
        <v>643</v>
      </c>
      <c r="B372" s="4">
        <f>MAX(COUNTIF(Netflix_prime_data!F372:F1370, Netflix_prime_data!F372:F1370))</f>
        <v>142</v>
      </c>
      <c r="C372" s="4" t="str">
        <f>INDEX(Netflix_prime_data!E:E,MATCH(MAX(Netflix_prime_data!M:M), Netflix_prime_data!M:M,0))</f>
        <v>Show 188</v>
      </c>
      <c r="D372" s="4" t="str">
        <f>INDEX(Netflix_prime_data!E:E,MATCH(MAX(Netflix_prime_data!H:H), Netflix_prime_data!H:H,0))</f>
        <v>Show 281</v>
      </c>
      <c r="E372" s="4">
        <f>COUNTIF(Netflix_prime_data!F:F,Netflix_prime_data!F372)</f>
        <v>253</v>
      </c>
      <c r="F372" s="4" t="str">
        <f>INDEX(Netflix_prime_data!F:F,MATCH(MAX(E:E),E:E,0)) &amp; "-"&amp; MAX(E:E)</f>
        <v>drama-280</v>
      </c>
    </row>
    <row r="373" spans="1:6" x14ac:dyDescent="0.25">
      <c r="A373" s="4">
        <f>COUNTIF(Netflix_prime_data!C:C,Netflix_prime_data!C374)</f>
        <v>643</v>
      </c>
      <c r="B373" s="4">
        <f>MAX(COUNTIF(Netflix_prime_data!F373:F1371, Netflix_prime_data!F373:F1371))</f>
        <v>143</v>
      </c>
      <c r="C373" s="4" t="str">
        <f>INDEX(Netflix_prime_data!E:E,MATCH(MAX(Netflix_prime_data!M:M), Netflix_prime_data!M:M,0))</f>
        <v>Show 188</v>
      </c>
      <c r="D373" s="4" t="str">
        <f>INDEX(Netflix_prime_data!E:E,MATCH(MAX(Netflix_prime_data!H:H), Netflix_prime_data!H:H,0))</f>
        <v>Show 281</v>
      </c>
      <c r="E373" s="4">
        <f>COUNTIF(Netflix_prime_data!F:F,Netflix_prime_data!F373)</f>
        <v>280</v>
      </c>
      <c r="F373" s="4" t="str">
        <f>INDEX(Netflix_prime_data!F:F,MATCH(MAX(E:E),E:E,0)) &amp; "-"&amp; MAX(E:E)</f>
        <v>drama-280</v>
      </c>
    </row>
    <row r="374" spans="1:6" x14ac:dyDescent="0.25">
      <c r="A374" s="4">
        <f>COUNTIF(Netflix_prime_data!C:C,Netflix_prime_data!C375)</f>
        <v>643</v>
      </c>
      <c r="B374" s="4">
        <f>MAX(COUNTIF(Netflix_prime_data!F374:F1372, Netflix_prime_data!F374:F1372))</f>
        <v>116</v>
      </c>
      <c r="C374" s="4" t="str">
        <f>INDEX(Netflix_prime_data!E:E,MATCH(MAX(Netflix_prime_data!M:M), Netflix_prime_data!M:M,0))</f>
        <v>Show 188</v>
      </c>
      <c r="D374" s="4" t="str">
        <f>INDEX(Netflix_prime_data!E:E,MATCH(MAX(Netflix_prime_data!H:H), Netflix_prime_data!H:H,0))</f>
        <v>Show 281</v>
      </c>
      <c r="E374" s="4">
        <f>COUNTIF(Netflix_prime_data!F:F,Netflix_prime_data!F374)</f>
        <v>229</v>
      </c>
      <c r="F374" s="4" t="str">
        <f>INDEX(Netflix_prime_data!F:F,MATCH(MAX(E:E),E:E,0)) &amp; "-"&amp; MAX(E:E)</f>
        <v>drama-280</v>
      </c>
    </row>
    <row r="375" spans="1:6" x14ac:dyDescent="0.25">
      <c r="A375" s="4">
        <f>COUNTIF(Netflix_prime_data!C:C,Netflix_prime_data!C376)</f>
        <v>643</v>
      </c>
      <c r="B375" s="4">
        <f>MAX(COUNTIF(Netflix_prime_data!F375:F1373, Netflix_prime_data!F375:F1373))</f>
        <v>125</v>
      </c>
      <c r="C375" s="4" t="str">
        <f>INDEX(Netflix_prime_data!E:E,MATCH(MAX(Netflix_prime_data!M:M), Netflix_prime_data!M:M,0))</f>
        <v>Show 188</v>
      </c>
      <c r="D375" s="4" t="str">
        <f>INDEX(Netflix_prime_data!E:E,MATCH(MAX(Netflix_prime_data!H:H), Netflix_prime_data!H:H,0))</f>
        <v>Show 281</v>
      </c>
      <c r="E375" s="4">
        <f>COUNTIF(Netflix_prime_data!F:F,Netflix_prime_data!F375)</f>
        <v>262</v>
      </c>
      <c r="F375" s="4" t="str">
        <f>INDEX(Netflix_prime_data!F:F,MATCH(MAX(E:E),E:E,0)) &amp; "-"&amp; MAX(E:E)</f>
        <v>drama-280</v>
      </c>
    </row>
    <row r="376" spans="1:6" x14ac:dyDescent="0.25">
      <c r="A376" s="4">
        <f>COUNTIF(Netflix_prime_data!C:C,Netflix_prime_data!C377)</f>
        <v>673</v>
      </c>
      <c r="B376" s="4">
        <f>MAX(COUNTIF(Netflix_prime_data!F376:F1374, Netflix_prime_data!F376:F1374))</f>
        <v>142</v>
      </c>
      <c r="C376" s="4" t="str">
        <f>INDEX(Netflix_prime_data!E:E,MATCH(MAX(Netflix_prime_data!M:M), Netflix_prime_data!M:M,0))</f>
        <v>Show 188</v>
      </c>
      <c r="D376" s="4" t="str">
        <f>INDEX(Netflix_prime_data!E:E,MATCH(MAX(Netflix_prime_data!H:H), Netflix_prime_data!H:H,0))</f>
        <v>Show 281</v>
      </c>
      <c r="E376" s="4">
        <f>COUNTIF(Netflix_prime_data!F:F,Netflix_prime_data!F376)</f>
        <v>280</v>
      </c>
      <c r="F376" s="4" t="str">
        <f>INDEX(Netflix_prime_data!F:F,MATCH(MAX(E:E),E:E,0)) &amp; "-"&amp; MAX(E:E)</f>
        <v>drama-280</v>
      </c>
    </row>
    <row r="377" spans="1:6" x14ac:dyDescent="0.25">
      <c r="A377" s="4">
        <f>COUNTIF(Netflix_prime_data!C:C,Netflix_prime_data!C378)</f>
        <v>673</v>
      </c>
      <c r="B377" s="4">
        <f>MAX(COUNTIF(Netflix_prime_data!F377:F1375, Netflix_prime_data!F377:F1375))</f>
        <v>115</v>
      </c>
      <c r="C377" s="4" t="str">
        <f>INDEX(Netflix_prime_data!E:E,MATCH(MAX(Netflix_prime_data!M:M), Netflix_prime_data!M:M,0))</f>
        <v>Show 188</v>
      </c>
      <c r="D377" s="4" t="str">
        <f>INDEX(Netflix_prime_data!E:E,MATCH(MAX(Netflix_prime_data!H:H), Netflix_prime_data!H:H,0))</f>
        <v>Show 281</v>
      </c>
      <c r="E377" s="4">
        <f>COUNTIF(Netflix_prime_data!F:F,Netflix_prime_data!F377)</f>
        <v>234</v>
      </c>
      <c r="F377" s="4" t="str">
        <f>INDEX(Netflix_prime_data!F:F,MATCH(MAX(E:E),E:E,0)) &amp; "-"&amp; MAX(E:E)</f>
        <v>drama-280</v>
      </c>
    </row>
    <row r="378" spans="1:6" x14ac:dyDescent="0.25">
      <c r="A378" s="4">
        <f>COUNTIF(Netflix_prime_data!C:C,Netflix_prime_data!C379)</f>
        <v>673</v>
      </c>
      <c r="B378" s="4">
        <f>MAX(COUNTIF(Netflix_prime_data!F378:F1376, Netflix_prime_data!F378:F1376))</f>
        <v>114</v>
      </c>
      <c r="C378" s="4" t="str">
        <f>INDEX(Netflix_prime_data!E:E,MATCH(MAX(Netflix_prime_data!M:M), Netflix_prime_data!M:M,0))</f>
        <v>Show 188</v>
      </c>
      <c r="D378" s="4" t="str">
        <f>INDEX(Netflix_prime_data!E:E,MATCH(MAX(Netflix_prime_data!H:H), Netflix_prime_data!H:H,0))</f>
        <v>Show 281</v>
      </c>
      <c r="E378" s="4">
        <f>COUNTIF(Netflix_prime_data!F:F,Netflix_prime_data!F378)</f>
        <v>234</v>
      </c>
      <c r="F378" s="4" t="str">
        <f>INDEX(Netflix_prime_data!F:F,MATCH(MAX(E:E),E:E,0)) &amp; "-"&amp; MAX(E:E)</f>
        <v>drama-280</v>
      </c>
    </row>
    <row r="379" spans="1:6" x14ac:dyDescent="0.25">
      <c r="A379" s="4">
        <f>COUNTIF(Netflix_prime_data!C:C,Netflix_prime_data!C380)</f>
        <v>673</v>
      </c>
      <c r="B379" s="4">
        <f>MAX(COUNTIF(Netflix_prime_data!F379:F1377, Netflix_prime_data!F379:F1377))</f>
        <v>141</v>
      </c>
      <c r="C379" s="4" t="str">
        <f>INDEX(Netflix_prime_data!E:E,MATCH(MAX(Netflix_prime_data!M:M), Netflix_prime_data!M:M,0))</f>
        <v>Show 188</v>
      </c>
      <c r="D379" s="4" t="str">
        <f>INDEX(Netflix_prime_data!E:E,MATCH(MAX(Netflix_prime_data!H:H), Netflix_prime_data!H:H,0))</f>
        <v>Show 281</v>
      </c>
      <c r="E379" s="4">
        <f>COUNTIF(Netflix_prime_data!F:F,Netflix_prime_data!F379)</f>
        <v>253</v>
      </c>
      <c r="F379" s="4" t="str">
        <f>INDEX(Netflix_prime_data!F:F,MATCH(MAX(E:E),E:E,0)) &amp; "-"&amp; MAX(E:E)</f>
        <v>drama-280</v>
      </c>
    </row>
    <row r="380" spans="1:6" x14ac:dyDescent="0.25">
      <c r="A380" s="4">
        <f>COUNTIF(Netflix_prime_data!C:C,Netflix_prime_data!C381)</f>
        <v>643</v>
      </c>
      <c r="B380" s="4">
        <f>MAX(COUNTIF(Netflix_prime_data!F380:F1378, Netflix_prime_data!F380:F1378))</f>
        <v>113</v>
      </c>
      <c r="C380" s="4" t="str">
        <f>INDEX(Netflix_prime_data!E:E,MATCH(MAX(Netflix_prime_data!M:M), Netflix_prime_data!M:M,0))</f>
        <v>Show 188</v>
      </c>
      <c r="D380" s="4" t="str">
        <f>INDEX(Netflix_prime_data!E:E,MATCH(MAX(Netflix_prime_data!H:H), Netflix_prime_data!H:H,0))</f>
        <v>Show 281</v>
      </c>
      <c r="E380" s="4">
        <f>COUNTIF(Netflix_prime_data!F:F,Netflix_prime_data!F380)</f>
        <v>234</v>
      </c>
      <c r="F380" s="4" t="str">
        <f>INDEX(Netflix_prime_data!F:F,MATCH(MAX(E:E),E:E,0)) &amp; "-"&amp; MAX(E:E)</f>
        <v>drama-280</v>
      </c>
    </row>
    <row r="381" spans="1:6" x14ac:dyDescent="0.25">
      <c r="A381" s="4">
        <f>COUNTIF(Netflix_prime_data!C:C,Netflix_prime_data!C382)</f>
        <v>673</v>
      </c>
      <c r="B381" s="4">
        <f>MAX(COUNTIF(Netflix_prime_data!F381:F1379, Netflix_prime_data!F381:F1379))</f>
        <v>116</v>
      </c>
      <c r="C381" s="4" t="str">
        <f>INDEX(Netflix_prime_data!E:E,MATCH(MAX(Netflix_prime_data!M:M), Netflix_prime_data!M:M,0))</f>
        <v>Show 188</v>
      </c>
      <c r="D381" s="4" t="str">
        <f>INDEX(Netflix_prime_data!E:E,MATCH(MAX(Netflix_prime_data!H:H), Netflix_prime_data!H:H,0))</f>
        <v>Show 281</v>
      </c>
      <c r="E381" s="4">
        <f>COUNTIF(Netflix_prime_data!F:F,Netflix_prime_data!F381)</f>
        <v>229</v>
      </c>
      <c r="F381" s="4" t="str">
        <f>INDEX(Netflix_prime_data!F:F,MATCH(MAX(E:E),E:E,0)) &amp; "-"&amp; MAX(E:E)</f>
        <v>drama-280</v>
      </c>
    </row>
    <row r="382" spans="1:6" x14ac:dyDescent="0.25">
      <c r="A382" s="4">
        <f>COUNTIF(Netflix_prime_data!C:C,Netflix_prime_data!C383)</f>
        <v>643</v>
      </c>
      <c r="B382" s="4">
        <f>MAX(COUNTIF(Netflix_prime_data!F382:F1380, Netflix_prime_data!F382:F1380))</f>
        <v>140</v>
      </c>
      <c r="C382" s="4" t="str">
        <f>INDEX(Netflix_prime_data!E:E,MATCH(MAX(Netflix_prime_data!M:M), Netflix_prime_data!M:M,0))</f>
        <v>Show 188</v>
      </c>
      <c r="D382" s="4" t="str">
        <f>INDEX(Netflix_prime_data!E:E,MATCH(MAX(Netflix_prime_data!H:H), Netflix_prime_data!H:H,0))</f>
        <v>Show 281</v>
      </c>
      <c r="E382" s="4">
        <f>COUNTIF(Netflix_prime_data!F:F,Netflix_prime_data!F382)</f>
        <v>253</v>
      </c>
      <c r="F382" s="4" t="str">
        <f>INDEX(Netflix_prime_data!F:F,MATCH(MAX(E:E),E:E,0)) &amp; "-"&amp; MAX(E:E)</f>
        <v>drama-280</v>
      </c>
    </row>
    <row r="383" spans="1:6" x14ac:dyDescent="0.25">
      <c r="A383" s="4">
        <f>COUNTIF(Netflix_prime_data!C:C,Netflix_prime_data!C384)</f>
        <v>643</v>
      </c>
      <c r="B383" s="4">
        <f>MAX(COUNTIF(Netflix_prime_data!F383:F1381, Netflix_prime_data!F383:F1381))</f>
        <v>139</v>
      </c>
      <c r="C383" s="4" t="str">
        <f>INDEX(Netflix_prime_data!E:E,MATCH(MAX(Netflix_prime_data!M:M), Netflix_prime_data!M:M,0))</f>
        <v>Show 188</v>
      </c>
      <c r="D383" s="4" t="str">
        <f>INDEX(Netflix_prime_data!E:E,MATCH(MAX(Netflix_prime_data!H:H), Netflix_prime_data!H:H,0))</f>
        <v>Show 281</v>
      </c>
      <c r="E383" s="4">
        <f>COUNTIF(Netflix_prime_data!F:F,Netflix_prime_data!F383)</f>
        <v>253</v>
      </c>
      <c r="F383" s="4" t="str">
        <f>INDEX(Netflix_prime_data!F:F,MATCH(MAX(E:E),E:E,0)) &amp; "-"&amp; MAX(E:E)</f>
        <v>drama-280</v>
      </c>
    </row>
    <row r="384" spans="1:6" x14ac:dyDescent="0.25">
      <c r="A384" s="4">
        <f>COUNTIF(Netflix_prime_data!C:C,Netflix_prime_data!C385)</f>
        <v>673</v>
      </c>
      <c r="B384" s="4">
        <f>MAX(COUNTIF(Netflix_prime_data!F384:F1382, Netflix_prime_data!F384:F1382))</f>
        <v>112</v>
      </c>
      <c r="C384" s="4" t="str">
        <f>INDEX(Netflix_prime_data!E:E,MATCH(MAX(Netflix_prime_data!M:M), Netflix_prime_data!M:M,0))</f>
        <v>Show 188</v>
      </c>
      <c r="D384" s="4" t="str">
        <f>INDEX(Netflix_prime_data!E:E,MATCH(MAX(Netflix_prime_data!H:H), Netflix_prime_data!H:H,0))</f>
        <v>Show 281</v>
      </c>
      <c r="E384" s="4">
        <f>COUNTIF(Netflix_prime_data!F:F,Netflix_prime_data!F384)</f>
        <v>234</v>
      </c>
      <c r="F384" s="4" t="str">
        <f>INDEX(Netflix_prime_data!F:F,MATCH(MAX(E:E),E:E,0)) &amp; "-"&amp; MAX(E:E)</f>
        <v>drama-280</v>
      </c>
    </row>
    <row r="385" spans="1:6" x14ac:dyDescent="0.25">
      <c r="A385" s="4">
        <f>COUNTIF(Netflix_prime_data!C:C,Netflix_prime_data!C386)</f>
        <v>673</v>
      </c>
      <c r="B385" s="4">
        <f>MAX(COUNTIF(Netflix_prime_data!F385:F1383, Netflix_prime_data!F385:F1383))</f>
        <v>130</v>
      </c>
      <c r="C385" s="4" t="str">
        <f>INDEX(Netflix_prime_data!E:E,MATCH(MAX(Netflix_prime_data!M:M), Netflix_prime_data!M:M,0))</f>
        <v>Show 188</v>
      </c>
      <c r="D385" s="4" t="str">
        <f>INDEX(Netflix_prime_data!E:E,MATCH(MAX(Netflix_prime_data!H:H), Netflix_prime_data!H:H,0))</f>
        <v>Show 281</v>
      </c>
      <c r="E385" s="4">
        <f>COUNTIF(Netflix_prime_data!F:F,Netflix_prime_data!F385)</f>
        <v>263</v>
      </c>
      <c r="F385" s="4" t="str">
        <f>INDEX(Netflix_prime_data!F:F,MATCH(MAX(E:E),E:E,0)) &amp; "-"&amp; MAX(E:E)</f>
        <v>drama-280</v>
      </c>
    </row>
    <row r="386" spans="1:6" x14ac:dyDescent="0.25">
      <c r="A386" s="4">
        <f>COUNTIF(Netflix_prime_data!C:C,Netflix_prime_data!C387)</f>
        <v>643</v>
      </c>
      <c r="B386" s="4">
        <f>MAX(COUNTIF(Netflix_prime_data!F386:F1384, Netflix_prime_data!F386:F1384))</f>
        <v>129</v>
      </c>
      <c r="C386" s="4" t="str">
        <f>INDEX(Netflix_prime_data!E:E,MATCH(MAX(Netflix_prime_data!M:M), Netflix_prime_data!M:M,0))</f>
        <v>Show 188</v>
      </c>
      <c r="D386" s="4" t="str">
        <f>INDEX(Netflix_prime_data!E:E,MATCH(MAX(Netflix_prime_data!H:H), Netflix_prime_data!H:H,0))</f>
        <v>Show 281</v>
      </c>
      <c r="E386" s="4">
        <f>COUNTIF(Netflix_prime_data!F:F,Netflix_prime_data!F386)</f>
        <v>263</v>
      </c>
      <c r="F386" s="4" t="str">
        <f>INDEX(Netflix_prime_data!F:F,MATCH(MAX(E:E),E:E,0)) &amp; "-"&amp; MAX(E:E)</f>
        <v>drama-280</v>
      </c>
    </row>
    <row r="387" spans="1:6" x14ac:dyDescent="0.25">
      <c r="A387" s="4">
        <f>COUNTIF(Netflix_prime_data!C:C,Netflix_prime_data!C388)</f>
        <v>684</v>
      </c>
      <c r="B387" s="4">
        <f>MAX(COUNTIF(Netflix_prime_data!F387:F1385, Netflix_prime_data!F387:F1385))</f>
        <v>128</v>
      </c>
      <c r="C387" s="4" t="str">
        <f>INDEX(Netflix_prime_data!E:E,MATCH(MAX(Netflix_prime_data!M:M), Netflix_prime_data!M:M,0))</f>
        <v>Show 188</v>
      </c>
      <c r="D387" s="4" t="str">
        <f>INDEX(Netflix_prime_data!E:E,MATCH(MAX(Netflix_prime_data!H:H), Netflix_prime_data!H:H,0))</f>
        <v>Show 281</v>
      </c>
      <c r="E387" s="4">
        <f>COUNTIF(Netflix_prime_data!F:F,Netflix_prime_data!F387)</f>
        <v>263</v>
      </c>
      <c r="F387" s="4" t="str">
        <f>INDEX(Netflix_prime_data!F:F,MATCH(MAX(E:E),E:E,0)) &amp; "-"&amp; MAX(E:E)</f>
        <v>drama-280</v>
      </c>
    </row>
    <row r="388" spans="1:6" x14ac:dyDescent="0.25">
      <c r="A388" s="4">
        <f>COUNTIF(Netflix_prime_data!C:C,Netflix_prime_data!C389)</f>
        <v>684</v>
      </c>
      <c r="B388" s="4">
        <f>MAX(COUNTIF(Netflix_prime_data!F388:F1386, Netflix_prime_data!F388:F1386))</f>
        <v>123</v>
      </c>
      <c r="C388" s="4" t="str">
        <f>INDEX(Netflix_prime_data!E:E,MATCH(MAX(Netflix_prime_data!M:M), Netflix_prime_data!M:M,0))</f>
        <v>Show 188</v>
      </c>
      <c r="D388" s="4" t="str">
        <f>INDEX(Netflix_prime_data!E:E,MATCH(MAX(Netflix_prime_data!H:H), Netflix_prime_data!H:H,0))</f>
        <v>Show 281</v>
      </c>
      <c r="E388" s="4">
        <f>COUNTIF(Netflix_prime_data!F:F,Netflix_prime_data!F388)</f>
        <v>245</v>
      </c>
      <c r="F388" s="4" t="str">
        <f>INDEX(Netflix_prime_data!F:F,MATCH(MAX(E:E),E:E,0)) &amp; "-"&amp; MAX(E:E)</f>
        <v>drama-280</v>
      </c>
    </row>
    <row r="389" spans="1:6" x14ac:dyDescent="0.25">
      <c r="A389" s="4">
        <f>COUNTIF(Netflix_prime_data!C:C,Netflix_prime_data!C390)</f>
        <v>684</v>
      </c>
      <c r="B389" s="4">
        <f>MAX(COUNTIF(Netflix_prime_data!F389:F1387, Netflix_prime_data!F389:F1387))</f>
        <v>125</v>
      </c>
      <c r="C389" s="4" t="str">
        <f>INDEX(Netflix_prime_data!E:E,MATCH(MAX(Netflix_prime_data!M:M), Netflix_prime_data!M:M,0))</f>
        <v>Show 188</v>
      </c>
      <c r="D389" s="4" t="str">
        <f>INDEX(Netflix_prime_data!E:E,MATCH(MAX(Netflix_prime_data!H:H), Netflix_prime_data!H:H,0))</f>
        <v>Show 281</v>
      </c>
      <c r="E389" s="4">
        <f>COUNTIF(Netflix_prime_data!F:F,Netflix_prime_data!F389)</f>
        <v>262</v>
      </c>
      <c r="F389" s="4" t="str">
        <f>INDEX(Netflix_prime_data!F:F,MATCH(MAX(E:E),E:E,0)) &amp; "-"&amp; MAX(E:E)</f>
        <v>drama-280</v>
      </c>
    </row>
    <row r="390" spans="1:6" x14ac:dyDescent="0.25">
      <c r="A390" s="4">
        <f>COUNTIF(Netflix_prime_data!C:C,Netflix_prime_data!C391)</f>
        <v>684</v>
      </c>
      <c r="B390" s="4">
        <f>MAX(COUNTIF(Netflix_prime_data!F390:F1388, Netflix_prime_data!F390:F1388))</f>
        <v>139</v>
      </c>
      <c r="C390" s="4" t="str">
        <f>INDEX(Netflix_prime_data!E:E,MATCH(MAX(Netflix_prime_data!M:M), Netflix_prime_data!M:M,0))</f>
        <v>Show 188</v>
      </c>
      <c r="D390" s="4" t="str">
        <f>INDEX(Netflix_prime_data!E:E,MATCH(MAX(Netflix_prime_data!H:H), Netflix_prime_data!H:H,0))</f>
        <v>Show 281</v>
      </c>
      <c r="E390" s="4">
        <f>COUNTIF(Netflix_prime_data!F:F,Netflix_prime_data!F390)</f>
        <v>253</v>
      </c>
      <c r="F390" s="4" t="str">
        <f>INDEX(Netflix_prime_data!F:F,MATCH(MAX(E:E),E:E,0)) &amp; "-"&amp; MAX(E:E)</f>
        <v>drama-280</v>
      </c>
    </row>
    <row r="391" spans="1:6" x14ac:dyDescent="0.25">
      <c r="A391" s="4">
        <f>COUNTIF(Netflix_prime_data!C:C,Netflix_prime_data!C392)</f>
        <v>673</v>
      </c>
      <c r="B391" s="4">
        <f>MAX(COUNTIF(Netflix_prime_data!F391:F1389, Netflix_prime_data!F391:F1389))</f>
        <v>112</v>
      </c>
      <c r="C391" s="4" t="str">
        <f>INDEX(Netflix_prime_data!E:E,MATCH(MAX(Netflix_prime_data!M:M), Netflix_prime_data!M:M,0))</f>
        <v>Show 188</v>
      </c>
      <c r="D391" s="4" t="str">
        <f>INDEX(Netflix_prime_data!E:E,MATCH(MAX(Netflix_prime_data!H:H), Netflix_prime_data!H:H,0))</f>
        <v>Show 281</v>
      </c>
      <c r="E391" s="4">
        <f>COUNTIF(Netflix_prime_data!F:F,Netflix_prime_data!F391)</f>
        <v>234</v>
      </c>
      <c r="F391" s="4" t="str">
        <f>INDEX(Netflix_prime_data!F:F,MATCH(MAX(E:E),E:E,0)) &amp; "-"&amp; MAX(E:E)</f>
        <v>drama-280</v>
      </c>
    </row>
    <row r="392" spans="1:6" x14ac:dyDescent="0.25">
      <c r="A392" s="4">
        <f>COUNTIF(Netflix_prime_data!C:C,Netflix_prime_data!C393)</f>
        <v>643</v>
      </c>
      <c r="B392" s="4">
        <f>MAX(COUNTIF(Netflix_prime_data!F392:F1390, Netflix_prime_data!F392:F1390))</f>
        <v>128</v>
      </c>
      <c r="C392" s="4" t="str">
        <f>INDEX(Netflix_prime_data!E:E,MATCH(MAX(Netflix_prime_data!M:M), Netflix_prime_data!M:M,0))</f>
        <v>Show 188</v>
      </c>
      <c r="D392" s="4" t="str">
        <f>INDEX(Netflix_prime_data!E:E,MATCH(MAX(Netflix_prime_data!H:H), Netflix_prime_data!H:H,0))</f>
        <v>Show 281</v>
      </c>
      <c r="E392" s="4">
        <f>COUNTIF(Netflix_prime_data!F:F,Netflix_prime_data!F392)</f>
        <v>263</v>
      </c>
      <c r="F392" s="4" t="str">
        <f>INDEX(Netflix_prime_data!F:F,MATCH(MAX(E:E),E:E,0)) &amp; "-"&amp; MAX(E:E)</f>
        <v>drama-280</v>
      </c>
    </row>
    <row r="393" spans="1:6" x14ac:dyDescent="0.25">
      <c r="A393" s="4">
        <f>COUNTIF(Netflix_prime_data!C:C,Netflix_prime_data!C394)</f>
        <v>643</v>
      </c>
      <c r="B393" s="4">
        <f>MAX(COUNTIF(Netflix_prime_data!F393:F1391, Netflix_prime_data!F393:F1391))</f>
        <v>147</v>
      </c>
      <c r="C393" s="4" t="str">
        <f>INDEX(Netflix_prime_data!E:E,MATCH(MAX(Netflix_prime_data!M:M), Netflix_prime_data!M:M,0))</f>
        <v>Show 188</v>
      </c>
      <c r="D393" s="4" t="str">
        <f>INDEX(Netflix_prime_data!E:E,MATCH(MAX(Netflix_prime_data!H:H), Netflix_prime_data!H:H,0))</f>
        <v>Show 281</v>
      </c>
      <c r="E393" s="4">
        <f>COUNTIF(Netflix_prime_data!F:F,Netflix_prime_data!F393)</f>
        <v>280</v>
      </c>
      <c r="F393" s="4" t="str">
        <f>INDEX(Netflix_prime_data!F:F,MATCH(MAX(E:E),E:E,0)) &amp; "-"&amp; MAX(E:E)</f>
        <v>drama-280</v>
      </c>
    </row>
    <row r="394" spans="1:6" x14ac:dyDescent="0.25">
      <c r="A394" s="4">
        <f>COUNTIF(Netflix_prime_data!C:C,Netflix_prime_data!C395)</f>
        <v>643</v>
      </c>
      <c r="B394" s="4">
        <f>MAX(COUNTIF(Netflix_prime_data!F394:F1392, Netflix_prime_data!F394:F1392))</f>
        <v>117</v>
      </c>
      <c r="C394" s="4" t="str">
        <f>INDEX(Netflix_prime_data!E:E,MATCH(MAX(Netflix_prime_data!M:M), Netflix_prime_data!M:M,0))</f>
        <v>Show 188</v>
      </c>
      <c r="D394" s="4" t="str">
        <f>INDEX(Netflix_prime_data!E:E,MATCH(MAX(Netflix_prime_data!H:H), Netflix_prime_data!H:H,0))</f>
        <v>Show 281</v>
      </c>
      <c r="E394" s="4">
        <f>COUNTIF(Netflix_prime_data!F:F,Netflix_prime_data!F394)</f>
        <v>229</v>
      </c>
      <c r="F394" s="4" t="str">
        <f>INDEX(Netflix_prime_data!F:F,MATCH(MAX(E:E),E:E,0)) &amp; "-"&amp; MAX(E:E)</f>
        <v>drama-280</v>
      </c>
    </row>
    <row r="395" spans="1:6" x14ac:dyDescent="0.25">
      <c r="A395" s="4">
        <f>COUNTIF(Netflix_prime_data!C:C,Netflix_prime_data!C396)</f>
        <v>673</v>
      </c>
      <c r="B395" s="4">
        <f>MAX(COUNTIF(Netflix_prime_data!F395:F1393, Netflix_prime_data!F395:F1393))</f>
        <v>114</v>
      </c>
      <c r="C395" s="4" t="str">
        <f>INDEX(Netflix_prime_data!E:E,MATCH(MAX(Netflix_prime_data!M:M), Netflix_prime_data!M:M,0))</f>
        <v>Show 188</v>
      </c>
      <c r="D395" s="4" t="str">
        <f>INDEX(Netflix_prime_data!E:E,MATCH(MAX(Netflix_prime_data!H:H), Netflix_prime_data!H:H,0))</f>
        <v>Show 281</v>
      </c>
      <c r="E395" s="4">
        <f>COUNTIF(Netflix_prime_data!F:F,Netflix_prime_data!F395)</f>
        <v>234</v>
      </c>
      <c r="F395" s="4" t="str">
        <f>INDEX(Netflix_prime_data!F:F,MATCH(MAX(E:E),E:E,0)) &amp; "-"&amp; MAX(E:E)</f>
        <v>drama-280</v>
      </c>
    </row>
    <row r="396" spans="1:6" x14ac:dyDescent="0.25">
      <c r="A396" s="4">
        <f>COUNTIF(Netflix_prime_data!C:C,Netflix_prime_data!C397)</f>
        <v>643</v>
      </c>
      <c r="B396" s="4">
        <f>MAX(COUNTIF(Netflix_prime_data!F396:F1394, Netflix_prime_data!F396:F1394))</f>
        <v>113</v>
      </c>
      <c r="C396" s="4" t="str">
        <f>INDEX(Netflix_prime_data!E:E,MATCH(MAX(Netflix_prime_data!M:M), Netflix_prime_data!M:M,0))</f>
        <v>Show 188</v>
      </c>
      <c r="D396" s="4" t="str">
        <f>INDEX(Netflix_prime_data!E:E,MATCH(MAX(Netflix_prime_data!H:H), Netflix_prime_data!H:H,0))</f>
        <v>Show 281</v>
      </c>
      <c r="E396" s="4">
        <f>COUNTIF(Netflix_prime_data!F:F,Netflix_prime_data!F396)</f>
        <v>234</v>
      </c>
      <c r="F396" s="4" t="str">
        <f>INDEX(Netflix_prime_data!F:F,MATCH(MAX(E:E),E:E,0)) &amp; "-"&amp; MAX(E:E)</f>
        <v>drama-280</v>
      </c>
    </row>
    <row r="397" spans="1:6" x14ac:dyDescent="0.25">
      <c r="A397" s="4">
        <f>COUNTIF(Netflix_prime_data!C:C,Netflix_prime_data!C398)</f>
        <v>673</v>
      </c>
      <c r="B397" s="4">
        <f>MAX(COUNTIF(Netflix_prime_data!F397:F1395, Netflix_prime_data!F397:F1395))</f>
        <v>126</v>
      </c>
      <c r="C397" s="4" t="str">
        <f>INDEX(Netflix_prime_data!E:E,MATCH(MAX(Netflix_prime_data!M:M), Netflix_prime_data!M:M,0))</f>
        <v>Show 188</v>
      </c>
      <c r="D397" s="4" t="str">
        <f>INDEX(Netflix_prime_data!E:E,MATCH(MAX(Netflix_prime_data!H:H), Netflix_prime_data!H:H,0))</f>
        <v>Show 281</v>
      </c>
      <c r="E397" s="4">
        <f>COUNTIF(Netflix_prime_data!F:F,Netflix_prime_data!F397)</f>
        <v>262</v>
      </c>
      <c r="F397" s="4" t="str">
        <f>INDEX(Netflix_prime_data!F:F,MATCH(MAX(E:E),E:E,0)) &amp; "-"&amp; MAX(E:E)</f>
        <v>drama-280</v>
      </c>
    </row>
    <row r="398" spans="1:6" x14ac:dyDescent="0.25">
      <c r="A398" s="4">
        <f>COUNTIF(Netflix_prime_data!C:C,Netflix_prime_data!C399)</f>
        <v>643</v>
      </c>
      <c r="B398" s="4">
        <f>MAX(COUNTIF(Netflix_prime_data!F398:F1396, Netflix_prime_data!F398:F1396))</f>
        <v>116</v>
      </c>
      <c r="C398" s="4" t="str">
        <f>INDEX(Netflix_prime_data!E:E,MATCH(MAX(Netflix_prime_data!M:M), Netflix_prime_data!M:M,0))</f>
        <v>Show 188</v>
      </c>
      <c r="D398" s="4" t="str">
        <f>INDEX(Netflix_prime_data!E:E,MATCH(MAX(Netflix_prime_data!H:H), Netflix_prime_data!H:H,0))</f>
        <v>Show 281</v>
      </c>
      <c r="E398" s="4">
        <f>COUNTIF(Netflix_prime_data!F:F,Netflix_prime_data!F398)</f>
        <v>229</v>
      </c>
      <c r="F398" s="4" t="str">
        <f>INDEX(Netflix_prime_data!F:F,MATCH(MAX(E:E),E:E,0)) &amp; "-"&amp; MAX(E:E)</f>
        <v>drama-280</v>
      </c>
    </row>
    <row r="399" spans="1:6" x14ac:dyDescent="0.25">
      <c r="A399" s="4">
        <f>COUNTIF(Netflix_prime_data!C:C,Netflix_prime_data!C400)</f>
        <v>684</v>
      </c>
      <c r="B399" s="4">
        <f>MAX(COUNTIF(Netflix_prime_data!F399:F1397, Netflix_prime_data!F399:F1397))</f>
        <v>128</v>
      </c>
      <c r="C399" s="4" t="str">
        <f>INDEX(Netflix_prime_data!E:E,MATCH(MAX(Netflix_prime_data!M:M), Netflix_prime_data!M:M,0))</f>
        <v>Show 188</v>
      </c>
      <c r="D399" s="4" t="str">
        <f>INDEX(Netflix_prime_data!E:E,MATCH(MAX(Netflix_prime_data!H:H), Netflix_prime_data!H:H,0))</f>
        <v>Show 281</v>
      </c>
      <c r="E399" s="4">
        <f>COUNTIF(Netflix_prime_data!F:F,Netflix_prime_data!F399)</f>
        <v>263</v>
      </c>
      <c r="F399" s="4" t="str">
        <f>INDEX(Netflix_prime_data!F:F,MATCH(MAX(E:E),E:E,0)) &amp; "-"&amp; MAX(E:E)</f>
        <v>drama-280</v>
      </c>
    </row>
    <row r="400" spans="1:6" x14ac:dyDescent="0.25">
      <c r="A400" s="4">
        <f>COUNTIF(Netflix_prime_data!C:C,Netflix_prime_data!C401)</f>
        <v>673</v>
      </c>
      <c r="B400" s="4">
        <f>MAX(COUNTIF(Netflix_prime_data!F400:F1398, Netflix_prime_data!F400:F1398))</f>
        <v>128</v>
      </c>
      <c r="C400" s="4" t="str">
        <f>INDEX(Netflix_prime_data!E:E,MATCH(MAX(Netflix_prime_data!M:M), Netflix_prime_data!M:M,0))</f>
        <v>Show 188</v>
      </c>
      <c r="D400" s="4" t="str">
        <f>INDEX(Netflix_prime_data!E:E,MATCH(MAX(Netflix_prime_data!H:H), Netflix_prime_data!H:H,0))</f>
        <v>Show 281</v>
      </c>
      <c r="E400" s="4">
        <f>COUNTIF(Netflix_prime_data!F:F,Netflix_prime_data!F400)</f>
        <v>263</v>
      </c>
      <c r="F400" s="4" t="str">
        <f>INDEX(Netflix_prime_data!F:F,MATCH(MAX(E:E),E:E,0)) &amp; "-"&amp; MAX(E:E)</f>
        <v>drama-280</v>
      </c>
    </row>
    <row r="401" spans="1:6" x14ac:dyDescent="0.25">
      <c r="A401" s="4">
        <f>COUNTIF(Netflix_prime_data!C:C,Netflix_prime_data!C402)</f>
        <v>684</v>
      </c>
      <c r="B401" s="4">
        <f>MAX(COUNTIF(Netflix_prime_data!F401:F1399, Netflix_prime_data!F401:F1399))</f>
        <v>113</v>
      </c>
      <c r="C401" s="4" t="str">
        <f>INDEX(Netflix_prime_data!E:E,MATCH(MAX(Netflix_prime_data!M:M), Netflix_prime_data!M:M,0))</f>
        <v>Show 188</v>
      </c>
      <c r="D401" s="4" t="str">
        <f>INDEX(Netflix_prime_data!E:E,MATCH(MAX(Netflix_prime_data!H:H), Netflix_prime_data!H:H,0))</f>
        <v>Show 281</v>
      </c>
      <c r="E401" s="4">
        <f>COUNTIF(Netflix_prime_data!F:F,Netflix_prime_data!F401)</f>
        <v>234</v>
      </c>
      <c r="F401" s="4" t="str">
        <f>INDEX(Netflix_prime_data!F:F,MATCH(MAX(E:E),E:E,0)) &amp; "-"&amp; MAX(E:E)</f>
        <v>drama-280</v>
      </c>
    </row>
    <row r="402" spans="1:6" x14ac:dyDescent="0.25">
      <c r="A402" s="4">
        <f>COUNTIF(Netflix_prime_data!C:C,Netflix_prime_data!C403)</f>
        <v>643</v>
      </c>
      <c r="B402" s="4">
        <f>MAX(COUNTIF(Netflix_prime_data!F402:F1400, Netflix_prime_data!F402:F1400))</f>
        <v>112</v>
      </c>
      <c r="C402" s="4" t="str">
        <f>INDEX(Netflix_prime_data!E:E,MATCH(MAX(Netflix_prime_data!M:M), Netflix_prime_data!M:M,0))</f>
        <v>Show 188</v>
      </c>
      <c r="D402" s="4" t="str">
        <f>INDEX(Netflix_prime_data!E:E,MATCH(MAX(Netflix_prime_data!H:H), Netflix_prime_data!H:H,0))</f>
        <v>Show 281</v>
      </c>
      <c r="E402" s="4">
        <f>COUNTIF(Netflix_prime_data!F:F,Netflix_prime_data!F402)</f>
        <v>234</v>
      </c>
      <c r="F402" s="4" t="str">
        <f>INDEX(Netflix_prime_data!F:F,MATCH(MAX(E:E),E:E,0)) &amp; "-"&amp; MAX(E:E)</f>
        <v>drama-280</v>
      </c>
    </row>
    <row r="403" spans="1:6" x14ac:dyDescent="0.25">
      <c r="A403" s="4">
        <f>COUNTIF(Netflix_prime_data!C:C,Netflix_prime_data!C404)</f>
        <v>673</v>
      </c>
      <c r="B403" s="4">
        <f>MAX(COUNTIF(Netflix_prime_data!F403:F1401, Netflix_prime_data!F403:F1401))</f>
        <v>127</v>
      </c>
      <c r="C403" s="4" t="str">
        <f>INDEX(Netflix_prime_data!E:E,MATCH(MAX(Netflix_prime_data!M:M), Netflix_prime_data!M:M,0))</f>
        <v>Show 188</v>
      </c>
      <c r="D403" s="4" t="str">
        <f>INDEX(Netflix_prime_data!E:E,MATCH(MAX(Netflix_prime_data!H:H), Netflix_prime_data!H:H,0))</f>
        <v>Show 281</v>
      </c>
      <c r="E403" s="4">
        <f>COUNTIF(Netflix_prime_data!F:F,Netflix_prime_data!F403)</f>
        <v>263</v>
      </c>
      <c r="F403" s="4" t="str">
        <f>INDEX(Netflix_prime_data!F:F,MATCH(MAX(E:E),E:E,0)) &amp; "-"&amp; MAX(E:E)</f>
        <v>drama-280</v>
      </c>
    </row>
    <row r="404" spans="1:6" x14ac:dyDescent="0.25">
      <c r="A404" s="4">
        <f>COUNTIF(Netflix_prime_data!C:C,Netflix_prime_data!C405)</f>
        <v>684</v>
      </c>
      <c r="B404" s="4">
        <f>MAX(COUNTIF(Netflix_prime_data!F404:F1402, Netflix_prime_data!F404:F1402))</f>
        <v>147</v>
      </c>
      <c r="C404" s="4" t="str">
        <f>INDEX(Netflix_prime_data!E:E,MATCH(MAX(Netflix_prime_data!M:M), Netflix_prime_data!M:M,0))</f>
        <v>Show 188</v>
      </c>
      <c r="D404" s="4" t="str">
        <f>INDEX(Netflix_prime_data!E:E,MATCH(MAX(Netflix_prime_data!H:H), Netflix_prime_data!H:H,0))</f>
        <v>Show 281</v>
      </c>
      <c r="E404" s="4">
        <f>COUNTIF(Netflix_prime_data!F:F,Netflix_prime_data!F404)</f>
        <v>280</v>
      </c>
      <c r="F404" s="4" t="str">
        <f>INDEX(Netflix_prime_data!F:F,MATCH(MAX(E:E),E:E,0)) &amp; "-"&amp; MAX(E:E)</f>
        <v>drama-280</v>
      </c>
    </row>
    <row r="405" spans="1:6" x14ac:dyDescent="0.25">
      <c r="A405" s="4">
        <f>COUNTIF(Netflix_prime_data!C:C,Netflix_prime_data!C406)</f>
        <v>643</v>
      </c>
      <c r="B405" s="4">
        <f>MAX(COUNTIF(Netflix_prime_data!F405:F1403, Netflix_prime_data!F405:F1403))</f>
        <v>138</v>
      </c>
      <c r="C405" s="4" t="str">
        <f>INDEX(Netflix_prime_data!E:E,MATCH(MAX(Netflix_prime_data!M:M), Netflix_prime_data!M:M,0))</f>
        <v>Show 188</v>
      </c>
      <c r="D405" s="4" t="str">
        <f>INDEX(Netflix_prime_data!E:E,MATCH(MAX(Netflix_prime_data!H:H), Netflix_prime_data!H:H,0))</f>
        <v>Show 281</v>
      </c>
      <c r="E405" s="4">
        <f>COUNTIF(Netflix_prime_data!F:F,Netflix_prime_data!F405)</f>
        <v>253</v>
      </c>
      <c r="F405" s="4" t="str">
        <f>INDEX(Netflix_prime_data!F:F,MATCH(MAX(E:E),E:E,0)) &amp; "-"&amp; MAX(E:E)</f>
        <v>drama-280</v>
      </c>
    </row>
    <row r="406" spans="1:6" x14ac:dyDescent="0.25">
      <c r="A406" s="4">
        <f>COUNTIF(Netflix_prime_data!C:C,Netflix_prime_data!C407)</f>
        <v>643</v>
      </c>
      <c r="B406" s="4">
        <f>MAX(COUNTIF(Netflix_prime_data!F406:F1404, Netflix_prime_data!F406:F1404))</f>
        <v>115</v>
      </c>
      <c r="C406" s="4" t="str">
        <f>INDEX(Netflix_prime_data!E:E,MATCH(MAX(Netflix_prime_data!M:M), Netflix_prime_data!M:M,0))</f>
        <v>Show 188</v>
      </c>
      <c r="D406" s="4" t="str">
        <f>INDEX(Netflix_prime_data!E:E,MATCH(MAX(Netflix_prime_data!H:H), Netflix_prime_data!H:H,0))</f>
        <v>Show 281</v>
      </c>
      <c r="E406" s="4">
        <f>COUNTIF(Netflix_prime_data!F:F,Netflix_prime_data!F406)</f>
        <v>234</v>
      </c>
      <c r="F406" s="4" t="str">
        <f>INDEX(Netflix_prime_data!F:F,MATCH(MAX(E:E),E:E,0)) &amp; "-"&amp; MAX(E:E)</f>
        <v>drama-280</v>
      </c>
    </row>
    <row r="407" spans="1:6" x14ac:dyDescent="0.25">
      <c r="A407" s="4">
        <f>COUNTIF(Netflix_prime_data!C:C,Netflix_prime_data!C408)</f>
        <v>684</v>
      </c>
      <c r="B407" s="4">
        <f>MAX(COUNTIF(Netflix_prime_data!F407:F1405, Netflix_prime_data!F407:F1405))</f>
        <v>138</v>
      </c>
      <c r="C407" s="4" t="str">
        <f>INDEX(Netflix_prime_data!E:E,MATCH(MAX(Netflix_prime_data!M:M), Netflix_prime_data!M:M,0))</f>
        <v>Show 188</v>
      </c>
      <c r="D407" s="4" t="str">
        <f>INDEX(Netflix_prime_data!E:E,MATCH(MAX(Netflix_prime_data!H:H), Netflix_prime_data!H:H,0))</f>
        <v>Show 281</v>
      </c>
      <c r="E407" s="4">
        <f>COUNTIF(Netflix_prime_data!F:F,Netflix_prime_data!F407)</f>
        <v>253</v>
      </c>
      <c r="F407" s="4" t="str">
        <f>INDEX(Netflix_prime_data!F:F,MATCH(MAX(E:E),E:E,0)) &amp; "-"&amp; MAX(E:E)</f>
        <v>drama-280</v>
      </c>
    </row>
    <row r="408" spans="1:6" x14ac:dyDescent="0.25">
      <c r="A408" s="4">
        <f>COUNTIF(Netflix_prime_data!C:C,Netflix_prime_data!C409)</f>
        <v>684</v>
      </c>
      <c r="B408" s="4">
        <f>MAX(COUNTIF(Netflix_prime_data!F408:F1406, Netflix_prime_data!F408:F1406))</f>
        <v>137</v>
      </c>
      <c r="C408" s="4" t="str">
        <f>INDEX(Netflix_prime_data!E:E,MATCH(MAX(Netflix_prime_data!M:M), Netflix_prime_data!M:M,0))</f>
        <v>Show 188</v>
      </c>
      <c r="D408" s="4" t="str">
        <f>INDEX(Netflix_prime_data!E:E,MATCH(MAX(Netflix_prime_data!H:H), Netflix_prime_data!H:H,0))</f>
        <v>Show 281</v>
      </c>
      <c r="E408" s="4">
        <f>COUNTIF(Netflix_prime_data!F:F,Netflix_prime_data!F408)</f>
        <v>253</v>
      </c>
      <c r="F408" s="4" t="str">
        <f>INDEX(Netflix_prime_data!F:F,MATCH(MAX(E:E),E:E,0)) &amp; "-"&amp; MAX(E:E)</f>
        <v>drama-280</v>
      </c>
    </row>
    <row r="409" spans="1:6" x14ac:dyDescent="0.25">
      <c r="A409" s="4">
        <f>COUNTIF(Netflix_prime_data!C:C,Netflix_prime_data!C410)</f>
        <v>673</v>
      </c>
      <c r="B409" s="4">
        <f>MAX(COUNTIF(Netflix_prime_data!F409:F1407, Netflix_prime_data!F409:F1407))</f>
        <v>122</v>
      </c>
      <c r="C409" s="4" t="str">
        <f>INDEX(Netflix_prime_data!E:E,MATCH(MAX(Netflix_prime_data!M:M), Netflix_prime_data!M:M,0))</f>
        <v>Show 188</v>
      </c>
      <c r="D409" s="4" t="str">
        <f>INDEX(Netflix_prime_data!E:E,MATCH(MAX(Netflix_prime_data!H:H), Netflix_prime_data!H:H,0))</f>
        <v>Show 281</v>
      </c>
      <c r="E409" s="4">
        <f>COUNTIF(Netflix_prime_data!F:F,Netflix_prime_data!F409)</f>
        <v>245</v>
      </c>
      <c r="F409" s="4" t="str">
        <f>INDEX(Netflix_prime_data!F:F,MATCH(MAX(E:E),E:E,0)) &amp; "-"&amp; MAX(E:E)</f>
        <v>drama-280</v>
      </c>
    </row>
    <row r="410" spans="1:6" x14ac:dyDescent="0.25">
      <c r="A410" s="4">
        <f>COUNTIF(Netflix_prime_data!C:C,Netflix_prime_data!C411)</f>
        <v>643</v>
      </c>
      <c r="B410" s="4">
        <f>MAX(COUNTIF(Netflix_prime_data!F410:F1408, Netflix_prime_data!F410:F1408))</f>
        <v>147</v>
      </c>
      <c r="C410" s="4" t="str">
        <f>INDEX(Netflix_prime_data!E:E,MATCH(MAX(Netflix_prime_data!M:M), Netflix_prime_data!M:M,0))</f>
        <v>Show 188</v>
      </c>
      <c r="D410" s="4" t="str">
        <f>INDEX(Netflix_prime_data!E:E,MATCH(MAX(Netflix_prime_data!H:H), Netflix_prime_data!H:H,0))</f>
        <v>Show 281</v>
      </c>
      <c r="E410" s="4">
        <f>COUNTIF(Netflix_prime_data!F:F,Netflix_prime_data!F410)</f>
        <v>280</v>
      </c>
      <c r="F410" s="4" t="str">
        <f>INDEX(Netflix_prime_data!F:F,MATCH(MAX(E:E),E:E,0)) &amp; "-"&amp; MAX(E:E)</f>
        <v>drama-280</v>
      </c>
    </row>
    <row r="411" spans="1:6" x14ac:dyDescent="0.25">
      <c r="A411" s="4">
        <f>COUNTIF(Netflix_prime_data!C:C,Netflix_prime_data!C412)</f>
        <v>684</v>
      </c>
      <c r="B411" s="4">
        <f>MAX(COUNTIF(Netflix_prime_data!F411:F1409, Netflix_prime_data!F411:F1409))</f>
        <v>128</v>
      </c>
      <c r="C411" s="4" t="str">
        <f>INDEX(Netflix_prime_data!E:E,MATCH(MAX(Netflix_prime_data!M:M), Netflix_prime_data!M:M,0))</f>
        <v>Show 188</v>
      </c>
      <c r="D411" s="4" t="str">
        <f>INDEX(Netflix_prime_data!E:E,MATCH(MAX(Netflix_prime_data!H:H), Netflix_prime_data!H:H,0))</f>
        <v>Show 281</v>
      </c>
      <c r="E411" s="4">
        <f>COUNTIF(Netflix_prime_data!F:F,Netflix_prime_data!F411)</f>
        <v>262</v>
      </c>
      <c r="F411" s="4" t="str">
        <f>INDEX(Netflix_prime_data!F:F,MATCH(MAX(E:E),E:E,0)) &amp; "-"&amp; MAX(E:E)</f>
        <v>drama-280</v>
      </c>
    </row>
    <row r="412" spans="1:6" x14ac:dyDescent="0.25">
      <c r="A412" s="4">
        <f>COUNTIF(Netflix_prime_data!C:C,Netflix_prime_data!C413)</f>
        <v>684</v>
      </c>
      <c r="B412" s="4">
        <f>MAX(COUNTIF(Netflix_prime_data!F412:F1410, Netflix_prime_data!F412:F1410))</f>
        <v>136</v>
      </c>
      <c r="C412" s="4" t="str">
        <f>INDEX(Netflix_prime_data!E:E,MATCH(MAX(Netflix_prime_data!M:M), Netflix_prime_data!M:M,0))</f>
        <v>Show 188</v>
      </c>
      <c r="D412" s="4" t="str">
        <f>INDEX(Netflix_prime_data!E:E,MATCH(MAX(Netflix_prime_data!H:H), Netflix_prime_data!H:H,0))</f>
        <v>Show 281</v>
      </c>
      <c r="E412" s="4">
        <f>COUNTIF(Netflix_prime_data!F:F,Netflix_prime_data!F412)</f>
        <v>253</v>
      </c>
      <c r="F412" s="4" t="str">
        <f>INDEX(Netflix_prime_data!F:F,MATCH(MAX(E:E),E:E,0)) &amp; "-"&amp; MAX(E:E)</f>
        <v>drama-280</v>
      </c>
    </row>
    <row r="413" spans="1:6" x14ac:dyDescent="0.25">
      <c r="A413" s="4">
        <f>COUNTIF(Netflix_prime_data!C:C,Netflix_prime_data!C414)</f>
        <v>643</v>
      </c>
      <c r="B413" s="4">
        <f>MAX(COUNTIF(Netflix_prime_data!F413:F1411, Netflix_prime_data!F413:F1411))</f>
        <v>116</v>
      </c>
      <c r="C413" s="4" t="str">
        <f>INDEX(Netflix_prime_data!E:E,MATCH(MAX(Netflix_prime_data!M:M), Netflix_prime_data!M:M,0))</f>
        <v>Show 188</v>
      </c>
      <c r="D413" s="4" t="str">
        <f>INDEX(Netflix_prime_data!E:E,MATCH(MAX(Netflix_prime_data!H:H), Netflix_prime_data!H:H,0))</f>
        <v>Show 281</v>
      </c>
      <c r="E413" s="4">
        <f>COUNTIF(Netflix_prime_data!F:F,Netflix_prime_data!F413)</f>
        <v>229</v>
      </c>
      <c r="F413" s="4" t="str">
        <f>INDEX(Netflix_prime_data!F:F,MATCH(MAX(E:E),E:E,0)) &amp; "-"&amp; MAX(E:E)</f>
        <v>drama-280</v>
      </c>
    </row>
    <row r="414" spans="1:6" x14ac:dyDescent="0.25">
      <c r="A414" s="4">
        <f>COUNTIF(Netflix_prime_data!C:C,Netflix_prime_data!C415)</f>
        <v>673</v>
      </c>
      <c r="B414" s="4">
        <f>MAX(COUNTIF(Netflix_prime_data!F414:F1412, Netflix_prime_data!F414:F1412))</f>
        <v>115</v>
      </c>
      <c r="C414" s="4" t="str">
        <f>INDEX(Netflix_prime_data!E:E,MATCH(MAX(Netflix_prime_data!M:M), Netflix_prime_data!M:M,0))</f>
        <v>Show 188</v>
      </c>
      <c r="D414" s="4" t="str">
        <f>INDEX(Netflix_prime_data!E:E,MATCH(MAX(Netflix_prime_data!H:H), Netflix_prime_data!H:H,0))</f>
        <v>Show 281</v>
      </c>
      <c r="E414" s="4">
        <f>COUNTIF(Netflix_prime_data!F:F,Netflix_prime_data!F414)</f>
        <v>234</v>
      </c>
      <c r="F414" s="4" t="str">
        <f>INDEX(Netflix_prime_data!F:F,MATCH(MAX(E:E),E:E,0)) &amp; "-"&amp; MAX(E:E)</f>
        <v>drama-280</v>
      </c>
    </row>
    <row r="415" spans="1:6" x14ac:dyDescent="0.25">
      <c r="A415" s="4">
        <f>COUNTIF(Netflix_prime_data!C:C,Netflix_prime_data!C416)</f>
        <v>684</v>
      </c>
      <c r="B415" s="4">
        <f>MAX(COUNTIF(Netflix_prime_data!F415:F1413, Netflix_prime_data!F415:F1413))</f>
        <v>135</v>
      </c>
      <c r="C415" s="4" t="str">
        <f>INDEX(Netflix_prime_data!E:E,MATCH(MAX(Netflix_prime_data!M:M), Netflix_prime_data!M:M,0))</f>
        <v>Show 188</v>
      </c>
      <c r="D415" s="4" t="str">
        <f>INDEX(Netflix_prime_data!E:E,MATCH(MAX(Netflix_prime_data!H:H), Netflix_prime_data!H:H,0))</f>
        <v>Show 281</v>
      </c>
      <c r="E415" s="4">
        <f>COUNTIF(Netflix_prime_data!F:F,Netflix_prime_data!F415)</f>
        <v>253</v>
      </c>
      <c r="F415" s="4" t="str">
        <f>INDEX(Netflix_prime_data!F:F,MATCH(MAX(E:E),E:E,0)) &amp; "-"&amp; MAX(E:E)</f>
        <v>drama-280</v>
      </c>
    </row>
    <row r="416" spans="1:6" x14ac:dyDescent="0.25">
      <c r="A416" s="4">
        <f>COUNTIF(Netflix_prime_data!C:C,Netflix_prime_data!C417)</f>
        <v>684</v>
      </c>
      <c r="B416" s="4">
        <f>MAX(COUNTIF(Netflix_prime_data!F416:F1414, Netflix_prime_data!F416:F1414))</f>
        <v>147</v>
      </c>
      <c r="C416" s="4" t="str">
        <f>INDEX(Netflix_prime_data!E:E,MATCH(MAX(Netflix_prime_data!M:M), Netflix_prime_data!M:M,0))</f>
        <v>Show 188</v>
      </c>
      <c r="D416" s="4" t="str">
        <f>INDEX(Netflix_prime_data!E:E,MATCH(MAX(Netflix_prime_data!H:H), Netflix_prime_data!H:H,0))</f>
        <v>Show 281</v>
      </c>
      <c r="E416" s="4">
        <f>COUNTIF(Netflix_prime_data!F:F,Netflix_prime_data!F416)</f>
        <v>280</v>
      </c>
      <c r="F416" s="4" t="str">
        <f>INDEX(Netflix_prime_data!F:F,MATCH(MAX(E:E),E:E,0)) &amp; "-"&amp; MAX(E:E)</f>
        <v>drama-280</v>
      </c>
    </row>
    <row r="417" spans="1:6" x14ac:dyDescent="0.25">
      <c r="A417" s="4">
        <f>COUNTIF(Netflix_prime_data!C:C,Netflix_prime_data!C418)</f>
        <v>673</v>
      </c>
      <c r="B417" s="4">
        <f>MAX(COUNTIF(Netflix_prime_data!F417:F1415, Netflix_prime_data!F417:F1415))</f>
        <v>122</v>
      </c>
      <c r="C417" s="4" t="str">
        <f>INDEX(Netflix_prime_data!E:E,MATCH(MAX(Netflix_prime_data!M:M), Netflix_prime_data!M:M,0))</f>
        <v>Show 188</v>
      </c>
      <c r="D417" s="4" t="str">
        <f>INDEX(Netflix_prime_data!E:E,MATCH(MAX(Netflix_prime_data!H:H), Netflix_prime_data!H:H,0))</f>
        <v>Show 281</v>
      </c>
      <c r="E417" s="4">
        <f>COUNTIF(Netflix_prime_data!F:F,Netflix_prime_data!F417)</f>
        <v>245</v>
      </c>
      <c r="F417" s="4" t="str">
        <f>INDEX(Netflix_prime_data!F:F,MATCH(MAX(E:E),E:E,0)) &amp; "-"&amp; MAX(E:E)</f>
        <v>drama-280</v>
      </c>
    </row>
    <row r="418" spans="1:6" x14ac:dyDescent="0.25">
      <c r="A418" s="4">
        <f>COUNTIF(Netflix_prime_data!C:C,Netflix_prime_data!C419)</f>
        <v>673</v>
      </c>
      <c r="B418" s="4">
        <f>MAX(COUNTIF(Netflix_prime_data!F418:F1416, Netflix_prime_data!F418:F1416))</f>
        <v>115</v>
      </c>
      <c r="C418" s="4" t="str">
        <f>INDEX(Netflix_prime_data!E:E,MATCH(MAX(Netflix_prime_data!M:M), Netflix_prime_data!M:M,0))</f>
        <v>Show 188</v>
      </c>
      <c r="D418" s="4" t="str">
        <f>INDEX(Netflix_prime_data!E:E,MATCH(MAX(Netflix_prime_data!H:H), Netflix_prime_data!H:H,0))</f>
        <v>Show 281</v>
      </c>
      <c r="E418" s="4">
        <f>COUNTIF(Netflix_prime_data!F:F,Netflix_prime_data!F418)</f>
        <v>229</v>
      </c>
      <c r="F418" s="4" t="str">
        <f>INDEX(Netflix_prime_data!F:F,MATCH(MAX(E:E),E:E,0)) &amp; "-"&amp; MAX(E:E)</f>
        <v>drama-280</v>
      </c>
    </row>
    <row r="419" spans="1:6" x14ac:dyDescent="0.25">
      <c r="A419" s="4">
        <f>COUNTIF(Netflix_prime_data!C:C,Netflix_prime_data!C420)</f>
        <v>673</v>
      </c>
      <c r="B419" s="4">
        <f>MAX(COUNTIF(Netflix_prime_data!F419:F1417, Netflix_prime_data!F419:F1417))</f>
        <v>121</v>
      </c>
      <c r="C419" s="4" t="str">
        <f>INDEX(Netflix_prime_data!E:E,MATCH(MAX(Netflix_prime_data!M:M), Netflix_prime_data!M:M,0))</f>
        <v>Show 188</v>
      </c>
      <c r="D419" s="4" t="str">
        <f>INDEX(Netflix_prime_data!E:E,MATCH(MAX(Netflix_prime_data!H:H), Netflix_prime_data!H:H,0))</f>
        <v>Show 281</v>
      </c>
      <c r="E419" s="4">
        <f>COUNTIF(Netflix_prime_data!F:F,Netflix_prime_data!F419)</f>
        <v>245</v>
      </c>
      <c r="F419" s="4" t="str">
        <f>INDEX(Netflix_prime_data!F:F,MATCH(MAX(E:E),E:E,0)) &amp; "-"&amp; MAX(E:E)</f>
        <v>drama-280</v>
      </c>
    </row>
    <row r="420" spans="1:6" x14ac:dyDescent="0.25">
      <c r="A420" s="4">
        <f>COUNTIF(Netflix_prime_data!C:C,Netflix_prime_data!C421)</f>
        <v>643</v>
      </c>
      <c r="B420" s="4">
        <f>MAX(COUNTIF(Netflix_prime_data!F420:F1418, Netflix_prime_data!F420:F1418))</f>
        <v>134</v>
      </c>
      <c r="C420" s="4" t="str">
        <f>INDEX(Netflix_prime_data!E:E,MATCH(MAX(Netflix_prime_data!M:M), Netflix_prime_data!M:M,0))</f>
        <v>Show 188</v>
      </c>
      <c r="D420" s="4" t="str">
        <f>INDEX(Netflix_prime_data!E:E,MATCH(MAX(Netflix_prime_data!H:H), Netflix_prime_data!H:H,0))</f>
        <v>Show 281</v>
      </c>
      <c r="E420" s="4">
        <f>COUNTIF(Netflix_prime_data!F:F,Netflix_prime_data!F420)</f>
        <v>253</v>
      </c>
      <c r="F420" s="4" t="str">
        <f>INDEX(Netflix_prime_data!F:F,MATCH(MAX(E:E),E:E,0)) &amp; "-"&amp; MAX(E:E)</f>
        <v>drama-280</v>
      </c>
    </row>
    <row r="421" spans="1:6" x14ac:dyDescent="0.25">
      <c r="A421" s="4">
        <f>COUNTIF(Netflix_prime_data!C:C,Netflix_prime_data!C422)</f>
        <v>643</v>
      </c>
      <c r="B421" s="4">
        <f>MAX(COUNTIF(Netflix_prime_data!F421:F1419, Netflix_prime_data!F421:F1419))</f>
        <v>130</v>
      </c>
      <c r="C421" s="4" t="str">
        <f>INDEX(Netflix_prime_data!E:E,MATCH(MAX(Netflix_prime_data!M:M), Netflix_prime_data!M:M,0))</f>
        <v>Show 188</v>
      </c>
      <c r="D421" s="4" t="str">
        <f>INDEX(Netflix_prime_data!E:E,MATCH(MAX(Netflix_prime_data!H:H), Netflix_prime_data!H:H,0))</f>
        <v>Show 281</v>
      </c>
      <c r="E421" s="4">
        <f>COUNTIF(Netflix_prime_data!F:F,Netflix_prime_data!F421)</f>
        <v>263</v>
      </c>
      <c r="F421" s="4" t="str">
        <f>INDEX(Netflix_prime_data!F:F,MATCH(MAX(E:E),E:E,0)) &amp; "-"&amp; MAX(E:E)</f>
        <v>drama-280</v>
      </c>
    </row>
    <row r="422" spans="1:6" x14ac:dyDescent="0.25">
      <c r="A422" s="4">
        <f>COUNTIF(Netflix_prime_data!C:C,Netflix_prime_data!C423)</f>
        <v>684</v>
      </c>
      <c r="B422" s="4">
        <f>MAX(COUNTIF(Netflix_prime_data!F422:F1420, Netflix_prime_data!F422:F1420))</f>
        <v>114</v>
      </c>
      <c r="C422" s="4" t="str">
        <f>INDEX(Netflix_prime_data!E:E,MATCH(MAX(Netflix_prime_data!M:M), Netflix_prime_data!M:M,0))</f>
        <v>Show 188</v>
      </c>
      <c r="D422" s="4" t="str">
        <f>INDEX(Netflix_prime_data!E:E,MATCH(MAX(Netflix_prime_data!H:H), Netflix_prime_data!H:H,0))</f>
        <v>Show 281</v>
      </c>
      <c r="E422" s="4">
        <f>COUNTIF(Netflix_prime_data!F:F,Netflix_prime_data!F422)</f>
        <v>229</v>
      </c>
      <c r="F422" s="4" t="str">
        <f>INDEX(Netflix_prime_data!F:F,MATCH(MAX(E:E),E:E,0)) &amp; "-"&amp; MAX(E:E)</f>
        <v>drama-280</v>
      </c>
    </row>
    <row r="423" spans="1:6" x14ac:dyDescent="0.25">
      <c r="A423" s="4">
        <f>COUNTIF(Netflix_prime_data!C:C,Netflix_prime_data!C424)</f>
        <v>643</v>
      </c>
      <c r="B423" s="4">
        <f>MAX(COUNTIF(Netflix_prime_data!F423:F1421, Netflix_prime_data!F423:F1421))</f>
        <v>113</v>
      </c>
      <c r="C423" s="4" t="str">
        <f>INDEX(Netflix_prime_data!E:E,MATCH(MAX(Netflix_prime_data!M:M), Netflix_prime_data!M:M,0))</f>
        <v>Show 188</v>
      </c>
      <c r="D423" s="4" t="str">
        <f>INDEX(Netflix_prime_data!E:E,MATCH(MAX(Netflix_prime_data!H:H), Netflix_prime_data!H:H,0))</f>
        <v>Show 281</v>
      </c>
      <c r="E423" s="4">
        <f>COUNTIF(Netflix_prime_data!F:F,Netflix_prime_data!F423)</f>
        <v>229</v>
      </c>
      <c r="F423" s="4" t="str">
        <f>INDEX(Netflix_prime_data!F:F,MATCH(MAX(E:E),E:E,0)) &amp; "-"&amp; MAX(E:E)</f>
        <v>drama-280</v>
      </c>
    </row>
    <row r="424" spans="1:6" x14ac:dyDescent="0.25">
      <c r="A424" s="4">
        <f>COUNTIF(Netflix_prime_data!C:C,Netflix_prime_data!C425)</f>
        <v>643</v>
      </c>
      <c r="B424" s="4">
        <f>MAX(COUNTIF(Netflix_prime_data!F424:F1422, Netflix_prime_data!F424:F1422))</f>
        <v>112</v>
      </c>
      <c r="C424" s="4" t="str">
        <f>INDEX(Netflix_prime_data!E:E,MATCH(MAX(Netflix_prime_data!M:M), Netflix_prime_data!M:M,0))</f>
        <v>Show 188</v>
      </c>
      <c r="D424" s="4" t="str">
        <f>INDEX(Netflix_prime_data!E:E,MATCH(MAX(Netflix_prime_data!H:H), Netflix_prime_data!H:H,0))</f>
        <v>Show 281</v>
      </c>
      <c r="E424" s="4">
        <f>COUNTIF(Netflix_prime_data!F:F,Netflix_prime_data!F424)</f>
        <v>234</v>
      </c>
      <c r="F424" s="4" t="str">
        <f>INDEX(Netflix_prime_data!F:F,MATCH(MAX(E:E),E:E,0)) &amp; "-"&amp; MAX(E:E)</f>
        <v>drama-280</v>
      </c>
    </row>
    <row r="425" spans="1:6" x14ac:dyDescent="0.25">
      <c r="A425" s="4">
        <f>COUNTIF(Netflix_prime_data!C:C,Netflix_prime_data!C426)</f>
        <v>684</v>
      </c>
      <c r="B425" s="4">
        <f>MAX(COUNTIF(Netflix_prime_data!F425:F1423, Netflix_prime_data!F425:F1423))</f>
        <v>116</v>
      </c>
      <c r="C425" s="4" t="str">
        <f>INDEX(Netflix_prime_data!E:E,MATCH(MAX(Netflix_prime_data!M:M), Netflix_prime_data!M:M,0))</f>
        <v>Show 188</v>
      </c>
      <c r="D425" s="4" t="str">
        <f>INDEX(Netflix_prime_data!E:E,MATCH(MAX(Netflix_prime_data!H:H), Netflix_prime_data!H:H,0))</f>
        <v>Show 281</v>
      </c>
      <c r="E425" s="4">
        <f>COUNTIF(Netflix_prime_data!F:F,Netflix_prime_data!F425)</f>
        <v>234</v>
      </c>
      <c r="F425" s="4" t="str">
        <f>INDEX(Netflix_prime_data!F:F,MATCH(MAX(E:E),E:E,0)) &amp; "-"&amp; MAX(E:E)</f>
        <v>drama-280</v>
      </c>
    </row>
    <row r="426" spans="1:6" x14ac:dyDescent="0.25">
      <c r="A426" s="4">
        <f>COUNTIF(Netflix_prime_data!C:C,Netflix_prime_data!C427)</f>
        <v>673</v>
      </c>
      <c r="B426" s="4">
        <f>MAX(COUNTIF(Netflix_prime_data!F426:F1424, Netflix_prime_data!F426:F1424))</f>
        <v>146</v>
      </c>
      <c r="C426" s="4" t="str">
        <f>INDEX(Netflix_prime_data!E:E,MATCH(MAX(Netflix_prime_data!M:M), Netflix_prime_data!M:M,0))</f>
        <v>Show 188</v>
      </c>
      <c r="D426" s="4" t="str">
        <f>INDEX(Netflix_prime_data!E:E,MATCH(MAX(Netflix_prime_data!H:H), Netflix_prime_data!H:H,0))</f>
        <v>Show 281</v>
      </c>
      <c r="E426" s="4">
        <f>COUNTIF(Netflix_prime_data!F:F,Netflix_prime_data!F426)</f>
        <v>280</v>
      </c>
      <c r="F426" s="4" t="str">
        <f>INDEX(Netflix_prime_data!F:F,MATCH(MAX(E:E),E:E,0)) &amp; "-"&amp; MAX(E:E)</f>
        <v>drama-280</v>
      </c>
    </row>
    <row r="427" spans="1:6" x14ac:dyDescent="0.25">
      <c r="A427" s="4">
        <f>COUNTIF(Netflix_prime_data!C:C,Netflix_prime_data!C428)</f>
        <v>643</v>
      </c>
      <c r="B427" s="4">
        <f>MAX(COUNTIF(Netflix_prime_data!F427:F1425, Netflix_prime_data!F427:F1425))</f>
        <v>145</v>
      </c>
      <c r="C427" s="4" t="str">
        <f>INDEX(Netflix_prime_data!E:E,MATCH(MAX(Netflix_prime_data!M:M), Netflix_prime_data!M:M,0))</f>
        <v>Show 188</v>
      </c>
      <c r="D427" s="4" t="str">
        <f>INDEX(Netflix_prime_data!E:E,MATCH(MAX(Netflix_prime_data!H:H), Netflix_prime_data!H:H,0))</f>
        <v>Show 281</v>
      </c>
      <c r="E427" s="4">
        <f>COUNTIF(Netflix_prime_data!F:F,Netflix_prime_data!F427)</f>
        <v>280</v>
      </c>
      <c r="F427" s="4" t="str">
        <f>INDEX(Netflix_prime_data!F:F,MATCH(MAX(E:E),E:E,0)) &amp; "-"&amp; MAX(E:E)</f>
        <v>drama-280</v>
      </c>
    </row>
    <row r="428" spans="1:6" x14ac:dyDescent="0.25">
      <c r="A428" s="4">
        <f>COUNTIF(Netflix_prime_data!C:C,Netflix_prime_data!C429)</f>
        <v>684</v>
      </c>
      <c r="B428" s="4">
        <f>MAX(COUNTIF(Netflix_prime_data!F428:F1426, Netflix_prime_data!F428:F1426))</f>
        <v>111</v>
      </c>
      <c r="C428" s="4" t="str">
        <f>INDEX(Netflix_prime_data!E:E,MATCH(MAX(Netflix_prime_data!M:M), Netflix_prime_data!M:M,0))</f>
        <v>Show 188</v>
      </c>
      <c r="D428" s="4" t="str">
        <f>INDEX(Netflix_prime_data!E:E,MATCH(MAX(Netflix_prime_data!H:H), Netflix_prime_data!H:H,0))</f>
        <v>Show 281</v>
      </c>
      <c r="E428" s="4">
        <f>COUNTIF(Netflix_prime_data!F:F,Netflix_prime_data!F428)</f>
        <v>234</v>
      </c>
      <c r="F428" s="4" t="str">
        <f>INDEX(Netflix_prime_data!F:F,MATCH(MAX(E:E),E:E,0)) &amp; "-"&amp; MAX(E:E)</f>
        <v>drama-280</v>
      </c>
    </row>
    <row r="429" spans="1:6" x14ac:dyDescent="0.25">
      <c r="A429" s="4">
        <f>COUNTIF(Netflix_prime_data!C:C,Netflix_prime_data!C430)</f>
        <v>643</v>
      </c>
      <c r="B429" s="4">
        <f>MAX(COUNTIF(Netflix_prime_data!F429:F1427, Netflix_prime_data!F429:F1427))</f>
        <v>113</v>
      </c>
      <c r="C429" s="4" t="str">
        <f>INDEX(Netflix_prime_data!E:E,MATCH(MAX(Netflix_prime_data!M:M), Netflix_prime_data!M:M,0))</f>
        <v>Show 188</v>
      </c>
      <c r="D429" s="4" t="str">
        <f>INDEX(Netflix_prime_data!E:E,MATCH(MAX(Netflix_prime_data!H:H), Netflix_prime_data!H:H,0))</f>
        <v>Show 281</v>
      </c>
      <c r="E429" s="4">
        <f>COUNTIF(Netflix_prime_data!F:F,Netflix_prime_data!F429)</f>
        <v>229</v>
      </c>
      <c r="F429" s="4" t="str">
        <f>INDEX(Netflix_prime_data!F:F,MATCH(MAX(E:E),E:E,0)) &amp; "-"&amp; MAX(E:E)</f>
        <v>drama-280</v>
      </c>
    </row>
    <row r="430" spans="1:6" x14ac:dyDescent="0.25">
      <c r="A430" s="4">
        <f>COUNTIF(Netflix_prime_data!C:C,Netflix_prime_data!C431)</f>
        <v>673</v>
      </c>
      <c r="B430" s="4">
        <f>MAX(COUNTIF(Netflix_prime_data!F430:F1428, Netflix_prime_data!F430:F1428))</f>
        <v>112</v>
      </c>
      <c r="C430" s="4" t="str">
        <f>INDEX(Netflix_prime_data!E:E,MATCH(MAX(Netflix_prime_data!M:M), Netflix_prime_data!M:M,0))</f>
        <v>Show 188</v>
      </c>
      <c r="D430" s="4" t="str">
        <f>INDEX(Netflix_prime_data!E:E,MATCH(MAX(Netflix_prime_data!H:H), Netflix_prime_data!H:H,0))</f>
        <v>Show 281</v>
      </c>
      <c r="E430" s="4">
        <f>COUNTIF(Netflix_prime_data!F:F,Netflix_prime_data!F430)</f>
        <v>229</v>
      </c>
      <c r="F430" s="4" t="str">
        <f>INDEX(Netflix_prime_data!F:F,MATCH(MAX(E:E),E:E,0)) &amp; "-"&amp; MAX(E:E)</f>
        <v>drama-280</v>
      </c>
    </row>
    <row r="431" spans="1:6" x14ac:dyDescent="0.25">
      <c r="A431" s="4">
        <f>COUNTIF(Netflix_prime_data!C:C,Netflix_prime_data!C432)</f>
        <v>673</v>
      </c>
      <c r="B431" s="4">
        <f>MAX(COUNTIF(Netflix_prime_data!F431:F1429, Netflix_prime_data!F431:F1429))</f>
        <v>144</v>
      </c>
      <c r="C431" s="4" t="str">
        <f>INDEX(Netflix_prime_data!E:E,MATCH(MAX(Netflix_prime_data!M:M), Netflix_prime_data!M:M,0))</f>
        <v>Show 188</v>
      </c>
      <c r="D431" s="4" t="str">
        <f>INDEX(Netflix_prime_data!E:E,MATCH(MAX(Netflix_prime_data!H:H), Netflix_prime_data!H:H,0))</f>
        <v>Show 281</v>
      </c>
      <c r="E431" s="4">
        <f>COUNTIF(Netflix_prime_data!F:F,Netflix_prime_data!F431)</f>
        <v>280</v>
      </c>
      <c r="F431" s="4" t="str">
        <f>INDEX(Netflix_prime_data!F:F,MATCH(MAX(E:E),E:E,0)) &amp; "-"&amp; MAX(E:E)</f>
        <v>drama-280</v>
      </c>
    </row>
    <row r="432" spans="1:6" x14ac:dyDescent="0.25">
      <c r="A432" s="4">
        <f>COUNTIF(Netflix_prime_data!C:C,Netflix_prime_data!C433)</f>
        <v>684</v>
      </c>
      <c r="B432" s="4">
        <f>MAX(COUNTIF(Netflix_prime_data!F432:F1430, Netflix_prime_data!F432:F1430))</f>
        <v>111</v>
      </c>
      <c r="C432" s="4" t="str">
        <f>INDEX(Netflix_prime_data!E:E,MATCH(MAX(Netflix_prime_data!M:M), Netflix_prime_data!M:M,0))</f>
        <v>Show 188</v>
      </c>
      <c r="D432" s="4" t="str">
        <f>INDEX(Netflix_prime_data!E:E,MATCH(MAX(Netflix_prime_data!H:H), Netflix_prime_data!H:H,0))</f>
        <v>Show 281</v>
      </c>
      <c r="E432" s="4">
        <f>COUNTIF(Netflix_prime_data!F:F,Netflix_prime_data!F432)</f>
        <v>229</v>
      </c>
      <c r="F432" s="4" t="str">
        <f>INDEX(Netflix_prime_data!F:F,MATCH(MAX(E:E),E:E,0)) &amp; "-"&amp; MAX(E:E)</f>
        <v>drama-280</v>
      </c>
    </row>
    <row r="433" spans="1:6" x14ac:dyDescent="0.25">
      <c r="A433" s="4">
        <f>COUNTIF(Netflix_prime_data!C:C,Netflix_prime_data!C434)</f>
        <v>684</v>
      </c>
      <c r="B433" s="4">
        <f>MAX(COUNTIF(Netflix_prime_data!F433:F1431, Netflix_prime_data!F433:F1431))</f>
        <v>110</v>
      </c>
      <c r="C433" s="4" t="str">
        <f>INDEX(Netflix_prime_data!E:E,MATCH(MAX(Netflix_prime_data!M:M), Netflix_prime_data!M:M,0))</f>
        <v>Show 188</v>
      </c>
      <c r="D433" s="4" t="str">
        <f>INDEX(Netflix_prime_data!E:E,MATCH(MAX(Netflix_prime_data!H:H), Netflix_prime_data!H:H,0))</f>
        <v>Show 281</v>
      </c>
      <c r="E433" s="4">
        <f>COUNTIF(Netflix_prime_data!F:F,Netflix_prime_data!F433)</f>
        <v>229</v>
      </c>
      <c r="F433" s="4" t="str">
        <f>INDEX(Netflix_prime_data!F:F,MATCH(MAX(E:E),E:E,0)) &amp; "-"&amp; MAX(E:E)</f>
        <v>drama-280</v>
      </c>
    </row>
    <row r="434" spans="1:6" x14ac:dyDescent="0.25">
      <c r="A434" s="4">
        <f>COUNTIF(Netflix_prime_data!C:C,Netflix_prime_data!C435)</f>
        <v>684</v>
      </c>
      <c r="B434" s="4">
        <f>MAX(COUNTIF(Netflix_prime_data!F434:F1432, Netflix_prime_data!F434:F1432))</f>
        <v>123</v>
      </c>
      <c r="C434" s="4" t="str">
        <f>INDEX(Netflix_prime_data!E:E,MATCH(MAX(Netflix_prime_data!M:M), Netflix_prime_data!M:M,0))</f>
        <v>Show 188</v>
      </c>
      <c r="D434" s="4" t="str">
        <f>INDEX(Netflix_prime_data!E:E,MATCH(MAX(Netflix_prime_data!H:H), Netflix_prime_data!H:H,0))</f>
        <v>Show 281</v>
      </c>
      <c r="E434" s="4">
        <f>COUNTIF(Netflix_prime_data!F:F,Netflix_prime_data!F434)</f>
        <v>245</v>
      </c>
      <c r="F434" s="4" t="str">
        <f>INDEX(Netflix_prime_data!F:F,MATCH(MAX(E:E),E:E,0)) &amp; "-"&amp; MAX(E:E)</f>
        <v>drama-280</v>
      </c>
    </row>
    <row r="435" spans="1:6" x14ac:dyDescent="0.25">
      <c r="A435" s="4">
        <f>COUNTIF(Netflix_prime_data!C:C,Netflix_prime_data!C436)</f>
        <v>684</v>
      </c>
      <c r="B435" s="4">
        <f>MAX(COUNTIF(Netflix_prime_data!F435:F1433, Netflix_prime_data!F435:F1433))</f>
        <v>122</v>
      </c>
      <c r="C435" s="4" t="str">
        <f>INDEX(Netflix_prime_data!E:E,MATCH(MAX(Netflix_prime_data!M:M), Netflix_prime_data!M:M,0))</f>
        <v>Show 188</v>
      </c>
      <c r="D435" s="4" t="str">
        <f>INDEX(Netflix_prime_data!E:E,MATCH(MAX(Netflix_prime_data!H:H), Netflix_prime_data!H:H,0))</f>
        <v>Show 281</v>
      </c>
      <c r="E435" s="4">
        <f>COUNTIF(Netflix_prime_data!F:F,Netflix_prime_data!F435)</f>
        <v>245</v>
      </c>
      <c r="F435" s="4" t="str">
        <f>INDEX(Netflix_prime_data!F:F,MATCH(MAX(E:E),E:E,0)) &amp; "-"&amp; MAX(E:E)</f>
        <v>drama-280</v>
      </c>
    </row>
    <row r="436" spans="1:6" x14ac:dyDescent="0.25">
      <c r="A436" s="4">
        <f>COUNTIF(Netflix_prime_data!C:C,Netflix_prime_data!C437)</f>
        <v>643</v>
      </c>
      <c r="B436" s="4">
        <f>MAX(COUNTIF(Netflix_prime_data!F436:F1434, Netflix_prime_data!F436:F1434))</f>
        <v>112</v>
      </c>
      <c r="C436" s="4" t="str">
        <f>INDEX(Netflix_prime_data!E:E,MATCH(MAX(Netflix_prime_data!M:M), Netflix_prime_data!M:M,0))</f>
        <v>Show 188</v>
      </c>
      <c r="D436" s="4" t="str">
        <f>INDEX(Netflix_prime_data!E:E,MATCH(MAX(Netflix_prime_data!H:H), Netflix_prime_data!H:H,0))</f>
        <v>Show 281</v>
      </c>
      <c r="E436" s="4">
        <f>COUNTIF(Netflix_prime_data!F:F,Netflix_prime_data!F436)</f>
        <v>234</v>
      </c>
      <c r="F436" s="4" t="str">
        <f>INDEX(Netflix_prime_data!F:F,MATCH(MAX(E:E),E:E,0)) &amp; "-"&amp; MAX(E:E)</f>
        <v>drama-280</v>
      </c>
    </row>
    <row r="437" spans="1:6" x14ac:dyDescent="0.25">
      <c r="A437" s="4">
        <f>COUNTIF(Netflix_prime_data!C:C,Netflix_prime_data!C438)</f>
        <v>673</v>
      </c>
      <c r="B437" s="4">
        <f>MAX(COUNTIF(Netflix_prime_data!F437:F1435, Netflix_prime_data!F437:F1435))</f>
        <v>121</v>
      </c>
      <c r="C437" s="4" t="str">
        <f>INDEX(Netflix_prime_data!E:E,MATCH(MAX(Netflix_prime_data!M:M), Netflix_prime_data!M:M,0))</f>
        <v>Show 188</v>
      </c>
      <c r="D437" s="4" t="str">
        <f>INDEX(Netflix_prime_data!E:E,MATCH(MAX(Netflix_prime_data!H:H), Netflix_prime_data!H:H,0))</f>
        <v>Show 281</v>
      </c>
      <c r="E437" s="4">
        <f>COUNTIF(Netflix_prime_data!F:F,Netflix_prime_data!F437)</f>
        <v>245</v>
      </c>
      <c r="F437" s="4" t="str">
        <f>INDEX(Netflix_prime_data!F:F,MATCH(MAX(E:E),E:E,0)) &amp; "-"&amp; MAX(E:E)</f>
        <v>drama-280</v>
      </c>
    </row>
    <row r="438" spans="1:6" x14ac:dyDescent="0.25">
      <c r="A438" s="4">
        <f>COUNTIF(Netflix_prime_data!C:C,Netflix_prime_data!C439)</f>
        <v>643</v>
      </c>
      <c r="B438" s="4">
        <f>MAX(COUNTIF(Netflix_prime_data!F438:F1436, Netflix_prime_data!F438:F1436))</f>
        <v>120</v>
      </c>
      <c r="C438" s="4" t="str">
        <f>INDEX(Netflix_prime_data!E:E,MATCH(MAX(Netflix_prime_data!M:M), Netflix_prime_data!M:M,0))</f>
        <v>Show 188</v>
      </c>
      <c r="D438" s="4" t="str">
        <f>INDEX(Netflix_prime_data!E:E,MATCH(MAX(Netflix_prime_data!H:H), Netflix_prime_data!H:H,0))</f>
        <v>Show 281</v>
      </c>
      <c r="E438" s="4">
        <f>COUNTIF(Netflix_prime_data!F:F,Netflix_prime_data!F438)</f>
        <v>245</v>
      </c>
      <c r="F438" s="4" t="str">
        <f>INDEX(Netflix_prime_data!F:F,MATCH(MAX(E:E),E:E,0)) &amp; "-"&amp; MAX(E:E)</f>
        <v>drama-280</v>
      </c>
    </row>
    <row r="439" spans="1:6" x14ac:dyDescent="0.25">
      <c r="A439" s="4">
        <f>COUNTIF(Netflix_prime_data!C:C,Netflix_prime_data!C440)</f>
        <v>643</v>
      </c>
      <c r="B439" s="4">
        <f>MAX(COUNTIF(Netflix_prime_data!F439:F1437, Netflix_prime_data!F439:F1437))</f>
        <v>111</v>
      </c>
      <c r="C439" s="4" t="str">
        <f>INDEX(Netflix_prime_data!E:E,MATCH(MAX(Netflix_prime_data!M:M), Netflix_prime_data!M:M,0))</f>
        <v>Show 188</v>
      </c>
      <c r="D439" s="4" t="str">
        <f>INDEX(Netflix_prime_data!E:E,MATCH(MAX(Netflix_prime_data!H:H), Netflix_prime_data!H:H,0))</f>
        <v>Show 281</v>
      </c>
      <c r="E439" s="4">
        <f>COUNTIF(Netflix_prime_data!F:F,Netflix_prime_data!F439)</f>
        <v>234</v>
      </c>
      <c r="F439" s="4" t="str">
        <f>INDEX(Netflix_prime_data!F:F,MATCH(MAX(E:E),E:E,0)) &amp; "-"&amp; MAX(E:E)</f>
        <v>drama-280</v>
      </c>
    </row>
    <row r="440" spans="1:6" x14ac:dyDescent="0.25">
      <c r="A440" s="4">
        <f>COUNTIF(Netflix_prime_data!C:C,Netflix_prime_data!C441)</f>
        <v>643</v>
      </c>
      <c r="B440" s="4">
        <f>MAX(COUNTIF(Netflix_prime_data!F440:F1438, Netflix_prime_data!F440:F1438))</f>
        <v>134</v>
      </c>
      <c r="C440" s="4" t="str">
        <f>INDEX(Netflix_prime_data!E:E,MATCH(MAX(Netflix_prime_data!M:M), Netflix_prime_data!M:M,0))</f>
        <v>Show 188</v>
      </c>
      <c r="D440" s="4" t="str">
        <f>INDEX(Netflix_prime_data!E:E,MATCH(MAX(Netflix_prime_data!H:H), Netflix_prime_data!H:H,0))</f>
        <v>Show 281</v>
      </c>
      <c r="E440" s="4">
        <f>COUNTIF(Netflix_prime_data!F:F,Netflix_prime_data!F440)</f>
        <v>263</v>
      </c>
      <c r="F440" s="4" t="str">
        <f>INDEX(Netflix_prime_data!F:F,MATCH(MAX(E:E),E:E,0)) &amp; "-"&amp; MAX(E:E)</f>
        <v>drama-280</v>
      </c>
    </row>
    <row r="441" spans="1:6" x14ac:dyDescent="0.25">
      <c r="A441" s="4">
        <f>COUNTIF(Netflix_prime_data!C:C,Netflix_prime_data!C442)</f>
        <v>643</v>
      </c>
      <c r="B441" s="4">
        <f>MAX(COUNTIF(Netflix_prime_data!F441:F1439, Netflix_prime_data!F441:F1439))</f>
        <v>120</v>
      </c>
      <c r="C441" s="4" t="str">
        <f>INDEX(Netflix_prime_data!E:E,MATCH(MAX(Netflix_prime_data!M:M), Netflix_prime_data!M:M,0))</f>
        <v>Show 188</v>
      </c>
      <c r="D441" s="4" t="str">
        <f>INDEX(Netflix_prime_data!E:E,MATCH(MAX(Netflix_prime_data!H:H), Netflix_prime_data!H:H,0))</f>
        <v>Show 281</v>
      </c>
      <c r="E441" s="4">
        <f>COUNTIF(Netflix_prime_data!F:F,Netflix_prime_data!F441)</f>
        <v>245</v>
      </c>
      <c r="F441" s="4" t="str">
        <f>INDEX(Netflix_prime_data!F:F,MATCH(MAX(E:E),E:E,0)) &amp; "-"&amp; MAX(E:E)</f>
        <v>drama-280</v>
      </c>
    </row>
    <row r="442" spans="1:6" x14ac:dyDescent="0.25">
      <c r="A442" s="4">
        <f>COUNTIF(Netflix_prime_data!C:C,Netflix_prime_data!C443)</f>
        <v>684</v>
      </c>
      <c r="B442" s="4">
        <f>MAX(COUNTIF(Netflix_prime_data!F442:F1440, Netflix_prime_data!F442:F1440))</f>
        <v>143</v>
      </c>
      <c r="C442" s="4" t="str">
        <f>INDEX(Netflix_prime_data!E:E,MATCH(MAX(Netflix_prime_data!M:M), Netflix_prime_data!M:M,0))</f>
        <v>Show 188</v>
      </c>
      <c r="D442" s="4" t="str">
        <f>INDEX(Netflix_prime_data!E:E,MATCH(MAX(Netflix_prime_data!H:H), Netflix_prime_data!H:H,0))</f>
        <v>Show 281</v>
      </c>
      <c r="E442" s="4">
        <f>COUNTIF(Netflix_prime_data!F:F,Netflix_prime_data!F442)</f>
        <v>280</v>
      </c>
      <c r="F442" s="4" t="str">
        <f>INDEX(Netflix_prime_data!F:F,MATCH(MAX(E:E),E:E,0)) &amp; "-"&amp; MAX(E:E)</f>
        <v>drama-280</v>
      </c>
    </row>
    <row r="443" spans="1:6" x14ac:dyDescent="0.25">
      <c r="A443" s="4">
        <f>COUNTIF(Netflix_prime_data!C:C,Netflix_prime_data!C444)</f>
        <v>643</v>
      </c>
      <c r="B443" s="4">
        <f>MAX(COUNTIF(Netflix_prime_data!F443:F1441, Netflix_prime_data!F443:F1441))</f>
        <v>142</v>
      </c>
      <c r="C443" s="4" t="str">
        <f>INDEX(Netflix_prime_data!E:E,MATCH(MAX(Netflix_prime_data!M:M), Netflix_prime_data!M:M,0))</f>
        <v>Show 188</v>
      </c>
      <c r="D443" s="4" t="str">
        <f>INDEX(Netflix_prime_data!E:E,MATCH(MAX(Netflix_prime_data!H:H), Netflix_prime_data!H:H,0))</f>
        <v>Show 281</v>
      </c>
      <c r="E443" s="4">
        <f>COUNTIF(Netflix_prime_data!F:F,Netflix_prime_data!F443)</f>
        <v>280</v>
      </c>
      <c r="F443" s="4" t="str">
        <f>INDEX(Netflix_prime_data!F:F,MATCH(MAX(E:E),E:E,0)) &amp; "-"&amp; MAX(E:E)</f>
        <v>drama-280</v>
      </c>
    </row>
    <row r="444" spans="1:6" x14ac:dyDescent="0.25">
      <c r="A444" s="4">
        <f>COUNTIF(Netflix_prime_data!C:C,Netflix_prime_data!C445)</f>
        <v>643</v>
      </c>
      <c r="B444" s="4">
        <f>MAX(COUNTIF(Netflix_prime_data!F444:F1442, Netflix_prime_data!F444:F1442))</f>
        <v>129</v>
      </c>
      <c r="C444" s="4" t="str">
        <f>INDEX(Netflix_prime_data!E:E,MATCH(MAX(Netflix_prime_data!M:M), Netflix_prime_data!M:M,0))</f>
        <v>Show 188</v>
      </c>
      <c r="D444" s="4" t="str">
        <f>INDEX(Netflix_prime_data!E:E,MATCH(MAX(Netflix_prime_data!H:H), Netflix_prime_data!H:H,0))</f>
        <v>Show 281</v>
      </c>
      <c r="E444" s="4">
        <f>COUNTIF(Netflix_prime_data!F:F,Netflix_prime_data!F444)</f>
        <v>262</v>
      </c>
      <c r="F444" s="4" t="str">
        <f>INDEX(Netflix_prime_data!F:F,MATCH(MAX(E:E),E:E,0)) &amp; "-"&amp; MAX(E:E)</f>
        <v>drama-280</v>
      </c>
    </row>
    <row r="445" spans="1:6" x14ac:dyDescent="0.25">
      <c r="A445" s="4">
        <f>COUNTIF(Netflix_prime_data!C:C,Netflix_prime_data!C446)</f>
        <v>673</v>
      </c>
      <c r="B445" s="4">
        <f>MAX(COUNTIF(Netflix_prime_data!F445:F1443, Netflix_prime_data!F445:F1443))</f>
        <v>110</v>
      </c>
      <c r="C445" s="4" t="str">
        <f>INDEX(Netflix_prime_data!E:E,MATCH(MAX(Netflix_prime_data!M:M), Netflix_prime_data!M:M,0))</f>
        <v>Show 188</v>
      </c>
      <c r="D445" s="4" t="str">
        <f>INDEX(Netflix_prime_data!E:E,MATCH(MAX(Netflix_prime_data!H:H), Netflix_prime_data!H:H,0))</f>
        <v>Show 281</v>
      </c>
      <c r="E445" s="4">
        <f>COUNTIF(Netflix_prime_data!F:F,Netflix_prime_data!F445)</f>
        <v>229</v>
      </c>
      <c r="F445" s="4" t="str">
        <f>INDEX(Netflix_prime_data!F:F,MATCH(MAX(E:E),E:E,0)) &amp; "-"&amp; MAX(E:E)</f>
        <v>drama-280</v>
      </c>
    </row>
    <row r="446" spans="1:6" x14ac:dyDescent="0.25">
      <c r="A446" s="4">
        <f>COUNTIF(Netflix_prime_data!C:C,Netflix_prime_data!C447)</f>
        <v>643</v>
      </c>
      <c r="B446" s="4">
        <f>MAX(COUNTIF(Netflix_prime_data!F446:F1444, Netflix_prime_data!F446:F1444))</f>
        <v>134</v>
      </c>
      <c r="C446" s="4" t="str">
        <f>INDEX(Netflix_prime_data!E:E,MATCH(MAX(Netflix_prime_data!M:M), Netflix_prime_data!M:M,0))</f>
        <v>Show 188</v>
      </c>
      <c r="D446" s="4" t="str">
        <f>INDEX(Netflix_prime_data!E:E,MATCH(MAX(Netflix_prime_data!H:H), Netflix_prime_data!H:H,0))</f>
        <v>Show 281</v>
      </c>
      <c r="E446" s="4">
        <f>COUNTIF(Netflix_prime_data!F:F,Netflix_prime_data!F446)</f>
        <v>263</v>
      </c>
      <c r="F446" s="4" t="str">
        <f>INDEX(Netflix_prime_data!F:F,MATCH(MAX(E:E),E:E,0)) &amp; "-"&amp; MAX(E:E)</f>
        <v>drama-280</v>
      </c>
    </row>
    <row r="447" spans="1:6" x14ac:dyDescent="0.25">
      <c r="A447" s="4">
        <f>COUNTIF(Netflix_prime_data!C:C,Netflix_prime_data!C448)</f>
        <v>643</v>
      </c>
      <c r="B447" s="4">
        <f>MAX(COUNTIF(Netflix_prime_data!F447:F1445, Netflix_prime_data!F447:F1445))</f>
        <v>128</v>
      </c>
      <c r="C447" s="4" t="str">
        <f>INDEX(Netflix_prime_data!E:E,MATCH(MAX(Netflix_prime_data!M:M), Netflix_prime_data!M:M,0))</f>
        <v>Show 188</v>
      </c>
      <c r="D447" s="4" t="str">
        <f>INDEX(Netflix_prime_data!E:E,MATCH(MAX(Netflix_prime_data!H:H), Netflix_prime_data!H:H,0))</f>
        <v>Show 281</v>
      </c>
      <c r="E447" s="4">
        <f>COUNTIF(Netflix_prime_data!F:F,Netflix_prime_data!F447)</f>
        <v>262</v>
      </c>
      <c r="F447" s="4" t="str">
        <f>INDEX(Netflix_prime_data!F:F,MATCH(MAX(E:E),E:E,0)) &amp; "-"&amp; MAX(E:E)</f>
        <v>drama-280</v>
      </c>
    </row>
    <row r="448" spans="1:6" x14ac:dyDescent="0.25">
      <c r="A448" s="4">
        <f>COUNTIF(Netflix_prime_data!C:C,Netflix_prime_data!C449)</f>
        <v>643</v>
      </c>
      <c r="B448" s="4">
        <f>MAX(COUNTIF(Netflix_prime_data!F448:F1446, Netflix_prime_data!F448:F1446))</f>
        <v>109</v>
      </c>
      <c r="C448" s="4" t="str">
        <f>INDEX(Netflix_prime_data!E:E,MATCH(MAX(Netflix_prime_data!M:M), Netflix_prime_data!M:M,0))</f>
        <v>Show 188</v>
      </c>
      <c r="D448" s="4" t="str">
        <f>INDEX(Netflix_prime_data!E:E,MATCH(MAX(Netflix_prime_data!H:H), Netflix_prime_data!H:H,0))</f>
        <v>Show 281</v>
      </c>
      <c r="E448" s="4">
        <f>COUNTIF(Netflix_prime_data!F:F,Netflix_prime_data!F448)</f>
        <v>229</v>
      </c>
      <c r="F448" s="4" t="str">
        <f>INDEX(Netflix_prime_data!F:F,MATCH(MAX(E:E),E:E,0)) &amp; "-"&amp; MAX(E:E)</f>
        <v>drama-280</v>
      </c>
    </row>
    <row r="449" spans="1:6" x14ac:dyDescent="0.25">
      <c r="A449" s="4">
        <f>COUNTIF(Netflix_prime_data!C:C,Netflix_prime_data!C450)</f>
        <v>643</v>
      </c>
      <c r="B449" s="4">
        <f>MAX(COUNTIF(Netflix_prime_data!F449:F1447, Netflix_prime_data!F449:F1447))</f>
        <v>108</v>
      </c>
      <c r="C449" s="4" t="str">
        <f>INDEX(Netflix_prime_data!E:E,MATCH(MAX(Netflix_prime_data!M:M), Netflix_prime_data!M:M,0))</f>
        <v>Show 188</v>
      </c>
      <c r="D449" s="4" t="str">
        <f>INDEX(Netflix_prime_data!E:E,MATCH(MAX(Netflix_prime_data!H:H), Netflix_prime_data!H:H,0))</f>
        <v>Show 281</v>
      </c>
      <c r="E449" s="4">
        <f>COUNTIF(Netflix_prime_data!F:F,Netflix_prime_data!F449)</f>
        <v>229</v>
      </c>
      <c r="F449" s="4" t="str">
        <f>INDEX(Netflix_prime_data!F:F,MATCH(MAX(E:E),E:E,0)) &amp; "-"&amp; MAX(E:E)</f>
        <v>drama-280</v>
      </c>
    </row>
    <row r="450" spans="1:6" x14ac:dyDescent="0.25">
      <c r="A450" s="4">
        <f>COUNTIF(Netflix_prime_data!C:C,Netflix_prime_data!C451)</f>
        <v>673</v>
      </c>
      <c r="B450" s="4">
        <f>MAX(COUNTIF(Netflix_prime_data!F450:F1448, Netflix_prime_data!F450:F1448))</f>
        <v>107</v>
      </c>
      <c r="C450" s="4" t="str">
        <f>INDEX(Netflix_prime_data!E:E,MATCH(MAX(Netflix_prime_data!M:M), Netflix_prime_data!M:M,0))</f>
        <v>Show 188</v>
      </c>
      <c r="D450" s="4" t="str">
        <f>INDEX(Netflix_prime_data!E:E,MATCH(MAX(Netflix_prime_data!H:H), Netflix_prime_data!H:H,0))</f>
        <v>Show 281</v>
      </c>
      <c r="E450" s="4">
        <f>COUNTIF(Netflix_prime_data!F:F,Netflix_prime_data!F450)</f>
        <v>229</v>
      </c>
      <c r="F450" s="4" t="str">
        <f>INDEX(Netflix_prime_data!F:F,MATCH(MAX(E:E),E:E,0)) &amp; "-"&amp; MAX(E:E)</f>
        <v>drama-280</v>
      </c>
    </row>
    <row r="451" spans="1:6" x14ac:dyDescent="0.25">
      <c r="A451" s="4">
        <f>COUNTIF(Netflix_prime_data!C:C,Netflix_prime_data!C452)</f>
        <v>673</v>
      </c>
      <c r="B451" s="4">
        <f>MAX(COUNTIF(Netflix_prime_data!F451:F1449, Netflix_prime_data!F451:F1449))</f>
        <v>118</v>
      </c>
      <c r="C451" s="4" t="str">
        <f>INDEX(Netflix_prime_data!E:E,MATCH(MAX(Netflix_prime_data!M:M), Netflix_prime_data!M:M,0))</f>
        <v>Show 188</v>
      </c>
      <c r="D451" s="4" t="str">
        <f>INDEX(Netflix_prime_data!E:E,MATCH(MAX(Netflix_prime_data!H:H), Netflix_prime_data!H:H,0))</f>
        <v>Show 281</v>
      </c>
      <c r="E451" s="4">
        <f>COUNTIF(Netflix_prime_data!F:F,Netflix_prime_data!F451)</f>
        <v>234</v>
      </c>
      <c r="F451" s="4" t="str">
        <f>INDEX(Netflix_prime_data!F:F,MATCH(MAX(E:E),E:E,0)) &amp; "-"&amp; MAX(E:E)</f>
        <v>drama-280</v>
      </c>
    </row>
    <row r="452" spans="1:6" x14ac:dyDescent="0.25">
      <c r="A452" s="4">
        <f>COUNTIF(Netflix_prime_data!C:C,Netflix_prime_data!C453)</f>
        <v>643</v>
      </c>
      <c r="B452" s="4">
        <f>MAX(COUNTIF(Netflix_prime_data!F452:F1450, Netflix_prime_data!F452:F1450))</f>
        <v>106</v>
      </c>
      <c r="C452" s="4" t="str">
        <f>INDEX(Netflix_prime_data!E:E,MATCH(MAX(Netflix_prime_data!M:M), Netflix_prime_data!M:M,0))</f>
        <v>Show 188</v>
      </c>
      <c r="D452" s="4" t="str">
        <f>INDEX(Netflix_prime_data!E:E,MATCH(MAX(Netflix_prime_data!H:H), Netflix_prime_data!H:H,0))</f>
        <v>Show 281</v>
      </c>
      <c r="E452" s="4">
        <f>COUNTIF(Netflix_prime_data!F:F,Netflix_prime_data!F452)</f>
        <v>229</v>
      </c>
      <c r="F452" s="4" t="str">
        <f>INDEX(Netflix_prime_data!F:F,MATCH(MAX(E:E),E:E,0)) &amp; "-"&amp; MAX(E:E)</f>
        <v>drama-280</v>
      </c>
    </row>
    <row r="453" spans="1:6" x14ac:dyDescent="0.25">
      <c r="A453" s="4">
        <f>COUNTIF(Netflix_prime_data!C:C,Netflix_prime_data!C454)</f>
        <v>684</v>
      </c>
      <c r="B453" s="4">
        <f>MAX(COUNTIF(Netflix_prime_data!F453:F1451, Netflix_prime_data!F453:F1451))</f>
        <v>122</v>
      </c>
      <c r="C453" s="4" t="str">
        <f>INDEX(Netflix_prime_data!E:E,MATCH(MAX(Netflix_prime_data!M:M), Netflix_prime_data!M:M,0))</f>
        <v>Show 188</v>
      </c>
      <c r="D453" s="4" t="str">
        <f>INDEX(Netflix_prime_data!E:E,MATCH(MAX(Netflix_prime_data!H:H), Netflix_prime_data!H:H,0))</f>
        <v>Show 281</v>
      </c>
      <c r="E453" s="4">
        <f>COUNTIF(Netflix_prime_data!F:F,Netflix_prime_data!F453)</f>
        <v>245</v>
      </c>
      <c r="F453" s="4" t="str">
        <f>INDEX(Netflix_prime_data!F:F,MATCH(MAX(E:E),E:E,0)) &amp; "-"&amp; MAX(E:E)</f>
        <v>drama-280</v>
      </c>
    </row>
    <row r="454" spans="1:6" x14ac:dyDescent="0.25">
      <c r="A454" s="4">
        <f>COUNTIF(Netflix_prime_data!C:C,Netflix_prime_data!C455)</f>
        <v>673</v>
      </c>
      <c r="B454" s="4">
        <f>MAX(COUNTIF(Netflix_prime_data!F454:F1452, Netflix_prime_data!F454:F1452))</f>
        <v>105</v>
      </c>
      <c r="C454" s="4" t="str">
        <f>INDEX(Netflix_prime_data!E:E,MATCH(MAX(Netflix_prime_data!M:M), Netflix_prime_data!M:M,0))</f>
        <v>Show 188</v>
      </c>
      <c r="D454" s="4" t="str">
        <f>INDEX(Netflix_prime_data!E:E,MATCH(MAX(Netflix_prime_data!H:H), Netflix_prime_data!H:H,0))</f>
        <v>Show 281</v>
      </c>
      <c r="E454" s="4">
        <f>COUNTIF(Netflix_prime_data!F:F,Netflix_prime_data!F454)</f>
        <v>229</v>
      </c>
      <c r="F454" s="4" t="str">
        <f>INDEX(Netflix_prime_data!F:F,MATCH(MAX(E:E),E:E,0)) &amp; "-"&amp; MAX(E:E)</f>
        <v>drama-280</v>
      </c>
    </row>
    <row r="455" spans="1:6" x14ac:dyDescent="0.25">
      <c r="A455" s="4">
        <f>COUNTIF(Netflix_prime_data!C:C,Netflix_prime_data!C456)</f>
        <v>684</v>
      </c>
      <c r="B455" s="4">
        <f>MAX(COUNTIF(Netflix_prime_data!F455:F1453, Netflix_prime_data!F455:F1453))</f>
        <v>121</v>
      </c>
      <c r="C455" s="4" t="str">
        <f>INDEX(Netflix_prime_data!E:E,MATCH(MAX(Netflix_prime_data!M:M), Netflix_prime_data!M:M,0))</f>
        <v>Show 188</v>
      </c>
      <c r="D455" s="4" t="str">
        <f>INDEX(Netflix_prime_data!E:E,MATCH(MAX(Netflix_prime_data!H:H), Netflix_prime_data!H:H,0))</f>
        <v>Show 281</v>
      </c>
      <c r="E455" s="4">
        <f>COUNTIF(Netflix_prime_data!F:F,Netflix_prime_data!F455)</f>
        <v>245</v>
      </c>
      <c r="F455" s="4" t="str">
        <f>INDEX(Netflix_prime_data!F:F,MATCH(MAX(E:E),E:E,0)) &amp; "-"&amp; MAX(E:E)</f>
        <v>drama-280</v>
      </c>
    </row>
    <row r="456" spans="1:6" x14ac:dyDescent="0.25">
      <c r="A456" s="4">
        <f>COUNTIF(Netflix_prime_data!C:C,Netflix_prime_data!C457)</f>
        <v>673</v>
      </c>
      <c r="B456" s="4">
        <f>MAX(COUNTIF(Netflix_prime_data!F456:F1454, Netflix_prime_data!F456:F1454))</f>
        <v>120</v>
      </c>
      <c r="C456" s="4" t="str">
        <f>INDEX(Netflix_prime_data!E:E,MATCH(MAX(Netflix_prime_data!M:M), Netflix_prime_data!M:M,0))</f>
        <v>Show 188</v>
      </c>
      <c r="D456" s="4" t="str">
        <f>INDEX(Netflix_prime_data!E:E,MATCH(MAX(Netflix_prime_data!H:H), Netflix_prime_data!H:H,0))</f>
        <v>Show 281</v>
      </c>
      <c r="E456" s="4">
        <f>COUNTIF(Netflix_prime_data!F:F,Netflix_prime_data!F456)</f>
        <v>245</v>
      </c>
      <c r="F456" s="4" t="str">
        <f>INDEX(Netflix_prime_data!F:F,MATCH(MAX(E:E),E:E,0)) &amp; "-"&amp; MAX(E:E)</f>
        <v>drama-280</v>
      </c>
    </row>
    <row r="457" spans="1:6" x14ac:dyDescent="0.25">
      <c r="A457" s="4">
        <f>COUNTIF(Netflix_prime_data!C:C,Netflix_prime_data!C458)</f>
        <v>643</v>
      </c>
      <c r="B457" s="4">
        <f>MAX(COUNTIF(Netflix_prime_data!F457:F1455, Netflix_prime_data!F457:F1455))</f>
        <v>144</v>
      </c>
      <c r="C457" s="4" t="str">
        <f>INDEX(Netflix_prime_data!E:E,MATCH(MAX(Netflix_prime_data!M:M), Netflix_prime_data!M:M,0))</f>
        <v>Show 188</v>
      </c>
      <c r="D457" s="4" t="str">
        <f>INDEX(Netflix_prime_data!E:E,MATCH(MAX(Netflix_prime_data!H:H), Netflix_prime_data!H:H,0))</f>
        <v>Show 281</v>
      </c>
      <c r="E457" s="4">
        <f>COUNTIF(Netflix_prime_data!F:F,Netflix_prime_data!F457)</f>
        <v>280</v>
      </c>
      <c r="F457" s="4" t="str">
        <f>INDEX(Netflix_prime_data!F:F,MATCH(MAX(E:E),E:E,0)) &amp; "-"&amp; MAX(E:E)</f>
        <v>drama-280</v>
      </c>
    </row>
    <row r="458" spans="1:6" x14ac:dyDescent="0.25">
      <c r="A458" s="4">
        <f>COUNTIF(Netflix_prime_data!C:C,Netflix_prime_data!C459)</f>
        <v>673</v>
      </c>
      <c r="B458" s="4">
        <f>MAX(COUNTIF(Netflix_prime_data!F458:F1456, Netflix_prime_data!F458:F1456))</f>
        <v>104</v>
      </c>
      <c r="C458" s="4" t="str">
        <f>INDEX(Netflix_prime_data!E:E,MATCH(MAX(Netflix_prime_data!M:M), Netflix_prime_data!M:M,0))</f>
        <v>Show 188</v>
      </c>
      <c r="D458" s="4" t="str">
        <f>INDEX(Netflix_prime_data!E:E,MATCH(MAX(Netflix_prime_data!H:H), Netflix_prime_data!H:H,0))</f>
        <v>Show 281</v>
      </c>
      <c r="E458" s="4">
        <f>COUNTIF(Netflix_prime_data!F:F,Netflix_prime_data!F458)</f>
        <v>229</v>
      </c>
      <c r="F458" s="4" t="str">
        <f>INDEX(Netflix_prime_data!F:F,MATCH(MAX(E:E),E:E,0)) &amp; "-"&amp; MAX(E:E)</f>
        <v>drama-280</v>
      </c>
    </row>
    <row r="459" spans="1:6" x14ac:dyDescent="0.25">
      <c r="A459" s="4">
        <f>COUNTIF(Netflix_prime_data!C:C,Netflix_prime_data!C460)</f>
        <v>684</v>
      </c>
      <c r="B459" s="4">
        <f>MAX(COUNTIF(Netflix_prime_data!F459:F1457, Netflix_prime_data!F459:F1457))</f>
        <v>103</v>
      </c>
      <c r="C459" s="4" t="str">
        <f>INDEX(Netflix_prime_data!E:E,MATCH(MAX(Netflix_prime_data!M:M), Netflix_prime_data!M:M,0))</f>
        <v>Show 188</v>
      </c>
      <c r="D459" s="4" t="str">
        <f>INDEX(Netflix_prime_data!E:E,MATCH(MAX(Netflix_prime_data!H:H), Netflix_prime_data!H:H,0))</f>
        <v>Show 281</v>
      </c>
      <c r="E459" s="4">
        <f>COUNTIF(Netflix_prime_data!F:F,Netflix_prime_data!F459)</f>
        <v>229</v>
      </c>
      <c r="F459" s="4" t="str">
        <f>INDEX(Netflix_prime_data!F:F,MATCH(MAX(E:E),E:E,0)) &amp; "-"&amp; MAX(E:E)</f>
        <v>drama-280</v>
      </c>
    </row>
    <row r="460" spans="1:6" x14ac:dyDescent="0.25">
      <c r="A460" s="4">
        <f>COUNTIF(Netflix_prime_data!C:C,Netflix_prime_data!C461)</f>
        <v>684</v>
      </c>
      <c r="B460" s="4">
        <f>MAX(COUNTIF(Netflix_prime_data!F460:F1458, Netflix_prime_data!F460:F1458))</f>
        <v>136</v>
      </c>
      <c r="C460" s="4" t="str">
        <f>INDEX(Netflix_prime_data!E:E,MATCH(MAX(Netflix_prime_data!M:M), Netflix_prime_data!M:M,0))</f>
        <v>Show 188</v>
      </c>
      <c r="D460" s="4" t="str">
        <f>INDEX(Netflix_prime_data!E:E,MATCH(MAX(Netflix_prime_data!H:H), Netflix_prime_data!H:H,0))</f>
        <v>Show 281</v>
      </c>
      <c r="E460" s="4">
        <f>COUNTIF(Netflix_prime_data!F:F,Netflix_prime_data!F460)</f>
        <v>263</v>
      </c>
      <c r="F460" s="4" t="str">
        <f>INDEX(Netflix_prime_data!F:F,MATCH(MAX(E:E),E:E,0)) &amp; "-"&amp; MAX(E:E)</f>
        <v>drama-280</v>
      </c>
    </row>
    <row r="461" spans="1:6" x14ac:dyDescent="0.25">
      <c r="A461" s="4">
        <f>COUNTIF(Netflix_prime_data!C:C,Netflix_prime_data!C462)</f>
        <v>643</v>
      </c>
      <c r="B461" s="4">
        <f>MAX(COUNTIF(Netflix_prime_data!F461:F1459, Netflix_prime_data!F461:F1459))</f>
        <v>102</v>
      </c>
      <c r="C461" s="4" t="str">
        <f>INDEX(Netflix_prime_data!E:E,MATCH(MAX(Netflix_prime_data!M:M), Netflix_prime_data!M:M,0))</f>
        <v>Show 188</v>
      </c>
      <c r="D461" s="4" t="str">
        <f>INDEX(Netflix_prime_data!E:E,MATCH(MAX(Netflix_prime_data!H:H), Netflix_prime_data!H:H,0))</f>
        <v>Show 281</v>
      </c>
      <c r="E461" s="4">
        <f>COUNTIF(Netflix_prime_data!F:F,Netflix_prime_data!F461)</f>
        <v>229</v>
      </c>
      <c r="F461" s="4" t="str">
        <f>INDEX(Netflix_prime_data!F:F,MATCH(MAX(E:E),E:E,0)) &amp; "-"&amp; MAX(E:E)</f>
        <v>drama-280</v>
      </c>
    </row>
    <row r="462" spans="1:6" x14ac:dyDescent="0.25">
      <c r="A462" s="4">
        <f>COUNTIF(Netflix_prime_data!C:C,Netflix_prime_data!C463)</f>
        <v>673</v>
      </c>
      <c r="B462" s="4">
        <f>MAX(COUNTIF(Netflix_prime_data!F462:F1460, Netflix_prime_data!F462:F1460))</f>
        <v>135</v>
      </c>
      <c r="C462" s="4" t="str">
        <f>INDEX(Netflix_prime_data!E:E,MATCH(MAX(Netflix_prime_data!M:M), Netflix_prime_data!M:M,0))</f>
        <v>Show 188</v>
      </c>
      <c r="D462" s="4" t="str">
        <f>INDEX(Netflix_prime_data!E:E,MATCH(MAX(Netflix_prime_data!H:H), Netflix_prime_data!H:H,0))</f>
        <v>Show 281</v>
      </c>
      <c r="E462" s="4">
        <f>COUNTIF(Netflix_prime_data!F:F,Netflix_prime_data!F462)</f>
        <v>263</v>
      </c>
      <c r="F462" s="4" t="str">
        <f>INDEX(Netflix_prime_data!F:F,MATCH(MAX(E:E),E:E,0)) &amp; "-"&amp; MAX(E:E)</f>
        <v>drama-280</v>
      </c>
    </row>
    <row r="463" spans="1:6" x14ac:dyDescent="0.25">
      <c r="A463" s="4">
        <f>COUNTIF(Netflix_prime_data!C:C,Netflix_prime_data!C464)</f>
        <v>673</v>
      </c>
      <c r="B463" s="4">
        <f>MAX(COUNTIF(Netflix_prime_data!F463:F1461, Netflix_prime_data!F463:F1461))</f>
        <v>144</v>
      </c>
      <c r="C463" s="4" t="str">
        <f>INDEX(Netflix_prime_data!E:E,MATCH(MAX(Netflix_prime_data!M:M), Netflix_prime_data!M:M,0))</f>
        <v>Show 188</v>
      </c>
      <c r="D463" s="4" t="str">
        <f>INDEX(Netflix_prime_data!E:E,MATCH(MAX(Netflix_prime_data!H:H), Netflix_prime_data!H:H,0))</f>
        <v>Show 281</v>
      </c>
      <c r="E463" s="4">
        <f>COUNTIF(Netflix_prime_data!F:F,Netflix_prime_data!F463)</f>
        <v>280</v>
      </c>
      <c r="F463" s="4" t="str">
        <f>INDEX(Netflix_prime_data!F:F,MATCH(MAX(E:E),E:E,0)) &amp; "-"&amp; MAX(E:E)</f>
        <v>drama-280</v>
      </c>
    </row>
    <row r="464" spans="1:6" x14ac:dyDescent="0.25">
      <c r="A464" s="4">
        <f>COUNTIF(Netflix_prime_data!C:C,Netflix_prime_data!C465)</f>
        <v>684</v>
      </c>
      <c r="B464" s="4">
        <f>MAX(COUNTIF(Netflix_prime_data!F464:F1462, Netflix_prime_data!F464:F1462))</f>
        <v>118</v>
      </c>
      <c r="C464" s="4" t="str">
        <f>INDEX(Netflix_prime_data!E:E,MATCH(MAX(Netflix_prime_data!M:M), Netflix_prime_data!M:M,0))</f>
        <v>Show 188</v>
      </c>
      <c r="D464" s="4" t="str">
        <f>INDEX(Netflix_prime_data!E:E,MATCH(MAX(Netflix_prime_data!H:H), Netflix_prime_data!H:H,0))</f>
        <v>Show 281</v>
      </c>
      <c r="E464" s="4">
        <f>COUNTIF(Netflix_prime_data!F:F,Netflix_prime_data!F464)</f>
        <v>234</v>
      </c>
      <c r="F464" s="4" t="str">
        <f>INDEX(Netflix_prime_data!F:F,MATCH(MAX(E:E),E:E,0)) &amp; "-"&amp; MAX(E:E)</f>
        <v>drama-280</v>
      </c>
    </row>
    <row r="465" spans="1:6" x14ac:dyDescent="0.25">
      <c r="A465" s="4">
        <f>COUNTIF(Netflix_prime_data!C:C,Netflix_prime_data!C466)</f>
        <v>684</v>
      </c>
      <c r="B465" s="4">
        <f>MAX(COUNTIF(Netflix_prime_data!F465:F1463, Netflix_prime_data!F465:F1463))</f>
        <v>120</v>
      </c>
      <c r="C465" s="4" t="str">
        <f>INDEX(Netflix_prime_data!E:E,MATCH(MAX(Netflix_prime_data!M:M), Netflix_prime_data!M:M,0))</f>
        <v>Show 188</v>
      </c>
      <c r="D465" s="4" t="str">
        <f>INDEX(Netflix_prime_data!E:E,MATCH(MAX(Netflix_prime_data!H:H), Netflix_prime_data!H:H,0))</f>
        <v>Show 281</v>
      </c>
      <c r="E465" s="4">
        <f>COUNTIF(Netflix_prime_data!F:F,Netflix_prime_data!F465)</f>
        <v>245</v>
      </c>
      <c r="F465" s="4" t="str">
        <f>INDEX(Netflix_prime_data!F:F,MATCH(MAX(E:E),E:E,0)) &amp; "-"&amp; MAX(E:E)</f>
        <v>drama-280</v>
      </c>
    </row>
    <row r="466" spans="1:6" x14ac:dyDescent="0.25">
      <c r="A466" s="4">
        <f>COUNTIF(Netflix_prime_data!C:C,Netflix_prime_data!C467)</f>
        <v>643</v>
      </c>
      <c r="B466" s="4">
        <f>MAX(COUNTIF(Netflix_prime_data!F466:F1464, Netflix_prime_data!F466:F1464))</f>
        <v>117</v>
      </c>
      <c r="C466" s="4" t="str">
        <f>INDEX(Netflix_prime_data!E:E,MATCH(MAX(Netflix_prime_data!M:M), Netflix_prime_data!M:M,0))</f>
        <v>Show 188</v>
      </c>
      <c r="D466" s="4" t="str">
        <f>INDEX(Netflix_prime_data!E:E,MATCH(MAX(Netflix_prime_data!H:H), Netflix_prime_data!H:H,0))</f>
        <v>Show 281</v>
      </c>
      <c r="E466" s="4">
        <f>COUNTIF(Netflix_prime_data!F:F,Netflix_prime_data!F466)</f>
        <v>234</v>
      </c>
      <c r="F466" s="4" t="str">
        <f>INDEX(Netflix_prime_data!F:F,MATCH(MAX(E:E),E:E,0)) &amp; "-"&amp; MAX(E:E)</f>
        <v>drama-280</v>
      </c>
    </row>
    <row r="467" spans="1:6" x14ac:dyDescent="0.25">
      <c r="A467" s="4">
        <f>COUNTIF(Netflix_prime_data!C:C,Netflix_prime_data!C468)</f>
        <v>684</v>
      </c>
      <c r="B467" s="4">
        <f>MAX(COUNTIF(Netflix_prime_data!F467:F1465, Netflix_prime_data!F467:F1465))</f>
        <v>143</v>
      </c>
      <c r="C467" s="4" t="str">
        <f>INDEX(Netflix_prime_data!E:E,MATCH(MAX(Netflix_prime_data!M:M), Netflix_prime_data!M:M,0))</f>
        <v>Show 188</v>
      </c>
      <c r="D467" s="4" t="str">
        <f>INDEX(Netflix_prime_data!E:E,MATCH(MAX(Netflix_prime_data!H:H), Netflix_prime_data!H:H,0))</f>
        <v>Show 281</v>
      </c>
      <c r="E467" s="4">
        <f>COUNTIF(Netflix_prime_data!F:F,Netflix_prime_data!F467)</f>
        <v>280</v>
      </c>
      <c r="F467" s="4" t="str">
        <f>INDEX(Netflix_prime_data!F:F,MATCH(MAX(E:E),E:E,0)) &amp; "-"&amp; MAX(E:E)</f>
        <v>drama-280</v>
      </c>
    </row>
    <row r="468" spans="1:6" x14ac:dyDescent="0.25">
      <c r="A468" s="4">
        <f>COUNTIF(Netflix_prime_data!C:C,Netflix_prime_data!C469)</f>
        <v>673</v>
      </c>
      <c r="B468" s="4">
        <f>MAX(COUNTIF(Netflix_prime_data!F468:F1466, Netflix_prime_data!F468:F1466))</f>
        <v>114</v>
      </c>
      <c r="C468" s="4" t="str">
        <f>INDEX(Netflix_prime_data!E:E,MATCH(MAX(Netflix_prime_data!M:M), Netflix_prime_data!M:M,0))</f>
        <v>Show 188</v>
      </c>
      <c r="D468" s="4" t="str">
        <f>INDEX(Netflix_prime_data!E:E,MATCH(MAX(Netflix_prime_data!H:H), Netflix_prime_data!H:H,0))</f>
        <v>Show 281</v>
      </c>
      <c r="E468" s="4">
        <f>COUNTIF(Netflix_prime_data!F:F,Netflix_prime_data!F468)</f>
        <v>234</v>
      </c>
      <c r="F468" s="4" t="str">
        <f>INDEX(Netflix_prime_data!F:F,MATCH(MAX(E:E),E:E,0)) &amp; "-"&amp; MAX(E:E)</f>
        <v>drama-280</v>
      </c>
    </row>
    <row r="469" spans="1:6" x14ac:dyDescent="0.25">
      <c r="A469" s="4">
        <f>COUNTIF(Netflix_prime_data!C:C,Netflix_prime_data!C470)</f>
        <v>643</v>
      </c>
      <c r="B469" s="4">
        <f>MAX(COUNTIF(Netflix_prime_data!F469:F1467, Netflix_prime_data!F469:F1467))</f>
        <v>142</v>
      </c>
      <c r="C469" s="4" t="str">
        <f>INDEX(Netflix_prime_data!E:E,MATCH(MAX(Netflix_prime_data!M:M), Netflix_prime_data!M:M,0))</f>
        <v>Show 188</v>
      </c>
      <c r="D469" s="4" t="str">
        <f>INDEX(Netflix_prime_data!E:E,MATCH(MAX(Netflix_prime_data!H:H), Netflix_prime_data!H:H,0))</f>
        <v>Show 281</v>
      </c>
      <c r="E469" s="4">
        <f>COUNTIF(Netflix_prime_data!F:F,Netflix_prime_data!F469)</f>
        <v>280</v>
      </c>
      <c r="F469" s="4" t="str">
        <f>INDEX(Netflix_prime_data!F:F,MATCH(MAX(E:E),E:E,0)) &amp; "-"&amp; MAX(E:E)</f>
        <v>drama-280</v>
      </c>
    </row>
    <row r="470" spans="1:6" x14ac:dyDescent="0.25">
      <c r="A470" s="4">
        <f>COUNTIF(Netflix_prime_data!C:C,Netflix_prime_data!C471)</f>
        <v>643</v>
      </c>
      <c r="B470" s="4">
        <f>MAX(COUNTIF(Netflix_prime_data!F470:F1468, Netflix_prime_data!F470:F1468))</f>
        <v>138</v>
      </c>
      <c r="C470" s="4" t="str">
        <f>INDEX(Netflix_prime_data!E:E,MATCH(MAX(Netflix_prime_data!M:M), Netflix_prime_data!M:M,0))</f>
        <v>Show 188</v>
      </c>
      <c r="D470" s="4" t="str">
        <f>INDEX(Netflix_prime_data!E:E,MATCH(MAX(Netflix_prime_data!H:H), Netflix_prime_data!H:H,0))</f>
        <v>Show 281</v>
      </c>
      <c r="E470" s="4">
        <f>COUNTIF(Netflix_prime_data!F:F,Netflix_prime_data!F470)</f>
        <v>253</v>
      </c>
      <c r="F470" s="4" t="str">
        <f>INDEX(Netflix_prime_data!F:F,MATCH(MAX(E:E),E:E,0)) &amp; "-"&amp; MAX(E:E)</f>
        <v>drama-280</v>
      </c>
    </row>
    <row r="471" spans="1:6" x14ac:dyDescent="0.25">
      <c r="A471" s="4">
        <f>COUNTIF(Netflix_prime_data!C:C,Netflix_prime_data!C472)</f>
        <v>673</v>
      </c>
      <c r="B471" s="4">
        <f>MAX(COUNTIF(Netflix_prime_data!F471:F1469, Netflix_prime_data!F471:F1469))</f>
        <v>135</v>
      </c>
      <c r="C471" s="4" t="str">
        <f>INDEX(Netflix_prime_data!E:E,MATCH(MAX(Netflix_prime_data!M:M), Netflix_prime_data!M:M,0))</f>
        <v>Show 188</v>
      </c>
      <c r="D471" s="4" t="str">
        <f>INDEX(Netflix_prime_data!E:E,MATCH(MAX(Netflix_prime_data!H:H), Netflix_prime_data!H:H,0))</f>
        <v>Show 281</v>
      </c>
      <c r="E471" s="4">
        <f>COUNTIF(Netflix_prime_data!F:F,Netflix_prime_data!F471)</f>
        <v>263</v>
      </c>
      <c r="F471" s="4" t="str">
        <f>INDEX(Netflix_prime_data!F:F,MATCH(MAX(E:E),E:E,0)) &amp; "-"&amp; MAX(E:E)</f>
        <v>drama-280</v>
      </c>
    </row>
    <row r="472" spans="1:6" x14ac:dyDescent="0.25">
      <c r="A472" s="4">
        <f>COUNTIF(Netflix_prime_data!C:C,Netflix_prime_data!C473)</f>
        <v>643</v>
      </c>
      <c r="B472" s="4">
        <f>MAX(COUNTIF(Netflix_prime_data!F472:F1470, Netflix_prime_data!F472:F1470))</f>
        <v>134</v>
      </c>
      <c r="C472" s="4" t="str">
        <f>INDEX(Netflix_prime_data!E:E,MATCH(MAX(Netflix_prime_data!M:M), Netflix_prime_data!M:M,0))</f>
        <v>Show 188</v>
      </c>
      <c r="D472" s="4" t="str">
        <f>INDEX(Netflix_prime_data!E:E,MATCH(MAX(Netflix_prime_data!H:H), Netflix_prime_data!H:H,0))</f>
        <v>Show 281</v>
      </c>
      <c r="E472" s="4">
        <f>COUNTIF(Netflix_prime_data!F:F,Netflix_prime_data!F472)</f>
        <v>263</v>
      </c>
      <c r="F472" s="4" t="str">
        <f>INDEX(Netflix_prime_data!F:F,MATCH(MAX(E:E),E:E,0)) &amp; "-"&amp; MAX(E:E)</f>
        <v>drama-280</v>
      </c>
    </row>
    <row r="473" spans="1:6" x14ac:dyDescent="0.25">
      <c r="A473" s="4">
        <f>COUNTIF(Netflix_prime_data!C:C,Netflix_prime_data!C474)</f>
        <v>643</v>
      </c>
      <c r="B473" s="4">
        <f>MAX(COUNTIF(Netflix_prime_data!F473:F1471, Netflix_prime_data!F473:F1471))</f>
        <v>114</v>
      </c>
      <c r="C473" s="4" t="str">
        <f>INDEX(Netflix_prime_data!E:E,MATCH(MAX(Netflix_prime_data!M:M), Netflix_prime_data!M:M,0))</f>
        <v>Show 188</v>
      </c>
      <c r="D473" s="4" t="str">
        <f>INDEX(Netflix_prime_data!E:E,MATCH(MAX(Netflix_prime_data!H:H), Netflix_prime_data!H:H,0))</f>
        <v>Show 281</v>
      </c>
      <c r="E473" s="4">
        <f>COUNTIF(Netflix_prime_data!F:F,Netflix_prime_data!F473)</f>
        <v>234</v>
      </c>
      <c r="F473" s="4" t="str">
        <f>INDEX(Netflix_prime_data!F:F,MATCH(MAX(E:E),E:E,0)) &amp; "-"&amp; MAX(E:E)</f>
        <v>drama-280</v>
      </c>
    </row>
    <row r="474" spans="1:6" x14ac:dyDescent="0.25">
      <c r="A474" s="4">
        <f>COUNTIF(Netflix_prime_data!C:C,Netflix_prime_data!C475)</f>
        <v>684</v>
      </c>
      <c r="B474" s="4">
        <f>MAX(COUNTIF(Netflix_prime_data!F474:F1472, Netflix_prime_data!F474:F1472))</f>
        <v>142</v>
      </c>
      <c r="C474" s="4" t="str">
        <f>INDEX(Netflix_prime_data!E:E,MATCH(MAX(Netflix_prime_data!M:M), Netflix_prime_data!M:M,0))</f>
        <v>Show 188</v>
      </c>
      <c r="D474" s="4" t="str">
        <f>INDEX(Netflix_prime_data!E:E,MATCH(MAX(Netflix_prime_data!H:H), Netflix_prime_data!H:H,0))</f>
        <v>Show 281</v>
      </c>
      <c r="E474" s="4">
        <f>COUNTIF(Netflix_prime_data!F:F,Netflix_prime_data!F474)</f>
        <v>280</v>
      </c>
      <c r="F474" s="4" t="str">
        <f>INDEX(Netflix_prime_data!F:F,MATCH(MAX(E:E),E:E,0)) &amp; "-"&amp; MAX(E:E)</f>
        <v>drama-280</v>
      </c>
    </row>
    <row r="475" spans="1:6" x14ac:dyDescent="0.25">
      <c r="A475" s="4">
        <f>COUNTIF(Netflix_prime_data!C:C,Netflix_prime_data!C476)</f>
        <v>643</v>
      </c>
      <c r="B475" s="4">
        <f>MAX(COUNTIF(Netflix_prime_data!F475:F1473, Netflix_prime_data!F475:F1473))</f>
        <v>119</v>
      </c>
      <c r="C475" s="4" t="str">
        <f>INDEX(Netflix_prime_data!E:E,MATCH(MAX(Netflix_prime_data!M:M), Netflix_prime_data!M:M,0))</f>
        <v>Show 188</v>
      </c>
      <c r="D475" s="4" t="str">
        <f>INDEX(Netflix_prime_data!E:E,MATCH(MAX(Netflix_prime_data!H:H), Netflix_prime_data!H:H,0))</f>
        <v>Show 281</v>
      </c>
      <c r="E475" s="4">
        <f>COUNTIF(Netflix_prime_data!F:F,Netflix_prime_data!F475)</f>
        <v>234</v>
      </c>
      <c r="F475" s="4" t="str">
        <f>INDEX(Netflix_prime_data!F:F,MATCH(MAX(E:E),E:E,0)) &amp; "-"&amp; MAX(E:E)</f>
        <v>drama-280</v>
      </c>
    </row>
    <row r="476" spans="1:6" x14ac:dyDescent="0.25">
      <c r="A476" s="4">
        <f>COUNTIF(Netflix_prime_data!C:C,Netflix_prime_data!C477)</f>
        <v>673</v>
      </c>
      <c r="B476" s="4">
        <f>MAX(COUNTIF(Netflix_prime_data!F476:F1474, Netflix_prime_data!F476:F1474))</f>
        <v>118</v>
      </c>
      <c r="C476" s="4" t="str">
        <f>INDEX(Netflix_prime_data!E:E,MATCH(MAX(Netflix_prime_data!M:M), Netflix_prime_data!M:M,0))</f>
        <v>Show 188</v>
      </c>
      <c r="D476" s="4" t="str">
        <f>INDEX(Netflix_prime_data!E:E,MATCH(MAX(Netflix_prime_data!H:H), Netflix_prime_data!H:H,0))</f>
        <v>Show 281</v>
      </c>
      <c r="E476" s="4">
        <f>COUNTIF(Netflix_prime_data!F:F,Netflix_prime_data!F476)</f>
        <v>234</v>
      </c>
      <c r="F476" s="4" t="str">
        <f>INDEX(Netflix_prime_data!F:F,MATCH(MAX(E:E),E:E,0)) &amp; "-"&amp; MAX(E:E)</f>
        <v>drama-280</v>
      </c>
    </row>
    <row r="477" spans="1:6" x14ac:dyDescent="0.25">
      <c r="A477" s="4">
        <f>COUNTIF(Netflix_prime_data!C:C,Netflix_prime_data!C478)</f>
        <v>673</v>
      </c>
      <c r="B477" s="4">
        <f>MAX(COUNTIF(Netflix_prime_data!F477:F1475, Netflix_prime_data!F477:F1475))</f>
        <v>138</v>
      </c>
      <c r="C477" s="4" t="str">
        <f>INDEX(Netflix_prime_data!E:E,MATCH(MAX(Netflix_prime_data!M:M), Netflix_prime_data!M:M,0))</f>
        <v>Show 188</v>
      </c>
      <c r="D477" s="4" t="str">
        <f>INDEX(Netflix_prime_data!E:E,MATCH(MAX(Netflix_prime_data!H:H), Netflix_prime_data!H:H,0))</f>
        <v>Show 281</v>
      </c>
      <c r="E477" s="4">
        <f>COUNTIF(Netflix_prime_data!F:F,Netflix_prime_data!F477)</f>
        <v>253</v>
      </c>
      <c r="F477" s="4" t="str">
        <f>INDEX(Netflix_prime_data!F:F,MATCH(MAX(E:E),E:E,0)) &amp; "-"&amp; MAX(E:E)</f>
        <v>drama-280</v>
      </c>
    </row>
    <row r="478" spans="1:6" x14ac:dyDescent="0.25">
      <c r="A478" s="4">
        <f>COUNTIF(Netflix_prime_data!C:C,Netflix_prime_data!C479)</f>
        <v>684</v>
      </c>
      <c r="B478" s="4">
        <f>MAX(COUNTIF(Netflix_prime_data!F478:F1476, Netflix_prime_data!F478:F1476))</f>
        <v>118</v>
      </c>
      <c r="C478" s="4" t="str">
        <f>INDEX(Netflix_prime_data!E:E,MATCH(MAX(Netflix_prime_data!M:M), Netflix_prime_data!M:M,0))</f>
        <v>Show 188</v>
      </c>
      <c r="D478" s="4" t="str">
        <f>INDEX(Netflix_prime_data!E:E,MATCH(MAX(Netflix_prime_data!H:H), Netflix_prime_data!H:H,0))</f>
        <v>Show 281</v>
      </c>
      <c r="E478" s="4">
        <f>COUNTIF(Netflix_prime_data!F:F,Netflix_prime_data!F478)</f>
        <v>234</v>
      </c>
      <c r="F478" s="4" t="str">
        <f>INDEX(Netflix_prime_data!F:F,MATCH(MAX(E:E),E:E,0)) &amp; "-"&amp; MAX(E:E)</f>
        <v>drama-280</v>
      </c>
    </row>
    <row r="479" spans="1:6" x14ac:dyDescent="0.25">
      <c r="A479" s="4">
        <f>COUNTIF(Netflix_prime_data!C:C,Netflix_prime_data!C480)</f>
        <v>684</v>
      </c>
      <c r="B479" s="4">
        <f>MAX(COUNTIF(Netflix_prime_data!F479:F1477, Netflix_prime_data!F479:F1477))</f>
        <v>137</v>
      </c>
      <c r="C479" s="4" t="str">
        <f>INDEX(Netflix_prime_data!E:E,MATCH(MAX(Netflix_prime_data!M:M), Netflix_prime_data!M:M,0))</f>
        <v>Show 188</v>
      </c>
      <c r="D479" s="4" t="str">
        <f>INDEX(Netflix_prime_data!E:E,MATCH(MAX(Netflix_prime_data!H:H), Netflix_prime_data!H:H,0))</f>
        <v>Show 281</v>
      </c>
      <c r="E479" s="4">
        <f>COUNTIF(Netflix_prime_data!F:F,Netflix_prime_data!F479)</f>
        <v>253</v>
      </c>
      <c r="F479" s="4" t="str">
        <f>INDEX(Netflix_prime_data!F:F,MATCH(MAX(E:E),E:E,0)) &amp; "-"&amp; MAX(E:E)</f>
        <v>drama-280</v>
      </c>
    </row>
    <row r="480" spans="1:6" x14ac:dyDescent="0.25">
      <c r="A480" s="4">
        <f>COUNTIF(Netflix_prime_data!C:C,Netflix_prime_data!C481)</f>
        <v>684</v>
      </c>
      <c r="B480" s="4">
        <f>MAX(COUNTIF(Netflix_prime_data!F480:F1478, Netflix_prime_data!F480:F1478))</f>
        <v>102</v>
      </c>
      <c r="C480" s="4" t="str">
        <f>INDEX(Netflix_prime_data!E:E,MATCH(MAX(Netflix_prime_data!M:M), Netflix_prime_data!M:M,0))</f>
        <v>Show 188</v>
      </c>
      <c r="D480" s="4" t="str">
        <f>INDEX(Netflix_prime_data!E:E,MATCH(MAX(Netflix_prime_data!H:H), Netflix_prime_data!H:H,0))</f>
        <v>Show 281</v>
      </c>
      <c r="E480" s="4">
        <f>COUNTIF(Netflix_prime_data!F:F,Netflix_prime_data!F480)</f>
        <v>229</v>
      </c>
      <c r="F480" s="4" t="str">
        <f>INDEX(Netflix_prime_data!F:F,MATCH(MAX(E:E),E:E,0)) &amp; "-"&amp; MAX(E:E)</f>
        <v>drama-280</v>
      </c>
    </row>
    <row r="481" spans="1:6" x14ac:dyDescent="0.25">
      <c r="A481" s="4">
        <f>COUNTIF(Netflix_prime_data!C:C,Netflix_prime_data!C482)</f>
        <v>684</v>
      </c>
      <c r="B481" s="4">
        <f>MAX(COUNTIF(Netflix_prime_data!F481:F1479, Netflix_prime_data!F481:F1479))</f>
        <v>136</v>
      </c>
      <c r="C481" s="4" t="str">
        <f>INDEX(Netflix_prime_data!E:E,MATCH(MAX(Netflix_prime_data!M:M), Netflix_prime_data!M:M,0))</f>
        <v>Show 188</v>
      </c>
      <c r="D481" s="4" t="str">
        <f>INDEX(Netflix_prime_data!E:E,MATCH(MAX(Netflix_prime_data!H:H), Netflix_prime_data!H:H,0))</f>
        <v>Show 281</v>
      </c>
      <c r="E481" s="4">
        <f>COUNTIF(Netflix_prime_data!F:F,Netflix_prime_data!F481)</f>
        <v>253</v>
      </c>
      <c r="F481" s="4" t="str">
        <f>INDEX(Netflix_prime_data!F:F,MATCH(MAX(E:E),E:E,0)) &amp; "-"&amp; MAX(E:E)</f>
        <v>drama-280</v>
      </c>
    </row>
    <row r="482" spans="1:6" x14ac:dyDescent="0.25">
      <c r="A482" s="4">
        <f>COUNTIF(Netflix_prime_data!C:C,Netflix_prime_data!C483)</f>
        <v>643</v>
      </c>
      <c r="B482" s="4">
        <f>MAX(COUNTIF(Netflix_prime_data!F482:F1480, Netflix_prime_data!F482:F1480))</f>
        <v>134</v>
      </c>
      <c r="C482" s="4" t="str">
        <f>INDEX(Netflix_prime_data!E:E,MATCH(MAX(Netflix_prime_data!M:M), Netflix_prime_data!M:M,0))</f>
        <v>Show 188</v>
      </c>
      <c r="D482" s="4" t="str">
        <f>INDEX(Netflix_prime_data!E:E,MATCH(MAX(Netflix_prime_data!H:H), Netflix_prime_data!H:H,0))</f>
        <v>Show 281</v>
      </c>
      <c r="E482" s="4">
        <f>COUNTIF(Netflix_prime_data!F:F,Netflix_prime_data!F482)</f>
        <v>263</v>
      </c>
      <c r="F482" s="4" t="str">
        <f>INDEX(Netflix_prime_data!F:F,MATCH(MAX(E:E),E:E,0)) &amp; "-"&amp; MAX(E:E)</f>
        <v>drama-280</v>
      </c>
    </row>
    <row r="483" spans="1:6" x14ac:dyDescent="0.25">
      <c r="A483" s="4">
        <f>COUNTIF(Netflix_prime_data!C:C,Netflix_prime_data!C484)</f>
        <v>643</v>
      </c>
      <c r="B483" s="4">
        <f>MAX(COUNTIF(Netflix_prime_data!F483:F1481, Netflix_prime_data!F483:F1481))</f>
        <v>102</v>
      </c>
      <c r="C483" s="4" t="str">
        <f>INDEX(Netflix_prime_data!E:E,MATCH(MAX(Netflix_prime_data!M:M), Netflix_prime_data!M:M,0))</f>
        <v>Show 188</v>
      </c>
      <c r="D483" s="4" t="str">
        <f>INDEX(Netflix_prime_data!E:E,MATCH(MAX(Netflix_prime_data!H:H), Netflix_prime_data!H:H,0))</f>
        <v>Show 281</v>
      </c>
      <c r="E483" s="4">
        <f>COUNTIF(Netflix_prime_data!F:F,Netflix_prime_data!F483)</f>
        <v>229</v>
      </c>
      <c r="F483" s="4" t="str">
        <f>INDEX(Netflix_prime_data!F:F,MATCH(MAX(E:E),E:E,0)) &amp; "-"&amp; MAX(E:E)</f>
        <v>drama-280</v>
      </c>
    </row>
    <row r="484" spans="1:6" x14ac:dyDescent="0.25">
      <c r="A484" s="4">
        <f>COUNTIF(Netflix_prime_data!C:C,Netflix_prime_data!C485)</f>
        <v>684</v>
      </c>
      <c r="B484" s="4">
        <f>MAX(COUNTIF(Netflix_prime_data!F484:F1482, Netflix_prime_data!F484:F1482))</f>
        <v>135</v>
      </c>
      <c r="C484" s="4" t="str">
        <f>INDEX(Netflix_prime_data!E:E,MATCH(MAX(Netflix_prime_data!M:M), Netflix_prime_data!M:M,0))</f>
        <v>Show 188</v>
      </c>
      <c r="D484" s="4" t="str">
        <f>INDEX(Netflix_prime_data!E:E,MATCH(MAX(Netflix_prime_data!H:H), Netflix_prime_data!H:H,0))</f>
        <v>Show 281</v>
      </c>
      <c r="E484" s="4">
        <f>COUNTIF(Netflix_prime_data!F:F,Netflix_prime_data!F484)</f>
        <v>253</v>
      </c>
      <c r="F484" s="4" t="str">
        <f>INDEX(Netflix_prime_data!F:F,MATCH(MAX(E:E),E:E,0)) &amp; "-"&amp; MAX(E:E)</f>
        <v>drama-280</v>
      </c>
    </row>
    <row r="485" spans="1:6" x14ac:dyDescent="0.25">
      <c r="A485" s="4">
        <f>COUNTIF(Netflix_prime_data!C:C,Netflix_prime_data!C486)</f>
        <v>643</v>
      </c>
      <c r="B485" s="4">
        <f>MAX(COUNTIF(Netflix_prime_data!F485:F1483, Netflix_prime_data!F485:F1483))</f>
        <v>137</v>
      </c>
      <c r="C485" s="4" t="str">
        <f>INDEX(Netflix_prime_data!E:E,MATCH(MAX(Netflix_prime_data!M:M), Netflix_prime_data!M:M,0))</f>
        <v>Show 188</v>
      </c>
      <c r="D485" s="4" t="str">
        <f>INDEX(Netflix_prime_data!E:E,MATCH(MAX(Netflix_prime_data!H:H), Netflix_prime_data!H:H,0))</f>
        <v>Show 281</v>
      </c>
      <c r="E485" s="4">
        <f>COUNTIF(Netflix_prime_data!F:F,Netflix_prime_data!F485)</f>
        <v>262</v>
      </c>
      <c r="F485" s="4" t="str">
        <f>INDEX(Netflix_prime_data!F:F,MATCH(MAX(E:E),E:E,0)) &amp; "-"&amp; MAX(E:E)</f>
        <v>drama-280</v>
      </c>
    </row>
    <row r="486" spans="1:6" x14ac:dyDescent="0.25">
      <c r="A486" s="4">
        <f>COUNTIF(Netflix_prime_data!C:C,Netflix_prime_data!C487)</f>
        <v>673</v>
      </c>
      <c r="B486" s="4">
        <f>MAX(COUNTIF(Netflix_prime_data!F486:F1484, Netflix_prime_data!F486:F1484))</f>
        <v>136</v>
      </c>
      <c r="C486" s="4" t="str">
        <f>INDEX(Netflix_prime_data!E:E,MATCH(MAX(Netflix_prime_data!M:M), Netflix_prime_data!M:M,0))</f>
        <v>Show 188</v>
      </c>
      <c r="D486" s="4" t="str">
        <f>INDEX(Netflix_prime_data!E:E,MATCH(MAX(Netflix_prime_data!H:H), Netflix_prime_data!H:H,0))</f>
        <v>Show 281</v>
      </c>
      <c r="E486" s="4">
        <f>COUNTIF(Netflix_prime_data!F:F,Netflix_prime_data!F486)</f>
        <v>262</v>
      </c>
      <c r="F486" s="4" t="str">
        <f>INDEX(Netflix_prime_data!F:F,MATCH(MAX(E:E),E:E,0)) &amp; "-"&amp; MAX(E:E)</f>
        <v>drama-280</v>
      </c>
    </row>
    <row r="487" spans="1:6" x14ac:dyDescent="0.25">
      <c r="A487" s="4">
        <f>COUNTIF(Netflix_prime_data!C:C,Netflix_prime_data!C488)</f>
        <v>684</v>
      </c>
      <c r="B487" s="4">
        <f>MAX(COUNTIF(Netflix_prime_data!F487:F1485, Netflix_prime_data!F487:F1485))</f>
        <v>119</v>
      </c>
      <c r="C487" s="4" t="str">
        <f>INDEX(Netflix_prime_data!E:E,MATCH(MAX(Netflix_prime_data!M:M), Netflix_prime_data!M:M,0))</f>
        <v>Show 188</v>
      </c>
      <c r="D487" s="4" t="str">
        <f>INDEX(Netflix_prime_data!E:E,MATCH(MAX(Netflix_prime_data!H:H), Netflix_prime_data!H:H,0))</f>
        <v>Show 281</v>
      </c>
      <c r="E487" s="4">
        <f>COUNTIF(Netflix_prime_data!F:F,Netflix_prime_data!F487)</f>
        <v>234</v>
      </c>
      <c r="F487" s="4" t="str">
        <f>INDEX(Netflix_prime_data!F:F,MATCH(MAX(E:E),E:E,0)) &amp; "-"&amp; MAX(E:E)</f>
        <v>drama-280</v>
      </c>
    </row>
    <row r="488" spans="1:6" x14ac:dyDescent="0.25">
      <c r="A488" s="4">
        <f>COUNTIF(Netflix_prime_data!C:C,Netflix_prime_data!C489)</f>
        <v>684</v>
      </c>
      <c r="B488" s="4">
        <f>MAX(COUNTIF(Netflix_prime_data!F488:F1486, Netflix_prime_data!F488:F1486))</f>
        <v>143</v>
      </c>
      <c r="C488" s="4" t="str">
        <f>INDEX(Netflix_prime_data!E:E,MATCH(MAX(Netflix_prime_data!M:M), Netflix_prime_data!M:M,0))</f>
        <v>Show 188</v>
      </c>
      <c r="D488" s="4" t="str">
        <f>INDEX(Netflix_prime_data!E:E,MATCH(MAX(Netflix_prime_data!H:H), Netflix_prime_data!H:H,0))</f>
        <v>Show 281</v>
      </c>
      <c r="E488" s="4">
        <f>COUNTIF(Netflix_prime_data!F:F,Netflix_prime_data!F488)</f>
        <v>280</v>
      </c>
      <c r="F488" s="4" t="str">
        <f>INDEX(Netflix_prime_data!F:F,MATCH(MAX(E:E),E:E,0)) &amp; "-"&amp; MAX(E:E)</f>
        <v>drama-280</v>
      </c>
    </row>
    <row r="489" spans="1:6" x14ac:dyDescent="0.25">
      <c r="A489" s="4">
        <f>COUNTIF(Netflix_prime_data!C:C,Netflix_prime_data!C490)</f>
        <v>673</v>
      </c>
      <c r="B489" s="4">
        <f>MAX(COUNTIF(Netflix_prime_data!F489:F1487, Netflix_prime_data!F489:F1487))</f>
        <v>134</v>
      </c>
      <c r="C489" s="4" t="str">
        <f>INDEX(Netflix_prime_data!E:E,MATCH(MAX(Netflix_prime_data!M:M), Netflix_prime_data!M:M,0))</f>
        <v>Show 188</v>
      </c>
      <c r="D489" s="4" t="str">
        <f>INDEX(Netflix_prime_data!E:E,MATCH(MAX(Netflix_prime_data!H:H), Netflix_prime_data!H:H,0))</f>
        <v>Show 281</v>
      </c>
      <c r="E489" s="4">
        <f>COUNTIF(Netflix_prime_data!F:F,Netflix_prime_data!F489)</f>
        <v>253</v>
      </c>
      <c r="F489" s="4" t="str">
        <f>INDEX(Netflix_prime_data!F:F,MATCH(MAX(E:E),E:E,0)) &amp; "-"&amp; MAX(E:E)</f>
        <v>drama-280</v>
      </c>
    </row>
    <row r="490" spans="1:6" x14ac:dyDescent="0.25">
      <c r="A490" s="4">
        <f>COUNTIF(Netflix_prime_data!C:C,Netflix_prime_data!C491)</f>
        <v>684</v>
      </c>
      <c r="B490" s="4">
        <f>MAX(COUNTIF(Netflix_prime_data!F490:F1488, Netflix_prime_data!F490:F1488))</f>
        <v>133</v>
      </c>
      <c r="C490" s="4" t="str">
        <f>INDEX(Netflix_prime_data!E:E,MATCH(MAX(Netflix_prime_data!M:M), Netflix_prime_data!M:M,0))</f>
        <v>Show 188</v>
      </c>
      <c r="D490" s="4" t="str">
        <f>INDEX(Netflix_prime_data!E:E,MATCH(MAX(Netflix_prime_data!H:H), Netflix_prime_data!H:H,0))</f>
        <v>Show 281</v>
      </c>
      <c r="E490" s="4">
        <f>COUNTIF(Netflix_prime_data!F:F,Netflix_prime_data!F490)</f>
        <v>263</v>
      </c>
      <c r="F490" s="4" t="str">
        <f>INDEX(Netflix_prime_data!F:F,MATCH(MAX(E:E),E:E,0)) &amp; "-"&amp; MAX(E:E)</f>
        <v>drama-280</v>
      </c>
    </row>
    <row r="491" spans="1:6" x14ac:dyDescent="0.25">
      <c r="A491" s="4">
        <f>COUNTIF(Netflix_prime_data!C:C,Netflix_prime_data!C492)</f>
        <v>643</v>
      </c>
      <c r="B491" s="4">
        <f>MAX(COUNTIF(Netflix_prime_data!F491:F1489, Netflix_prime_data!F491:F1489))</f>
        <v>114</v>
      </c>
      <c r="C491" s="4" t="str">
        <f>INDEX(Netflix_prime_data!E:E,MATCH(MAX(Netflix_prime_data!M:M), Netflix_prime_data!M:M,0))</f>
        <v>Show 188</v>
      </c>
      <c r="D491" s="4" t="str">
        <f>INDEX(Netflix_prime_data!E:E,MATCH(MAX(Netflix_prime_data!H:H), Netflix_prime_data!H:H,0))</f>
        <v>Show 281</v>
      </c>
      <c r="E491" s="4">
        <f>COUNTIF(Netflix_prime_data!F:F,Netflix_prime_data!F491)</f>
        <v>234</v>
      </c>
      <c r="F491" s="4" t="str">
        <f>INDEX(Netflix_prime_data!F:F,MATCH(MAX(E:E),E:E,0)) &amp; "-"&amp; MAX(E:E)</f>
        <v>drama-280</v>
      </c>
    </row>
    <row r="492" spans="1:6" x14ac:dyDescent="0.25">
      <c r="A492" s="4">
        <f>COUNTIF(Netflix_prime_data!C:C,Netflix_prime_data!C493)</f>
        <v>673</v>
      </c>
      <c r="B492" s="4">
        <f>MAX(COUNTIF(Netflix_prime_data!F492:F1490, Netflix_prime_data!F492:F1490))</f>
        <v>101</v>
      </c>
      <c r="C492" s="4" t="str">
        <f>INDEX(Netflix_prime_data!E:E,MATCH(MAX(Netflix_prime_data!M:M), Netflix_prime_data!M:M,0))</f>
        <v>Show 188</v>
      </c>
      <c r="D492" s="4" t="str">
        <f>INDEX(Netflix_prime_data!E:E,MATCH(MAX(Netflix_prime_data!H:H), Netflix_prime_data!H:H,0))</f>
        <v>Show 281</v>
      </c>
      <c r="E492" s="4">
        <f>COUNTIF(Netflix_prime_data!F:F,Netflix_prime_data!F492)</f>
        <v>229</v>
      </c>
      <c r="F492" s="4" t="str">
        <f>INDEX(Netflix_prime_data!F:F,MATCH(MAX(E:E),E:E,0)) &amp; "-"&amp; MAX(E:E)</f>
        <v>drama-280</v>
      </c>
    </row>
    <row r="493" spans="1:6" x14ac:dyDescent="0.25">
      <c r="A493" s="4">
        <f>COUNTIF(Netflix_prime_data!C:C,Netflix_prime_data!C494)</f>
        <v>684</v>
      </c>
      <c r="B493" s="4">
        <f>MAX(COUNTIF(Netflix_prime_data!F493:F1491, Netflix_prime_data!F493:F1491))</f>
        <v>133</v>
      </c>
      <c r="C493" s="4" t="str">
        <f>INDEX(Netflix_prime_data!E:E,MATCH(MAX(Netflix_prime_data!M:M), Netflix_prime_data!M:M,0))</f>
        <v>Show 188</v>
      </c>
      <c r="D493" s="4" t="str">
        <f>INDEX(Netflix_prime_data!E:E,MATCH(MAX(Netflix_prime_data!H:H), Netflix_prime_data!H:H,0))</f>
        <v>Show 281</v>
      </c>
      <c r="E493" s="4">
        <f>COUNTIF(Netflix_prime_data!F:F,Netflix_prime_data!F493)</f>
        <v>253</v>
      </c>
      <c r="F493" s="4" t="str">
        <f>INDEX(Netflix_prime_data!F:F,MATCH(MAX(E:E),E:E,0)) &amp; "-"&amp; MAX(E:E)</f>
        <v>drama-280</v>
      </c>
    </row>
    <row r="494" spans="1:6" x14ac:dyDescent="0.25">
      <c r="A494" s="4">
        <f>COUNTIF(Netflix_prime_data!C:C,Netflix_prime_data!C495)</f>
        <v>684</v>
      </c>
      <c r="B494" s="4">
        <f>MAX(COUNTIF(Netflix_prime_data!F494:F1492, Netflix_prime_data!F494:F1492))</f>
        <v>118</v>
      </c>
      <c r="C494" s="4" t="str">
        <f>INDEX(Netflix_prime_data!E:E,MATCH(MAX(Netflix_prime_data!M:M), Netflix_prime_data!M:M,0))</f>
        <v>Show 188</v>
      </c>
      <c r="D494" s="4" t="str">
        <f>INDEX(Netflix_prime_data!E:E,MATCH(MAX(Netflix_prime_data!H:H), Netflix_prime_data!H:H,0))</f>
        <v>Show 281</v>
      </c>
      <c r="E494" s="4">
        <f>COUNTIF(Netflix_prime_data!F:F,Netflix_prime_data!F494)</f>
        <v>234</v>
      </c>
      <c r="F494" s="4" t="str">
        <f>INDEX(Netflix_prime_data!F:F,MATCH(MAX(E:E),E:E,0)) &amp; "-"&amp; MAX(E:E)</f>
        <v>drama-280</v>
      </c>
    </row>
    <row r="495" spans="1:6" x14ac:dyDescent="0.25">
      <c r="A495" s="4">
        <f>COUNTIF(Netflix_prime_data!C:C,Netflix_prime_data!C496)</f>
        <v>673</v>
      </c>
      <c r="B495" s="4">
        <f>MAX(COUNTIF(Netflix_prime_data!F495:F1493, Netflix_prime_data!F495:F1493))</f>
        <v>114</v>
      </c>
      <c r="C495" s="4" t="str">
        <f>INDEX(Netflix_prime_data!E:E,MATCH(MAX(Netflix_prime_data!M:M), Netflix_prime_data!M:M,0))</f>
        <v>Show 188</v>
      </c>
      <c r="D495" s="4" t="str">
        <f>INDEX(Netflix_prime_data!E:E,MATCH(MAX(Netflix_prime_data!H:H), Netflix_prime_data!H:H,0))</f>
        <v>Show 281</v>
      </c>
      <c r="E495" s="4">
        <f>COUNTIF(Netflix_prime_data!F:F,Netflix_prime_data!F495)</f>
        <v>234</v>
      </c>
      <c r="F495" s="4" t="str">
        <f>INDEX(Netflix_prime_data!F:F,MATCH(MAX(E:E),E:E,0)) &amp; "-"&amp; MAX(E:E)</f>
        <v>drama-280</v>
      </c>
    </row>
    <row r="496" spans="1:6" x14ac:dyDescent="0.25">
      <c r="A496" s="4">
        <f>COUNTIF(Netflix_prime_data!C:C,Netflix_prime_data!C497)</f>
        <v>684</v>
      </c>
      <c r="B496" s="4">
        <f>MAX(COUNTIF(Netflix_prime_data!F496:F1494, Netflix_prime_data!F496:F1494))</f>
        <v>133</v>
      </c>
      <c r="C496" s="4" t="str">
        <f>INDEX(Netflix_prime_data!E:E,MATCH(MAX(Netflix_prime_data!M:M), Netflix_prime_data!M:M,0))</f>
        <v>Show 188</v>
      </c>
      <c r="D496" s="4" t="str">
        <f>INDEX(Netflix_prime_data!E:E,MATCH(MAX(Netflix_prime_data!H:H), Netflix_prime_data!H:H,0))</f>
        <v>Show 281</v>
      </c>
      <c r="E496" s="4">
        <f>COUNTIF(Netflix_prime_data!F:F,Netflix_prime_data!F496)</f>
        <v>253</v>
      </c>
      <c r="F496" s="4" t="str">
        <f>INDEX(Netflix_prime_data!F:F,MATCH(MAX(E:E),E:E,0)) &amp; "-"&amp; MAX(E:E)</f>
        <v>drama-280</v>
      </c>
    </row>
    <row r="497" spans="1:6" x14ac:dyDescent="0.25">
      <c r="A497" s="4">
        <f>COUNTIF(Netflix_prime_data!C:C,Netflix_prime_data!C498)</f>
        <v>684</v>
      </c>
      <c r="B497" s="4">
        <f>MAX(COUNTIF(Netflix_prime_data!F497:F1495, Netflix_prime_data!F497:F1495))</f>
        <v>143</v>
      </c>
      <c r="C497" s="4" t="str">
        <f>INDEX(Netflix_prime_data!E:E,MATCH(MAX(Netflix_prime_data!M:M), Netflix_prime_data!M:M,0))</f>
        <v>Show 188</v>
      </c>
      <c r="D497" s="4" t="str">
        <f>INDEX(Netflix_prime_data!E:E,MATCH(MAX(Netflix_prime_data!H:H), Netflix_prime_data!H:H,0))</f>
        <v>Show 281</v>
      </c>
      <c r="E497" s="4">
        <f>COUNTIF(Netflix_prime_data!F:F,Netflix_prime_data!F497)</f>
        <v>280</v>
      </c>
      <c r="F497" s="4" t="str">
        <f>INDEX(Netflix_prime_data!F:F,MATCH(MAX(E:E),E:E,0)) &amp; "-"&amp; MAX(E:E)</f>
        <v>drama-280</v>
      </c>
    </row>
    <row r="498" spans="1:6" x14ac:dyDescent="0.25">
      <c r="A498" s="4">
        <f>COUNTIF(Netflix_prime_data!C:C,Netflix_prime_data!C499)</f>
        <v>673</v>
      </c>
      <c r="B498" s="4">
        <f>MAX(COUNTIF(Netflix_prime_data!F498:F1496, Netflix_prime_data!F498:F1496))</f>
        <v>132</v>
      </c>
      <c r="C498" s="4" t="str">
        <f>INDEX(Netflix_prime_data!E:E,MATCH(MAX(Netflix_prime_data!M:M), Netflix_prime_data!M:M,0))</f>
        <v>Show 188</v>
      </c>
      <c r="D498" s="4" t="str">
        <f>INDEX(Netflix_prime_data!E:E,MATCH(MAX(Netflix_prime_data!H:H), Netflix_prime_data!H:H,0))</f>
        <v>Show 281</v>
      </c>
      <c r="E498" s="4">
        <f>COUNTIF(Netflix_prime_data!F:F,Netflix_prime_data!F498)</f>
        <v>253</v>
      </c>
      <c r="F498" s="4" t="str">
        <f>INDEX(Netflix_prime_data!F:F,MATCH(MAX(E:E),E:E,0)) &amp; "-"&amp; MAX(E:E)</f>
        <v>drama-280</v>
      </c>
    </row>
    <row r="499" spans="1:6" x14ac:dyDescent="0.25">
      <c r="A499" s="4">
        <f>COUNTIF(Netflix_prime_data!C:C,Netflix_prime_data!C500)</f>
        <v>673</v>
      </c>
      <c r="B499" s="4">
        <f>MAX(COUNTIF(Netflix_prime_data!F499:F1497, Netflix_prime_data!F499:F1497))</f>
        <v>124</v>
      </c>
      <c r="C499" s="4" t="str">
        <f>INDEX(Netflix_prime_data!E:E,MATCH(MAX(Netflix_prime_data!M:M), Netflix_prime_data!M:M,0))</f>
        <v>Show 188</v>
      </c>
      <c r="D499" s="4" t="str">
        <f>INDEX(Netflix_prime_data!E:E,MATCH(MAX(Netflix_prime_data!H:H), Netflix_prime_data!H:H,0))</f>
        <v>Show 281</v>
      </c>
      <c r="E499" s="4">
        <f>COUNTIF(Netflix_prime_data!F:F,Netflix_prime_data!F499)</f>
        <v>245</v>
      </c>
      <c r="F499" s="4" t="str">
        <f>INDEX(Netflix_prime_data!F:F,MATCH(MAX(E:E),E:E,0)) &amp; "-"&amp; MAX(E:E)</f>
        <v>drama-280</v>
      </c>
    </row>
    <row r="500" spans="1:6" x14ac:dyDescent="0.25">
      <c r="A500" s="4">
        <f>COUNTIF(Netflix_prime_data!C:C,Netflix_prime_data!C501)</f>
        <v>673</v>
      </c>
      <c r="B500" s="4">
        <f>MAX(COUNTIF(Netflix_prime_data!F500:F1498, Netflix_prime_data!F500:F1498))</f>
        <v>115</v>
      </c>
      <c r="C500" s="4" t="str">
        <f>INDEX(Netflix_prime_data!E:E,MATCH(MAX(Netflix_prime_data!M:M), Netflix_prime_data!M:M,0))</f>
        <v>Show 188</v>
      </c>
      <c r="D500" s="4" t="str">
        <f>INDEX(Netflix_prime_data!E:E,MATCH(MAX(Netflix_prime_data!H:H), Netflix_prime_data!H:H,0))</f>
        <v>Show 281</v>
      </c>
      <c r="E500" s="4">
        <f>COUNTIF(Netflix_prime_data!F:F,Netflix_prime_data!F500)</f>
        <v>234</v>
      </c>
      <c r="F500" s="4" t="str">
        <f>INDEX(Netflix_prime_data!F:F,MATCH(MAX(E:E),E:E,0)) &amp; "-"&amp; MAX(E:E)</f>
        <v>drama-280</v>
      </c>
    </row>
    <row r="501" spans="1:6" x14ac:dyDescent="0.25">
      <c r="A501" s="4">
        <f>COUNTIF(Netflix_prime_data!C:C,Netflix_prime_data!C502)</f>
        <v>673</v>
      </c>
      <c r="B501" s="4">
        <f>MAX(COUNTIF(Netflix_prime_data!F501:F1499, Netflix_prime_data!F501:F1499))</f>
        <v>114</v>
      </c>
      <c r="C501" s="4" t="str">
        <f>INDEX(Netflix_prime_data!E:E,MATCH(MAX(Netflix_prime_data!M:M), Netflix_prime_data!M:M,0))</f>
        <v>Show 188</v>
      </c>
      <c r="D501" s="4" t="str">
        <f>INDEX(Netflix_prime_data!E:E,MATCH(MAX(Netflix_prime_data!H:H), Netflix_prime_data!H:H,0))</f>
        <v>Show 281</v>
      </c>
      <c r="E501" s="4">
        <f>COUNTIF(Netflix_prime_data!F:F,Netflix_prime_data!F501)</f>
        <v>234</v>
      </c>
      <c r="F501" s="4" t="str">
        <f>INDEX(Netflix_prime_data!F:F,MATCH(MAX(E:E),E:E,0)) &amp; "-"&amp; MAX(E:E)</f>
        <v>drama-280</v>
      </c>
    </row>
    <row r="502" spans="1:6" x14ac:dyDescent="0.25">
      <c r="A502" s="4">
        <f>COUNTIF(Netflix_prime_data!C:C,Netflix_prime_data!C503)</f>
        <v>643</v>
      </c>
      <c r="B502" s="4">
        <f>MAX(COUNTIF(Netflix_prime_data!F502:F1500, Netflix_prime_data!F502:F1500))</f>
        <v>117</v>
      </c>
      <c r="C502" s="4" t="str">
        <f>INDEX(Netflix_prime_data!E:E,MATCH(MAX(Netflix_prime_data!M:M), Netflix_prime_data!M:M,0))</f>
        <v>Show 188</v>
      </c>
      <c r="D502" s="4" t="str">
        <f>INDEX(Netflix_prime_data!E:E,MATCH(MAX(Netflix_prime_data!H:H), Netflix_prime_data!H:H,0))</f>
        <v>Show 281</v>
      </c>
      <c r="E502" s="4">
        <f>COUNTIF(Netflix_prime_data!F:F,Netflix_prime_data!F502)</f>
        <v>234</v>
      </c>
      <c r="F502" s="4" t="str">
        <f>INDEX(Netflix_prime_data!F:F,MATCH(MAX(E:E),E:E,0)) &amp; "-"&amp; MAX(E:E)</f>
        <v>drama-280</v>
      </c>
    </row>
    <row r="503" spans="1:6" x14ac:dyDescent="0.25">
      <c r="A503" s="4">
        <f>COUNTIF(Netflix_prime_data!C:C,Netflix_prime_data!C504)</f>
        <v>643</v>
      </c>
      <c r="B503" s="4">
        <f>MAX(COUNTIF(Netflix_prime_data!F503:F1501, Netflix_prime_data!F503:F1501))</f>
        <v>131</v>
      </c>
      <c r="C503" s="4" t="str">
        <f>INDEX(Netflix_prime_data!E:E,MATCH(MAX(Netflix_prime_data!M:M), Netflix_prime_data!M:M,0))</f>
        <v>Show 188</v>
      </c>
      <c r="D503" s="4" t="str">
        <f>INDEX(Netflix_prime_data!E:E,MATCH(MAX(Netflix_prime_data!H:H), Netflix_prime_data!H:H,0))</f>
        <v>Show 281</v>
      </c>
      <c r="E503" s="4">
        <f>COUNTIF(Netflix_prime_data!F:F,Netflix_prime_data!F503)</f>
        <v>253</v>
      </c>
      <c r="F503" s="4" t="str">
        <f>INDEX(Netflix_prime_data!F:F,MATCH(MAX(E:E),E:E,0)) &amp; "-"&amp; MAX(E:E)</f>
        <v>drama-280</v>
      </c>
    </row>
    <row r="504" spans="1:6" x14ac:dyDescent="0.25">
      <c r="A504" s="4">
        <f>COUNTIF(Netflix_prime_data!C:C,Netflix_prime_data!C505)</f>
        <v>673</v>
      </c>
      <c r="B504" s="4">
        <f>MAX(COUNTIF(Netflix_prime_data!F504:F1502, Netflix_prime_data!F504:F1502))</f>
        <v>138</v>
      </c>
      <c r="C504" s="4" t="str">
        <f>INDEX(Netflix_prime_data!E:E,MATCH(MAX(Netflix_prime_data!M:M), Netflix_prime_data!M:M,0))</f>
        <v>Show 188</v>
      </c>
      <c r="D504" s="4" t="str">
        <f>INDEX(Netflix_prime_data!E:E,MATCH(MAX(Netflix_prime_data!H:H), Netflix_prime_data!H:H,0))</f>
        <v>Show 281</v>
      </c>
      <c r="E504" s="4">
        <f>COUNTIF(Netflix_prime_data!F:F,Netflix_prime_data!F504)</f>
        <v>262</v>
      </c>
      <c r="F504" s="4" t="str">
        <f>INDEX(Netflix_prime_data!F:F,MATCH(MAX(E:E),E:E,0)) &amp; "-"&amp; MAX(E:E)</f>
        <v>drama-280</v>
      </c>
    </row>
    <row r="505" spans="1:6" x14ac:dyDescent="0.25">
      <c r="A505" s="4">
        <f>COUNTIF(Netflix_prime_data!C:C,Netflix_prime_data!C506)</f>
        <v>643</v>
      </c>
      <c r="B505" s="4">
        <f>MAX(COUNTIF(Netflix_prime_data!F505:F1503, Netflix_prime_data!F505:F1503))</f>
        <v>143</v>
      </c>
      <c r="C505" s="4" t="str">
        <f>INDEX(Netflix_prime_data!E:E,MATCH(MAX(Netflix_prime_data!M:M), Netflix_prime_data!M:M,0))</f>
        <v>Show 188</v>
      </c>
      <c r="D505" s="4" t="str">
        <f>INDEX(Netflix_prime_data!E:E,MATCH(MAX(Netflix_prime_data!H:H), Netflix_prime_data!H:H,0))</f>
        <v>Show 281</v>
      </c>
      <c r="E505" s="4">
        <f>COUNTIF(Netflix_prime_data!F:F,Netflix_prime_data!F505)</f>
        <v>280</v>
      </c>
      <c r="F505" s="4" t="str">
        <f>INDEX(Netflix_prime_data!F:F,MATCH(MAX(E:E),E:E,0)) &amp; "-"&amp; MAX(E:E)</f>
        <v>drama-280</v>
      </c>
    </row>
    <row r="506" spans="1:6" x14ac:dyDescent="0.25">
      <c r="A506" s="4">
        <f>COUNTIF(Netflix_prime_data!C:C,Netflix_prime_data!C507)</f>
        <v>673</v>
      </c>
      <c r="B506" s="4">
        <f>MAX(COUNTIF(Netflix_prime_data!F506:F1504, Netflix_prime_data!F506:F1504))</f>
        <v>117</v>
      </c>
      <c r="C506" s="4" t="str">
        <f>INDEX(Netflix_prime_data!E:E,MATCH(MAX(Netflix_prime_data!M:M), Netflix_prime_data!M:M,0))</f>
        <v>Show 188</v>
      </c>
      <c r="D506" s="4" t="str">
        <f>INDEX(Netflix_prime_data!E:E,MATCH(MAX(Netflix_prime_data!H:H), Netflix_prime_data!H:H,0))</f>
        <v>Show 281</v>
      </c>
      <c r="E506" s="4">
        <f>COUNTIF(Netflix_prime_data!F:F,Netflix_prime_data!F506)</f>
        <v>234</v>
      </c>
      <c r="F506" s="4" t="str">
        <f>INDEX(Netflix_prime_data!F:F,MATCH(MAX(E:E),E:E,0)) &amp; "-"&amp; MAX(E:E)</f>
        <v>drama-280</v>
      </c>
    </row>
    <row r="507" spans="1:6" x14ac:dyDescent="0.25">
      <c r="A507" s="4">
        <f>COUNTIF(Netflix_prime_data!C:C,Netflix_prime_data!C508)</f>
        <v>684</v>
      </c>
      <c r="B507" s="4">
        <f>MAX(COUNTIF(Netflix_prime_data!F507:F1505, Netflix_prime_data!F507:F1505))</f>
        <v>130</v>
      </c>
      <c r="C507" s="4" t="str">
        <f>INDEX(Netflix_prime_data!E:E,MATCH(MAX(Netflix_prime_data!M:M), Netflix_prime_data!M:M,0))</f>
        <v>Show 188</v>
      </c>
      <c r="D507" s="4" t="str">
        <f>INDEX(Netflix_prime_data!E:E,MATCH(MAX(Netflix_prime_data!H:H), Netflix_prime_data!H:H,0))</f>
        <v>Show 281</v>
      </c>
      <c r="E507" s="4">
        <f>COUNTIF(Netflix_prime_data!F:F,Netflix_prime_data!F507)</f>
        <v>253</v>
      </c>
      <c r="F507" s="4" t="str">
        <f>INDEX(Netflix_prime_data!F:F,MATCH(MAX(E:E),E:E,0)) &amp; "-"&amp; MAX(E:E)</f>
        <v>drama-280</v>
      </c>
    </row>
    <row r="508" spans="1:6" x14ac:dyDescent="0.25">
      <c r="A508" s="4">
        <f>COUNTIF(Netflix_prime_data!C:C,Netflix_prime_data!C509)</f>
        <v>643</v>
      </c>
      <c r="B508" s="4">
        <f>MAX(COUNTIF(Netflix_prime_data!F508:F1506, Netflix_prime_data!F508:F1506))</f>
        <v>125</v>
      </c>
      <c r="C508" s="4" t="str">
        <f>INDEX(Netflix_prime_data!E:E,MATCH(MAX(Netflix_prime_data!M:M), Netflix_prime_data!M:M,0))</f>
        <v>Show 188</v>
      </c>
      <c r="D508" s="4" t="str">
        <f>INDEX(Netflix_prime_data!E:E,MATCH(MAX(Netflix_prime_data!H:H), Netflix_prime_data!H:H,0))</f>
        <v>Show 281</v>
      </c>
      <c r="E508" s="4">
        <f>COUNTIF(Netflix_prime_data!F:F,Netflix_prime_data!F508)</f>
        <v>245</v>
      </c>
      <c r="F508" s="4" t="str">
        <f>INDEX(Netflix_prime_data!F:F,MATCH(MAX(E:E),E:E,0)) &amp; "-"&amp; MAX(E:E)</f>
        <v>drama-280</v>
      </c>
    </row>
    <row r="509" spans="1:6" x14ac:dyDescent="0.25">
      <c r="A509" s="4">
        <f>COUNTIF(Netflix_prime_data!C:C,Netflix_prime_data!C510)</f>
        <v>643</v>
      </c>
      <c r="B509" s="4">
        <f>MAX(COUNTIF(Netflix_prime_data!F509:F1507, Netflix_prime_data!F509:F1507))</f>
        <v>100</v>
      </c>
      <c r="C509" s="4" t="str">
        <f>INDEX(Netflix_prime_data!E:E,MATCH(MAX(Netflix_prime_data!M:M), Netflix_prime_data!M:M,0))</f>
        <v>Show 188</v>
      </c>
      <c r="D509" s="4" t="str">
        <f>INDEX(Netflix_prime_data!E:E,MATCH(MAX(Netflix_prime_data!H:H), Netflix_prime_data!H:H,0))</f>
        <v>Show 281</v>
      </c>
      <c r="E509" s="4">
        <f>COUNTIF(Netflix_prime_data!F:F,Netflix_prime_data!F509)</f>
        <v>229</v>
      </c>
      <c r="F509" s="4" t="str">
        <f>INDEX(Netflix_prime_data!F:F,MATCH(MAX(E:E),E:E,0)) &amp; "-"&amp; MAX(E:E)</f>
        <v>drama-280</v>
      </c>
    </row>
    <row r="510" spans="1:6" x14ac:dyDescent="0.25">
      <c r="A510" s="4">
        <f>COUNTIF(Netflix_prime_data!C:C,Netflix_prime_data!C511)</f>
        <v>684</v>
      </c>
      <c r="B510" s="4">
        <f>MAX(COUNTIF(Netflix_prime_data!F510:F1508, Netflix_prime_data!F510:F1508))</f>
        <v>135</v>
      </c>
      <c r="C510" s="4" t="str">
        <f>INDEX(Netflix_prime_data!E:E,MATCH(MAX(Netflix_prime_data!M:M), Netflix_prime_data!M:M,0))</f>
        <v>Show 188</v>
      </c>
      <c r="D510" s="4" t="str">
        <f>INDEX(Netflix_prime_data!E:E,MATCH(MAX(Netflix_prime_data!H:H), Netflix_prime_data!H:H,0))</f>
        <v>Show 281</v>
      </c>
      <c r="E510" s="4">
        <f>COUNTIF(Netflix_prime_data!F:F,Netflix_prime_data!F510)</f>
        <v>263</v>
      </c>
      <c r="F510" s="4" t="str">
        <f>INDEX(Netflix_prime_data!F:F,MATCH(MAX(E:E),E:E,0)) &amp; "-"&amp; MAX(E:E)</f>
        <v>drama-280</v>
      </c>
    </row>
    <row r="511" spans="1:6" x14ac:dyDescent="0.25">
      <c r="A511" s="4">
        <f>COUNTIF(Netflix_prime_data!C:C,Netflix_prime_data!C512)</f>
        <v>673</v>
      </c>
      <c r="B511" s="4">
        <f>MAX(COUNTIF(Netflix_prime_data!F511:F1509, Netflix_prime_data!F511:F1509))</f>
        <v>114</v>
      </c>
      <c r="C511" s="4" t="str">
        <f>INDEX(Netflix_prime_data!E:E,MATCH(MAX(Netflix_prime_data!M:M), Netflix_prime_data!M:M,0))</f>
        <v>Show 188</v>
      </c>
      <c r="D511" s="4" t="str">
        <f>INDEX(Netflix_prime_data!E:E,MATCH(MAX(Netflix_prime_data!H:H), Netflix_prime_data!H:H,0))</f>
        <v>Show 281</v>
      </c>
      <c r="E511" s="4">
        <f>COUNTIF(Netflix_prime_data!F:F,Netflix_prime_data!F511)</f>
        <v>234</v>
      </c>
      <c r="F511" s="4" t="str">
        <f>INDEX(Netflix_prime_data!F:F,MATCH(MAX(E:E),E:E,0)) &amp; "-"&amp; MAX(E:E)</f>
        <v>drama-280</v>
      </c>
    </row>
    <row r="512" spans="1:6" x14ac:dyDescent="0.25">
      <c r="A512" s="4">
        <f>COUNTIF(Netflix_prime_data!C:C,Netflix_prime_data!C513)</f>
        <v>684</v>
      </c>
      <c r="B512" s="4">
        <f>MAX(COUNTIF(Netflix_prime_data!F512:F1510, Netflix_prime_data!F512:F1510))</f>
        <v>142</v>
      </c>
      <c r="C512" s="4" t="str">
        <f>INDEX(Netflix_prime_data!E:E,MATCH(MAX(Netflix_prime_data!M:M), Netflix_prime_data!M:M,0))</f>
        <v>Show 188</v>
      </c>
      <c r="D512" s="4" t="str">
        <f>INDEX(Netflix_prime_data!E:E,MATCH(MAX(Netflix_prime_data!H:H), Netflix_prime_data!H:H,0))</f>
        <v>Show 281</v>
      </c>
      <c r="E512" s="4">
        <f>COUNTIF(Netflix_prime_data!F:F,Netflix_prime_data!F512)</f>
        <v>280</v>
      </c>
      <c r="F512" s="4" t="str">
        <f>INDEX(Netflix_prime_data!F:F,MATCH(MAX(E:E),E:E,0)) &amp; "-"&amp; MAX(E:E)</f>
        <v>drama-280</v>
      </c>
    </row>
    <row r="513" spans="1:6" x14ac:dyDescent="0.25">
      <c r="A513" s="4">
        <f>COUNTIF(Netflix_prime_data!C:C,Netflix_prime_data!C514)</f>
        <v>684</v>
      </c>
      <c r="B513" s="4">
        <f>MAX(COUNTIF(Netflix_prime_data!F513:F1511, Netflix_prime_data!F513:F1511))</f>
        <v>142</v>
      </c>
      <c r="C513" s="4" t="str">
        <f>INDEX(Netflix_prime_data!E:E,MATCH(MAX(Netflix_prime_data!M:M), Netflix_prime_data!M:M,0))</f>
        <v>Show 188</v>
      </c>
      <c r="D513" s="4" t="str">
        <f>INDEX(Netflix_prime_data!E:E,MATCH(MAX(Netflix_prime_data!H:H), Netflix_prime_data!H:H,0))</f>
        <v>Show 281</v>
      </c>
      <c r="E513" s="4">
        <f>COUNTIF(Netflix_prime_data!F:F,Netflix_prime_data!F513)</f>
        <v>280</v>
      </c>
      <c r="F513" s="4" t="str">
        <f>INDEX(Netflix_prime_data!F:F,MATCH(MAX(E:E),E:E,0)) &amp; "-"&amp; MAX(E:E)</f>
        <v>drama-280</v>
      </c>
    </row>
    <row r="514" spans="1:6" x14ac:dyDescent="0.25">
      <c r="A514" s="4">
        <f>COUNTIF(Netflix_prime_data!C:C,Netflix_prime_data!C515)</f>
        <v>684</v>
      </c>
      <c r="B514" s="4">
        <f>MAX(COUNTIF(Netflix_prime_data!F514:F1512, Netflix_prime_data!F514:F1512))</f>
        <v>137</v>
      </c>
      <c r="C514" s="4" t="str">
        <f>INDEX(Netflix_prime_data!E:E,MATCH(MAX(Netflix_prime_data!M:M), Netflix_prime_data!M:M,0))</f>
        <v>Show 188</v>
      </c>
      <c r="D514" s="4" t="str">
        <f>INDEX(Netflix_prime_data!E:E,MATCH(MAX(Netflix_prime_data!H:H), Netflix_prime_data!H:H,0))</f>
        <v>Show 281</v>
      </c>
      <c r="E514" s="4">
        <f>COUNTIF(Netflix_prime_data!F:F,Netflix_prime_data!F514)</f>
        <v>262</v>
      </c>
      <c r="F514" s="4" t="str">
        <f>INDEX(Netflix_prime_data!F:F,MATCH(MAX(E:E),E:E,0)) &amp; "-"&amp; MAX(E:E)</f>
        <v>drama-280</v>
      </c>
    </row>
    <row r="515" spans="1:6" x14ac:dyDescent="0.25">
      <c r="A515" s="4">
        <f>COUNTIF(Netflix_prime_data!C:C,Netflix_prime_data!C516)</f>
        <v>684</v>
      </c>
      <c r="B515" s="4">
        <f>MAX(COUNTIF(Netflix_prime_data!F515:F1513, Netflix_prime_data!F515:F1513))</f>
        <v>141</v>
      </c>
      <c r="C515" s="4" t="str">
        <f>INDEX(Netflix_prime_data!E:E,MATCH(MAX(Netflix_prime_data!M:M), Netflix_prime_data!M:M,0))</f>
        <v>Show 188</v>
      </c>
      <c r="D515" s="4" t="str">
        <f>INDEX(Netflix_prime_data!E:E,MATCH(MAX(Netflix_prime_data!H:H), Netflix_prime_data!H:H,0))</f>
        <v>Show 281</v>
      </c>
      <c r="E515" s="4">
        <f>COUNTIF(Netflix_prime_data!F:F,Netflix_prime_data!F515)</f>
        <v>280</v>
      </c>
      <c r="F515" s="4" t="str">
        <f>INDEX(Netflix_prime_data!F:F,MATCH(MAX(E:E),E:E,0)) &amp; "-"&amp; MAX(E:E)</f>
        <v>drama-280</v>
      </c>
    </row>
    <row r="516" spans="1:6" x14ac:dyDescent="0.25">
      <c r="A516" s="4">
        <f>COUNTIF(Netflix_prime_data!C:C,Netflix_prime_data!C517)</f>
        <v>643</v>
      </c>
      <c r="B516" s="4">
        <f>MAX(COUNTIF(Netflix_prime_data!F516:F1514, Netflix_prime_data!F516:F1514))</f>
        <v>140</v>
      </c>
      <c r="C516" s="4" t="str">
        <f>INDEX(Netflix_prime_data!E:E,MATCH(MAX(Netflix_prime_data!M:M), Netflix_prime_data!M:M,0))</f>
        <v>Show 188</v>
      </c>
      <c r="D516" s="4" t="str">
        <f>INDEX(Netflix_prime_data!E:E,MATCH(MAX(Netflix_prime_data!H:H), Netflix_prime_data!H:H,0))</f>
        <v>Show 281</v>
      </c>
      <c r="E516" s="4">
        <f>COUNTIF(Netflix_prime_data!F:F,Netflix_prime_data!F516)</f>
        <v>280</v>
      </c>
      <c r="F516" s="4" t="str">
        <f>INDEX(Netflix_prime_data!F:F,MATCH(MAX(E:E),E:E,0)) &amp; "-"&amp; MAX(E:E)</f>
        <v>drama-280</v>
      </c>
    </row>
    <row r="517" spans="1:6" x14ac:dyDescent="0.25">
      <c r="A517" s="4">
        <f>COUNTIF(Netflix_prime_data!C:C,Netflix_prime_data!C518)</f>
        <v>673</v>
      </c>
      <c r="B517" s="4">
        <f>MAX(COUNTIF(Netflix_prime_data!F517:F1515, Netflix_prime_data!F517:F1515))</f>
        <v>130</v>
      </c>
      <c r="C517" s="4" t="str">
        <f>INDEX(Netflix_prime_data!E:E,MATCH(MAX(Netflix_prime_data!M:M), Netflix_prime_data!M:M,0))</f>
        <v>Show 188</v>
      </c>
      <c r="D517" s="4" t="str">
        <f>INDEX(Netflix_prime_data!E:E,MATCH(MAX(Netflix_prime_data!H:H), Netflix_prime_data!H:H,0))</f>
        <v>Show 281</v>
      </c>
      <c r="E517" s="4">
        <f>COUNTIF(Netflix_prime_data!F:F,Netflix_prime_data!F517)</f>
        <v>253</v>
      </c>
      <c r="F517" s="4" t="str">
        <f>INDEX(Netflix_prime_data!F:F,MATCH(MAX(E:E),E:E,0)) &amp; "-"&amp; MAX(E:E)</f>
        <v>drama-280</v>
      </c>
    </row>
    <row r="518" spans="1:6" x14ac:dyDescent="0.25">
      <c r="A518" s="4">
        <f>COUNTIF(Netflix_prime_data!C:C,Netflix_prime_data!C519)</f>
        <v>643</v>
      </c>
      <c r="B518" s="4">
        <f>MAX(COUNTIF(Netflix_prime_data!F518:F1516, Netflix_prime_data!F518:F1516))</f>
        <v>118</v>
      </c>
      <c r="C518" s="4" t="str">
        <f>INDEX(Netflix_prime_data!E:E,MATCH(MAX(Netflix_prime_data!M:M), Netflix_prime_data!M:M,0))</f>
        <v>Show 188</v>
      </c>
      <c r="D518" s="4" t="str">
        <f>INDEX(Netflix_prime_data!E:E,MATCH(MAX(Netflix_prime_data!H:H), Netflix_prime_data!H:H,0))</f>
        <v>Show 281</v>
      </c>
      <c r="E518" s="4">
        <f>COUNTIF(Netflix_prime_data!F:F,Netflix_prime_data!F518)</f>
        <v>234</v>
      </c>
      <c r="F518" s="4" t="str">
        <f>INDEX(Netflix_prime_data!F:F,MATCH(MAX(E:E),E:E,0)) &amp; "-"&amp; MAX(E:E)</f>
        <v>drama-280</v>
      </c>
    </row>
    <row r="519" spans="1:6" x14ac:dyDescent="0.25">
      <c r="A519" s="4">
        <f>COUNTIF(Netflix_prime_data!C:C,Netflix_prime_data!C520)</f>
        <v>643</v>
      </c>
      <c r="B519" s="4">
        <f>MAX(COUNTIF(Netflix_prime_data!F519:F1517, Netflix_prime_data!F519:F1517))</f>
        <v>137</v>
      </c>
      <c r="C519" s="4" t="str">
        <f>INDEX(Netflix_prime_data!E:E,MATCH(MAX(Netflix_prime_data!M:M), Netflix_prime_data!M:M,0))</f>
        <v>Show 188</v>
      </c>
      <c r="D519" s="4" t="str">
        <f>INDEX(Netflix_prime_data!E:E,MATCH(MAX(Netflix_prime_data!H:H), Netflix_prime_data!H:H,0))</f>
        <v>Show 281</v>
      </c>
      <c r="E519" s="4">
        <f>COUNTIF(Netflix_prime_data!F:F,Netflix_prime_data!F519)</f>
        <v>263</v>
      </c>
      <c r="F519" s="4" t="str">
        <f>INDEX(Netflix_prime_data!F:F,MATCH(MAX(E:E),E:E,0)) &amp; "-"&amp; MAX(E:E)</f>
        <v>drama-280</v>
      </c>
    </row>
    <row r="520" spans="1:6" x14ac:dyDescent="0.25">
      <c r="A520" s="4">
        <f>COUNTIF(Netflix_prime_data!C:C,Netflix_prime_data!C521)</f>
        <v>673</v>
      </c>
      <c r="B520" s="4">
        <f>MAX(COUNTIF(Netflix_prime_data!F520:F1518, Netflix_prime_data!F520:F1518))</f>
        <v>137</v>
      </c>
      <c r="C520" s="4" t="str">
        <f>INDEX(Netflix_prime_data!E:E,MATCH(MAX(Netflix_prime_data!M:M), Netflix_prime_data!M:M,0))</f>
        <v>Show 188</v>
      </c>
      <c r="D520" s="4" t="str">
        <f>INDEX(Netflix_prime_data!E:E,MATCH(MAX(Netflix_prime_data!H:H), Netflix_prime_data!H:H,0))</f>
        <v>Show 281</v>
      </c>
      <c r="E520" s="4">
        <f>COUNTIF(Netflix_prime_data!F:F,Netflix_prime_data!F520)</f>
        <v>262</v>
      </c>
      <c r="F520" s="4" t="str">
        <f>INDEX(Netflix_prime_data!F:F,MATCH(MAX(E:E),E:E,0)) &amp; "-"&amp; MAX(E:E)</f>
        <v>drama-280</v>
      </c>
    </row>
    <row r="521" spans="1:6" x14ac:dyDescent="0.25">
      <c r="A521" s="4">
        <f>COUNTIF(Netflix_prime_data!C:C,Netflix_prime_data!C522)</f>
        <v>643</v>
      </c>
      <c r="B521" s="4">
        <f>MAX(COUNTIF(Netflix_prime_data!F521:F1519, Netflix_prime_data!F521:F1519))</f>
        <v>136</v>
      </c>
      <c r="C521" s="4" t="str">
        <f>INDEX(Netflix_prime_data!E:E,MATCH(MAX(Netflix_prime_data!M:M), Netflix_prime_data!M:M,0))</f>
        <v>Show 188</v>
      </c>
      <c r="D521" s="4" t="str">
        <f>INDEX(Netflix_prime_data!E:E,MATCH(MAX(Netflix_prime_data!H:H), Netflix_prime_data!H:H,0))</f>
        <v>Show 281</v>
      </c>
      <c r="E521" s="4">
        <f>COUNTIF(Netflix_prime_data!F:F,Netflix_prime_data!F521)</f>
        <v>263</v>
      </c>
      <c r="F521" s="4" t="str">
        <f>INDEX(Netflix_prime_data!F:F,MATCH(MAX(E:E),E:E,0)) &amp; "-"&amp; MAX(E:E)</f>
        <v>drama-280</v>
      </c>
    </row>
    <row r="522" spans="1:6" x14ac:dyDescent="0.25">
      <c r="A522" s="4">
        <f>COUNTIF(Netflix_prime_data!C:C,Netflix_prime_data!C523)</f>
        <v>673</v>
      </c>
      <c r="B522" s="4">
        <f>MAX(COUNTIF(Netflix_prime_data!F522:F1520, Netflix_prime_data!F522:F1520))</f>
        <v>136</v>
      </c>
      <c r="C522" s="4" t="str">
        <f>INDEX(Netflix_prime_data!E:E,MATCH(MAX(Netflix_prime_data!M:M), Netflix_prime_data!M:M,0))</f>
        <v>Show 188</v>
      </c>
      <c r="D522" s="4" t="str">
        <f>INDEX(Netflix_prime_data!E:E,MATCH(MAX(Netflix_prime_data!H:H), Netflix_prime_data!H:H,0))</f>
        <v>Show 281</v>
      </c>
      <c r="E522" s="4">
        <f>COUNTIF(Netflix_prime_data!F:F,Netflix_prime_data!F522)</f>
        <v>262</v>
      </c>
      <c r="F522" s="4" t="str">
        <f>INDEX(Netflix_prime_data!F:F,MATCH(MAX(E:E),E:E,0)) &amp; "-"&amp; MAX(E:E)</f>
        <v>drama-280</v>
      </c>
    </row>
    <row r="523" spans="1:6" x14ac:dyDescent="0.25">
      <c r="A523" s="4">
        <f>COUNTIF(Netflix_prime_data!C:C,Netflix_prime_data!C524)</f>
        <v>643</v>
      </c>
      <c r="B523" s="4">
        <f>MAX(COUNTIF(Netflix_prime_data!F523:F1521, Netflix_prime_data!F523:F1521))</f>
        <v>139</v>
      </c>
      <c r="C523" s="4" t="str">
        <f>INDEX(Netflix_prime_data!E:E,MATCH(MAX(Netflix_prime_data!M:M), Netflix_prime_data!M:M,0))</f>
        <v>Show 188</v>
      </c>
      <c r="D523" s="4" t="str">
        <f>INDEX(Netflix_prime_data!E:E,MATCH(MAX(Netflix_prime_data!H:H), Netflix_prime_data!H:H,0))</f>
        <v>Show 281</v>
      </c>
      <c r="E523" s="4">
        <f>COUNTIF(Netflix_prime_data!F:F,Netflix_prime_data!F523)</f>
        <v>280</v>
      </c>
      <c r="F523" s="4" t="str">
        <f>INDEX(Netflix_prime_data!F:F,MATCH(MAX(E:E),E:E,0)) &amp; "-"&amp; MAX(E:E)</f>
        <v>drama-280</v>
      </c>
    </row>
    <row r="524" spans="1:6" x14ac:dyDescent="0.25">
      <c r="A524" s="4">
        <f>COUNTIF(Netflix_prime_data!C:C,Netflix_prime_data!C525)</f>
        <v>673</v>
      </c>
      <c r="B524" s="4">
        <f>MAX(COUNTIF(Netflix_prime_data!F524:F1522, Netflix_prime_data!F524:F1522))</f>
        <v>101</v>
      </c>
      <c r="C524" s="4" t="str">
        <f>INDEX(Netflix_prime_data!E:E,MATCH(MAX(Netflix_prime_data!M:M), Netflix_prime_data!M:M,0))</f>
        <v>Show 188</v>
      </c>
      <c r="D524" s="4" t="str">
        <f>INDEX(Netflix_prime_data!E:E,MATCH(MAX(Netflix_prime_data!H:H), Netflix_prime_data!H:H,0))</f>
        <v>Show 281</v>
      </c>
      <c r="E524" s="4">
        <f>COUNTIF(Netflix_prime_data!F:F,Netflix_prime_data!F524)</f>
        <v>229</v>
      </c>
      <c r="F524" s="4" t="str">
        <f>INDEX(Netflix_prime_data!F:F,MATCH(MAX(E:E),E:E,0)) &amp; "-"&amp; MAX(E:E)</f>
        <v>drama-280</v>
      </c>
    </row>
    <row r="525" spans="1:6" x14ac:dyDescent="0.25">
      <c r="A525" s="4">
        <f>COUNTIF(Netflix_prime_data!C:C,Netflix_prime_data!C526)</f>
        <v>643</v>
      </c>
      <c r="B525" s="4">
        <f>MAX(COUNTIF(Netflix_prime_data!F525:F1523, Netflix_prime_data!F525:F1523))</f>
        <v>138</v>
      </c>
      <c r="C525" s="4" t="str">
        <f>INDEX(Netflix_prime_data!E:E,MATCH(MAX(Netflix_prime_data!M:M), Netflix_prime_data!M:M,0))</f>
        <v>Show 188</v>
      </c>
      <c r="D525" s="4" t="str">
        <f>INDEX(Netflix_prime_data!E:E,MATCH(MAX(Netflix_prime_data!H:H), Netflix_prime_data!H:H,0))</f>
        <v>Show 281</v>
      </c>
      <c r="E525" s="4">
        <f>COUNTIF(Netflix_prime_data!F:F,Netflix_prime_data!F525)</f>
        <v>280</v>
      </c>
      <c r="F525" s="4" t="str">
        <f>INDEX(Netflix_prime_data!F:F,MATCH(MAX(E:E),E:E,0)) &amp; "-"&amp; MAX(E:E)</f>
        <v>drama-280</v>
      </c>
    </row>
    <row r="526" spans="1:6" x14ac:dyDescent="0.25">
      <c r="A526" s="4">
        <f>COUNTIF(Netflix_prime_data!C:C,Netflix_prime_data!C527)</f>
        <v>684</v>
      </c>
      <c r="B526" s="4">
        <f>MAX(COUNTIF(Netflix_prime_data!F526:F1524, Netflix_prime_data!F526:F1524))</f>
        <v>129</v>
      </c>
      <c r="C526" s="4" t="str">
        <f>INDEX(Netflix_prime_data!E:E,MATCH(MAX(Netflix_prime_data!M:M), Netflix_prime_data!M:M,0))</f>
        <v>Show 188</v>
      </c>
      <c r="D526" s="4" t="str">
        <f>INDEX(Netflix_prime_data!E:E,MATCH(MAX(Netflix_prime_data!H:H), Netflix_prime_data!H:H,0))</f>
        <v>Show 281</v>
      </c>
      <c r="E526" s="4">
        <f>COUNTIF(Netflix_prime_data!F:F,Netflix_prime_data!F526)</f>
        <v>253</v>
      </c>
      <c r="F526" s="4" t="str">
        <f>INDEX(Netflix_prime_data!F:F,MATCH(MAX(E:E),E:E,0)) &amp; "-"&amp; MAX(E:E)</f>
        <v>drama-280</v>
      </c>
    </row>
    <row r="527" spans="1:6" x14ac:dyDescent="0.25">
      <c r="A527" s="4">
        <f>COUNTIF(Netflix_prime_data!C:C,Netflix_prime_data!C528)</f>
        <v>643</v>
      </c>
      <c r="B527" s="4">
        <f>MAX(COUNTIF(Netflix_prime_data!F527:F1525, Netflix_prime_data!F527:F1525))</f>
        <v>128</v>
      </c>
      <c r="C527" s="4" t="str">
        <f>INDEX(Netflix_prime_data!E:E,MATCH(MAX(Netflix_prime_data!M:M), Netflix_prime_data!M:M,0))</f>
        <v>Show 188</v>
      </c>
      <c r="D527" s="4" t="str">
        <f>INDEX(Netflix_prime_data!E:E,MATCH(MAX(Netflix_prime_data!H:H), Netflix_prime_data!H:H,0))</f>
        <v>Show 281</v>
      </c>
      <c r="E527" s="4">
        <f>COUNTIF(Netflix_prime_data!F:F,Netflix_prime_data!F527)</f>
        <v>253</v>
      </c>
      <c r="F527" s="4" t="str">
        <f>INDEX(Netflix_prime_data!F:F,MATCH(MAX(E:E),E:E,0)) &amp; "-"&amp; MAX(E:E)</f>
        <v>drama-280</v>
      </c>
    </row>
    <row r="528" spans="1:6" x14ac:dyDescent="0.25">
      <c r="A528" s="4">
        <f>COUNTIF(Netflix_prime_data!C:C,Netflix_prime_data!C529)</f>
        <v>673</v>
      </c>
      <c r="B528" s="4">
        <f>MAX(COUNTIF(Netflix_prime_data!F528:F1526, Netflix_prime_data!F528:F1526))</f>
        <v>136</v>
      </c>
      <c r="C528" s="4" t="str">
        <f>INDEX(Netflix_prime_data!E:E,MATCH(MAX(Netflix_prime_data!M:M), Netflix_prime_data!M:M,0))</f>
        <v>Show 188</v>
      </c>
      <c r="D528" s="4" t="str">
        <f>INDEX(Netflix_prime_data!E:E,MATCH(MAX(Netflix_prime_data!H:H), Netflix_prime_data!H:H,0))</f>
        <v>Show 281</v>
      </c>
      <c r="E528" s="4">
        <f>COUNTIF(Netflix_prime_data!F:F,Netflix_prime_data!F528)</f>
        <v>263</v>
      </c>
      <c r="F528" s="4" t="str">
        <f>INDEX(Netflix_prime_data!F:F,MATCH(MAX(E:E),E:E,0)) &amp; "-"&amp; MAX(E:E)</f>
        <v>drama-280</v>
      </c>
    </row>
    <row r="529" spans="1:6" x14ac:dyDescent="0.25">
      <c r="A529" s="4">
        <f>COUNTIF(Netflix_prime_data!C:C,Netflix_prime_data!C530)</f>
        <v>684</v>
      </c>
      <c r="B529" s="4">
        <f>MAX(COUNTIF(Netflix_prime_data!F529:F1527, Netflix_prime_data!F529:F1527))</f>
        <v>127</v>
      </c>
      <c r="C529" s="4" t="str">
        <f>INDEX(Netflix_prime_data!E:E,MATCH(MAX(Netflix_prime_data!M:M), Netflix_prime_data!M:M,0))</f>
        <v>Show 188</v>
      </c>
      <c r="D529" s="4" t="str">
        <f>INDEX(Netflix_prime_data!E:E,MATCH(MAX(Netflix_prime_data!H:H), Netflix_prime_data!H:H,0))</f>
        <v>Show 281</v>
      </c>
      <c r="E529" s="4">
        <f>COUNTIF(Netflix_prime_data!F:F,Netflix_prime_data!F529)</f>
        <v>253</v>
      </c>
      <c r="F529" s="4" t="str">
        <f>INDEX(Netflix_prime_data!F:F,MATCH(MAX(E:E),E:E,0)) &amp; "-"&amp; MAX(E:E)</f>
        <v>drama-280</v>
      </c>
    </row>
    <row r="530" spans="1:6" x14ac:dyDescent="0.25">
      <c r="A530" s="4">
        <f>COUNTIF(Netflix_prime_data!C:C,Netflix_prime_data!C531)</f>
        <v>684</v>
      </c>
      <c r="B530" s="4">
        <f>MAX(COUNTIF(Netflix_prime_data!F530:F1528, Netflix_prime_data!F530:F1528))</f>
        <v>100</v>
      </c>
      <c r="C530" s="4" t="str">
        <f>INDEX(Netflix_prime_data!E:E,MATCH(MAX(Netflix_prime_data!M:M), Netflix_prime_data!M:M,0))</f>
        <v>Show 188</v>
      </c>
      <c r="D530" s="4" t="str">
        <f>INDEX(Netflix_prime_data!E:E,MATCH(MAX(Netflix_prime_data!H:H), Netflix_prime_data!H:H,0))</f>
        <v>Show 281</v>
      </c>
      <c r="E530" s="4">
        <f>COUNTIF(Netflix_prime_data!F:F,Netflix_prime_data!F530)</f>
        <v>229</v>
      </c>
      <c r="F530" s="4" t="str">
        <f>INDEX(Netflix_prime_data!F:F,MATCH(MAX(E:E),E:E,0)) &amp; "-"&amp; MAX(E:E)</f>
        <v>drama-280</v>
      </c>
    </row>
    <row r="531" spans="1:6" x14ac:dyDescent="0.25">
      <c r="A531" s="4">
        <f>COUNTIF(Netflix_prime_data!C:C,Netflix_prime_data!C532)</f>
        <v>673</v>
      </c>
      <c r="B531" s="4">
        <f>MAX(COUNTIF(Netflix_prime_data!F531:F1529, Netflix_prime_data!F531:F1529))</f>
        <v>116</v>
      </c>
      <c r="C531" s="4" t="str">
        <f>INDEX(Netflix_prime_data!E:E,MATCH(MAX(Netflix_prime_data!M:M), Netflix_prime_data!M:M,0))</f>
        <v>Show 188</v>
      </c>
      <c r="D531" s="4" t="str">
        <f>INDEX(Netflix_prime_data!E:E,MATCH(MAX(Netflix_prime_data!H:H), Netflix_prime_data!H:H,0))</f>
        <v>Show 281</v>
      </c>
      <c r="E531" s="4">
        <f>COUNTIF(Netflix_prime_data!F:F,Netflix_prime_data!F531)</f>
        <v>234</v>
      </c>
      <c r="F531" s="4" t="str">
        <f>INDEX(Netflix_prime_data!F:F,MATCH(MAX(E:E),E:E,0)) &amp; "-"&amp; MAX(E:E)</f>
        <v>drama-280</v>
      </c>
    </row>
    <row r="532" spans="1:6" x14ac:dyDescent="0.25">
      <c r="A532" s="4">
        <f>COUNTIF(Netflix_prime_data!C:C,Netflix_prime_data!C533)</f>
        <v>673</v>
      </c>
      <c r="B532" s="4">
        <f>MAX(COUNTIF(Netflix_prime_data!F532:F1530, Netflix_prime_data!F532:F1530))</f>
        <v>127</v>
      </c>
      <c r="C532" s="4" t="str">
        <f>INDEX(Netflix_prime_data!E:E,MATCH(MAX(Netflix_prime_data!M:M), Netflix_prime_data!M:M,0))</f>
        <v>Show 188</v>
      </c>
      <c r="D532" s="4" t="str">
        <f>INDEX(Netflix_prime_data!E:E,MATCH(MAX(Netflix_prime_data!H:H), Netflix_prime_data!H:H,0))</f>
        <v>Show 281</v>
      </c>
      <c r="E532" s="4">
        <f>COUNTIF(Netflix_prime_data!F:F,Netflix_prime_data!F532)</f>
        <v>253</v>
      </c>
      <c r="F532" s="4" t="str">
        <f>INDEX(Netflix_prime_data!F:F,MATCH(MAX(E:E),E:E,0)) &amp; "-"&amp; MAX(E:E)</f>
        <v>drama-280</v>
      </c>
    </row>
    <row r="533" spans="1:6" x14ac:dyDescent="0.25">
      <c r="A533" s="4">
        <f>COUNTIF(Netflix_prime_data!C:C,Netflix_prime_data!C534)</f>
        <v>643</v>
      </c>
      <c r="B533" s="4">
        <f>MAX(COUNTIF(Netflix_prime_data!F533:F1531, Netflix_prime_data!F533:F1531))</f>
        <v>136</v>
      </c>
      <c r="C533" s="4" t="str">
        <f>INDEX(Netflix_prime_data!E:E,MATCH(MAX(Netflix_prime_data!M:M), Netflix_prime_data!M:M,0))</f>
        <v>Show 188</v>
      </c>
      <c r="D533" s="4" t="str">
        <f>INDEX(Netflix_prime_data!E:E,MATCH(MAX(Netflix_prime_data!H:H), Netflix_prime_data!H:H,0))</f>
        <v>Show 281</v>
      </c>
      <c r="E533" s="4">
        <f>COUNTIF(Netflix_prime_data!F:F,Netflix_prime_data!F533)</f>
        <v>263</v>
      </c>
      <c r="F533" s="4" t="str">
        <f>INDEX(Netflix_prime_data!F:F,MATCH(MAX(E:E),E:E,0)) &amp; "-"&amp; MAX(E:E)</f>
        <v>drama-280</v>
      </c>
    </row>
    <row r="534" spans="1:6" x14ac:dyDescent="0.25">
      <c r="A534" s="4">
        <f>COUNTIF(Netflix_prime_data!C:C,Netflix_prime_data!C535)</f>
        <v>684</v>
      </c>
      <c r="B534" s="4">
        <f>MAX(COUNTIF(Netflix_prime_data!F534:F1532, Netflix_prime_data!F534:F1532))</f>
        <v>115</v>
      </c>
      <c r="C534" s="4" t="str">
        <f>INDEX(Netflix_prime_data!E:E,MATCH(MAX(Netflix_prime_data!M:M), Netflix_prime_data!M:M,0))</f>
        <v>Show 188</v>
      </c>
      <c r="D534" s="4" t="str">
        <f>INDEX(Netflix_prime_data!E:E,MATCH(MAX(Netflix_prime_data!H:H), Netflix_prime_data!H:H,0))</f>
        <v>Show 281</v>
      </c>
      <c r="E534" s="4">
        <f>COUNTIF(Netflix_prime_data!F:F,Netflix_prime_data!F534)</f>
        <v>234</v>
      </c>
      <c r="F534" s="4" t="str">
        <f>INDEX(Netflix_prime_data!F:F,MATCH(MAX(E:E),E:E,0)) &amp; "-"&amp; MAX(E:E)</f>
        <v>drama-280</v>
      </c>
    </row>
    <row r="535" spans="1:6" x14ac:dyDescent="0.25">
      <c r="A535" s="4">
        <f>COUNTIF(Netflix_prime_data!C:C,Netflix_prime_data!C536)</f>
        <v>673</v>
      </c>
      <c r="B535" s="4">
        <f>MAX(COUNTIF(Netflix_prime_data!F535:F1533, Netflix_prime_data!F535:F1533))</f>
        <v>126</v>
      </c>
      <c r="C535" s="4" t="str">
        <f>INDEX(Netflix_prime_data!E:E,MATCH(MAX(Netflix_prime_data!M:M), Netflix_prime_data!M:M,0))</f>
        <v>Show 188</v>
      </c>
      <c r="D535" s="4" t="str">
        <f>INDEX(Netflix_prime_data!E:E,MATCH(MAX(Netflix_prime_data!H:H), Netflix_prime_data!H:H,0))</f>
        <v>Show 281</v>
      </c>
      <c r="E535" s="4">
        <f>COUNTIF(Netflix_prime_data!F:F,Netflix_prime_data!F535)</f>
        <v>253</v>
      </c>
      <c r="F535" s="4" t="str">
        <f>INDEX(Netflix_prime_data!F:F,MATCH(MAX(E:E),E:E,0)) &amp; "-"&amp; MAX(E:E)</f>
        <v>drama-280</v>
      </c>
    </row>
    <row r="536" spans="1:6" x14ac:dyDescent="0.25">
      <c r="A536" s="4">
        <f>COUNTIF(Netflix_prime_data!C:C,Netflix_prime_data!C537)</f>
        <v>673</v>
      </c>
      <c r="B536" s="4">
        <f>MAX(COUNTIF(Netflix_prime_data!F536:F1534, Netflix_prime_data!F536:F1534))</f>
        <v>136</v>
      </c>
      <c r="C536" s="4" t="str">
        <f>INDEX(Netflix_prime_data!E:E,MATCH(MAX(Netflix_prime_data!M:M), Netflix_prime_data!M:M,0))</f>
        <v>Show 188</v>
      </c>
      <c r="D536" s="4" t="str">
        <f>INDEX(Netflix_prime_data!E:E,MATCH(MAX(Netflix_prime_data!H:H), Netflix_prime_data!H:H,0))</f>
        <v>Show 281</v>
      </c>
      <c r="E536" s="4">
        <f>COUNTIF(Netflix_prime_data!F:F,Netflix_prime_data!F536)</f>
        <v>262</v>
      </c>
      <c r="F536" s="4" t="str">
        <f>INDEX(Netflix_prime_data!F:F,MATCH(MAX(E:E),E:E,0)) &amp; "-"&amp; MAX(E:E)</f>
        <v>drama-280</v>
      </c>
    </row>
    <row r="537" spans="1:6" x14ac:dyDescent="0.25">
      <c r="A537" s="4">
        <f>COUNTIF(Netflix_prime_data!C:C,Netflix_prime_data!C538)</f>
        <v>643</v>
      </c>
      <c r="B537" s="4">
        <f>MAX(COUNTIF(Netflix_prime_data!F537:F1535, Netflix_prime_data!F537:F1535))</f>
        <v>102</v>
      </c>
      <c r="C537" s="4" t="str">
        <f>INDEX(Netflix_prime_data!E:E,MATCH(MAX(Netflix_prime_data!M:M), Netflix_prime_data!M:M,0))</f>
        <v>Show 188</v>
      </c>
      <c r="D537" s="4" t="str">
        <f>INDEX(Netflix_prime_data!E:E,MATCH(MAX(Netflix_prime_data!H:H), Netflix_prime_data!H:H,0))</f>
        <v>Show 281</v>
      </c>
      <c r="E537" s="4">
        <f>COUNTIF(Netflix_prime_data!F:F,Netflix_prime_data!F537)</f>
        <v>229</v>
      </c>
      <c r="F537" s="4" t="str">
        <f>INDEX(Netflix_prime_data!F:F,MATCH(MAX(E:E),E:E,0)) &amp; "-"&amp; MAX(E:E)</f>
        <v>drama-280</v>
      </c>
    </row>
    <row r="538" spans="1:6" x14ac:dyDescent="0.25">
      <c r="A538" s="4">
        <f>COUNTIF(Netflix_prime_data!C:C,Netflix_prime_data!C539)</f>
        <v>684</v>
      </c>
      <c r="B538" s="4">
        <f>MAX(COUNTIF(Netflix_prime_data!F538:F1536, Netflix_prime_data!F538:F1536))</f>
        <v>121</v>
      </c>
      <c r="C538" s="4" t="str">
        <f>INDEX(Netflix_prime_data!E:E,MATCH(MAX(Netflix_prime_data!M:M), Netflix_prime_data!M:M,0))</f>
        <v>Show 188</v>
      </c>
      <c r="D538" s="4" t="str">
        <f>INDEX(Netflix_prime_data!E:E,MATCH(MAX(Netflix_prime_data!H:H), Netflix_prime_data!H:H,0))</f>
        <v>Show 281</v>
      </c>
      <c r="E538" s="4">
        <f>COUNTIF(Netflix_prime_data!F:F,Netflix_prime_data!F538)</f>
        <v>234</v>
      </c>
      <c r="F538" s="4" t="str">
        <f>INDEX(Netflix_prime_data!F:F,MATCH(MAX(E:E),E:E,0)) &amp; "-"&amp; MAX(E:E)</f>
        <v>drama-280</v>
      </c>
    </row>
    <row r="539" spans="1:6" x14ac:dyDescent="0.25">
      <c r="A539" s="4">
        <f>COUNTIF(Netflix_prime_data!C:C,Netflix_prime_data!C540)</f>
        <v>684</v>
      </c>
      <c r="B539" s="4">
        <f>MAX(COUNTIF(Netflix_prime_data!F539:F1537, Netflix_prime_data!F539:F1537))</f>
        <v>136</v>
      </c>
      <c r="C539" s="4" t="str">
        <f>INDEX(Netflix_prime_data!E:E,MATCH(MAX(Netflix_prime_data!M:M), Netflix_prime_data!M:M,0))</f>
        <v>Show 188</v>
      </c>
      <c r="D539" s="4" t="str">
        <f>INDEX(Netflix_prime_data!E:E,MATCH(MAX(Netflix_prime_data!H:H), Netflix_prime_data!H:H,0))</f>
        <v>Show 281</v>
      </c>
      <c r="E539" s="4">
        <f>COUNTIF(Netflix_prime_data!F:F,Netflix_prime_data!F539)</f>
        <v>263</v>
      </c>
      <c r="F539" s="4" t="str">
        <f>INDEX(Netflix_prime_data!F:F,MATCH(MAX(E:E),E:E,0)) &amp; "-"&amp; MAX(E:E)</f>
        <v>drama-280</v>
      </c>
    </row>
    <row r="540" spans="1:6" x14ac:dyDescent="0.25">
      <c r="A540" s="4">
        <f>COUNTIF(Netflix_prime_data!C:C,Netflix_prime_data!C541)</f>
        <v>684</v>
      </c>
      <c r="B540" s="4">
        <f>MAX(COUNTIF(Netflix_prime_data!F540:F1538, Netflix_prime_data!F540:F1538))</f>
        <v>120</v>
      </c>
      <c r="C540" s="4" t="str">
        <f>INDEX(Netflix_prime_data!E:E,MATCH(MAX(Netflix_prime_data!M:M), Netflix_prime_data!M:M,0))</f>
        <v>Show 188</v>
      </c>
      <c r="D540" s="4" t="str">
        <f>INDEX(Netflix_prime_data!E:E,MATCH(MAX(Netflix_prime_data!H:H), Netflix_prime_data!H:H,0))</f>
        <v>Show 281</v>
      </c>
      <c r="E540" s="4">
        <f>COUNTIF(Netflix_prime_data!F:F,Netflix_prime_data!F540)</f>
        <v>234</v>
      </c>
      <c r="F540" s="4" t="str">
        <f>INDEX(Netflix_prime_data!F:F,MATCH(MAX(E:E),E:E,0)) &amp; "-"&amp; MAX(E:E)</f>
        <v>drama-280</v>
      </c>
    </row>
    <row r="541" spans="1:6" x14ac:dyDescent="0.25">
      <c r="A541" s="4">
        <f>COUNTIF(Netflix_prime_data!C:C,Netflix_prime_data!C542)</f>
        <v>643</v>
      </c>
      <c r="B541" s="4">
        <f>MAX(COUNTIF(Netflix_prime_data!F541:F1539, Netflix_prime_data!F541:F1539))</f>
        <v>119</v>
      </c>
      <c r="C541" s="4" t="str">
        <f>INDEX(Netflix_prime_data!E:E,MATCH(MAX(Netflix_prime_data!M:M), Netflix_prime_data!M:M,0))</f>
        <v>Show 188</v>
      </c>
      <c r="D541" s="4" t="str">
        <f>INDEX(Netflix_prime_data!E:E,MATCH(MAX(Netflix_prime_data!H:H), Netflix_prime_data!H:H,0))</f>
        <v>Show 281</v>
      </c>
      <c r="E541" s="4">
        <f>COUNTIF(Netflix_prime_data!F:F,Netflix_prime_data!F541)</f>
        <v>234</v>
      </c>
      <c r="F541" s="4" t="str">
        <f>INDEX(Netflix_prime_data!F:F,MATCH(MAX(E:E),E:E,0)) &amp; "-"&amp; MAX(E:E)</f>
        <v>drama-280</v>
      </c>
    </row>
    <row r="542" spans="1:6" x14ac:dyDescent="0.25">
      <c r="A542" s="4">
        <f>COUNTIF(Netflix_prime_data!C:C,Netflix_prime_data!C543)</f>
        <v>643</v>
      </c>
      <c r="B542" s="4">
        <f>MAX(COUNTIF(Netflix_prime_data!F542:F1540, Netflix_prime_data!F542:F1540))</f>
        <v>118</v>
      </c>
      <c r="C542" s="4" t="str">
        <f>INDEX(Netflix_prime_data!E:E,MATCH(MAX(Netflix_prime_data!M:M), Netflix_prime_data!M:M,0))</f>
        <v>Show 188</v>
      </c>
      <c r="D542" s="4" t="str">
        <f>INDEX(Netflix_prime_data!E:E,MATCH(MAX(Netflix_prime_data!H:H), Netflix_prime_data!H:H,0))</f>
        <v>Show 281</v>
      </c>
      <c r="E542" s="4">
        <f>COUNTIF(Netflix_prime_data!F:F,Netflix_prime_data!F542)</f>
        <v>234</v>
      </c>
      <c r="F542" s="4" t="str">
        <f>INDEX(Netflix_prime_data!F:F,MATCH(MAX(E:E),E:E,0)) &amp; "-"&amp; MAX(E:E)</f>
        <v>drama-280</v>
      </c>
    </row>
    <row r="543" spans="1:6" x14ac:dyDescent="0.25">
      <c r="A543" s="4">
        <f>COUNTIF(Netflix_prime_data!C:C,Netflix_prime_data!C544)</f>
        <v>643</v>
      </c>
      <c r="B543" s="4">
        <f>MAX(COUNTIF(Netflix_prime_data!F543:F1541, Netflix_prime_data!F543:F1541))</f>
        <v>128</v>
      </c>
      <c r="C543" s="4" t="str">
        <f>INDEX(Netflix_prime_data!E:E,MATCH(MAX(Netflix_prime_data!M:M), Netflix_prime_data!M:M,0))</f>
        <v>Show 188</v>
      </c>
      <c r="D543" s="4" t="str">
        <f>INDEX(Netflix_prime_data!E:E,MATCH(MAX(Netflix_prime_data!H:H), Netflix_prime_data!H:H,0))</f>
        <v>Show 281</v>
      </c>
      <c r="E543" s="4">
        <f>COUNTIF(Netflix_prime_data!F:F,Netflix_prime_data!F543)</f>
        <v>245</v>
      </c>
      <c r="F543" s="4" t="str">
        <f>INDEX(Netflix_prime_data!F:F,MATCH(MAX(E:E),E:E,0)) &amp; "-"&amp; MAX(E:E)</f>
        <v>drama-280</v>
      </c>
    </row>
    <row r="544" spans="1:6" x14ac:dyDescent="0.25">
      <c r="A544" s="4">
        <f>COUNTIF(Netflix_prime_data!C:C,Netflix_prime_data!C545)</f>
        <v>643</v>
      </c>
      <c r="B544" s="4">
        <f>MAX(COUNTIF(Netflix_prime_data!F544:F1542, Netflix_prime_data!F544:F1542))</f>
        <v>135</v>
      </c>
      <c r="C544" s="4" t="str">
        <f>INDEX(Netflix_prime_data!E:E,MATCH(MAX(Netflix_prime_data!M:M), Netflix_prime_data!M:M,0))</f>
        <v>Show 188</v>
      </c>
      <c r="D544" s="4" t="str">
        <f>INDEX(Netflix_prime_data!E:E,MATCH(MAX(Netflix_prime_data!H:H), Netflix_prime_data!H:H,0))</f>
        <v>Show 281</v>
      </c>
      <c r="E544" s="4">
        <f>COUNTIF(Netflix_prime_data!F:F,Netflix_prime_data!F544)</f>
        <v>263</v>
      </c>
      <c r="F544" s="4" t="str">
        <f>INDEX(Netflix_prime_data!F:F,MATCH(MAX(E:E),E:E,0)) &amp; "-"&amp; MAX(E:E)</f>
        <v>drama-280</v>
      </c>
    </row>
    <row r="545" spans="1:6" x14ac:dyDescent="0.25">
      <c r="A545" s="4">
        <f>COUNTIF(Netflix_prime_data!C:C,Netflix_prime_data!C546)</f>
        <v>684</v>
      </c>
      <c r="B545" s="4">
        <f>MAX(COUNTIF(Netflix_prime_data!F545:F1543, Netflix_prime_data!F545:F1543))</f>
        <v>136</v>
      </c>
      <c r="C545" s="4" t="str">
        <f>INDEX(Netflix_prime_data!E:E,MATCH(MAX(Netflix_prime_data!M:M), Netflix_prime_data!M:M,0))</f>
        <v>Show 188</v>
      </c>
      <c r="D545" s="4" t="str">
        <f>INDEX(Netflix_prime_data!E:E,MATCH(MAX(Netflix_prime_data!H:H), Netflix_prime_data!H:H,0))</f>
        <v>Show 281</v>
      </c>
      <c r="E545" s="4">
        <f>COUNTIF(Netflix_prime_data!F:F,Netflix_prime_data!F545)</f>
        <v>262</v>
      </c>
      <c r="F545" s="4" t="str">
        <f>INDEX(Netflix_prime_data!F:F,MATCH(MAX(E:E),E:E,0)) &amp; "-"&amp; MAX(E:E)</f>
        <v>drama-280</v>
      </c>
    </row>
    <row r="546" spans="1:6" x14ac:dyDescent="0.25">
      <c r="A546" s="4">
        <f>COUNTIF(Netflix_prime_data!C:C,Netflix_prime_data!C547)</f>
        <v>684</v>
      </c>
      <c r="B546" s="4">
        <f>MAX(COUNTIF(Netflix_prime_data!F546:F1544, Netflix_prime_data!F546:F1544))</f>
        <v>117</v>
      </c>
      <c r="C546" s="4" t="str">
        <f>INDEX(Netflix_prime_data!E:E,MATCH(MAX(Netflix_prime_data!M:M), Netflix_prime_data!M:M,0))</f>
        <v>Show 188</v>
      </c>
      <c r="D546" s="4" t="str">
        <f>INDEX(Netflix_prime_data!E:E,MATCH(MAX(Netflix_prime_data!H:H), Netflix_prime_data!H:H,0))</f>
        <v>Show 281</v>
      </c>
      <c r="E546" s="4">
        <f>COUNTIF(Netflix_prime_data!F:F,Netflix_prime_data!F546)</f>
        <v>234</v>
      </c>
      <c r="F546" s="4" t="str">
        <f>INDEX(Netflix_prime_data!F:F,MATCH(MAX(E:E),E:E,0)) &amp; "-"&amp; MAX(E:E)</f>
        <v>drama-280</v>
      </c>
    </row>
    <row r="547" spans="1:6" x14ac:dyDescent="0.25">
      <c r="A547" s="4">
        <f>COUNTIF(Netflix_prime_data!C:C,Netflix_prime_data!C548)</f>
        <v>643</v>
      </c>
      <c r="B547" s="4">
        <f>MAX(COUNTIF(Netflix_prime_data!F547:F1545, Netflix_prime_data!F547:F1545))</f>
        <v>127</v>
      </c>
      <c r="C547" s="4" t="str">
        <f>INDEX(Netflix_prime_data!E:E,MATCH(MAX(Netflix_prime_data!M:M), Netflix_prime_data!M:M,0))</f>
        <v>Show 188</v>
      </c>
      <c r="D547" s="4" t="str">
        <f>INDEX(Netflix_prime_data!E:E,MATCH(MAX(Netflix_prime_data!H:H), Netflix_prime_data!H:H,0))</f>
        <v>Show 281</v>
      </c>
      <c r="E547" s="4">
        <f>COUNTIF(Netflix_prime_data!F:F,Netflix_prime_data!F547)</f>
        <v>253</v>
      </c>
      <c r="F547" s="4" t="str">
        <f>INDEX(Netflix_prime_data!F:F,MATCH(MAX(E:E),E:E,0)) &amp; "-"&amp; MAX(E:E)</f>
        <v>drama-280</v>
      </c>
    </row>
    <row r="548" spans="1:6" x14ac:dyDescent="0.25">
      <c r="A548" s="4">
        <f>COUNTIF(Netflix_prime_data!C:C,Netflix_prime_data!C549)</f>
        <v>684</v>
      </c>
      <c r="B548" s="4">
        <f>MAX(COUNTIF(Netflix_prime_data!F548:F1546, Netflix_prime_data!F548:F1546))</f>
        <v>127</v>
      </c>
      <c r="C548" s="4" t="str">
        <f>INDEX(Netflix_prime_data!E:E,MATCH(MAX(Netflix_prime_data!M:M), Netflix_prime_data!M:M,0))</f>
        <v>Show 188</v>
      </c>
      <c r="D548" s="4" t="str">
        <f>INDEX(Netflix_prime_data!E:E,MATCH(MAX(Netflix_prime_data!H:H), Netflix_prime_data!H:H,0))</f>
        <v>Show 281</v>
      </c>
      <c r="E548" s="4">
        <f>COUNTIF(Netflix_prime_data!F:F,Netflix_prime_data!F548)</f>
        <v>245</v>
      </c>
      <c r="F548" s="4" t="str">
        <f>INDEX(Netflix_prime_data!F:F,MATCH(MAX(E:E),E:E,0)) &amp; "-"&amp; MAX(E:E)</f>
        <v>drama-280</v>
      </c>
    </row>
    <row r="549" spans="1:6" x14ac:dyDescent="0.25">
      <c r="A549" s="4">
        <f>COUNTIF(Netflix_prime_data!C:C,Netflix_prime_data!C550)</f>
        <v>673</v>
      </c>
      <c r="B549" s="4">
        <f>MAX(COUNTIF(Netflix_prime_data!F549:F1547, Netflix_prime_data!F549:F1547))</f>
        <v>126</v>
      </c>
      <c r="C549" s="4" t="str">
        <f>INDEX(Netflix_prime_data!E:E,MATCH(MAX(Netflix_prime_data!M:M), Netflix_prime_data!M:M,0))</f>
        <v>Show 188</v>
      </c>
      <c r="D549" s="4" t="str">
        <f>INDEX(Netflix_prime_data!E:E,MATCH(MAX(Netflix_prime_data!H:H), Netflix_prime_data!H:H,0))</f>
        <v>Show 281</v>
      </c>
      <c r="E549" s="4">
        <f>COUNTIF(Netflix_prime_data!F:F,Netflix_prime_data!F549)</f>
        <v>253</v>
      </c>
      <c r="F549" s="4" t="str">
        <f>INDEX(Netflix_prime_data!F:F,MATCH(MAX(E:E),E:E,0)) &amp; "-"&amp; MAX(E:E)</f>
        <v>drama-280</v>
      </c>
    </row>
    <row r="550" spans="1:6" x14ac:dyDescent="0.25">
      <c r="A550" s="4">
        <f>COUNTIF(Netflix_prime_data!C:C,Netflix_prime_data!C551)</f>
        <v>673</v>
      </c>
      <c r="B550" s="4">
        <f>MAX(COUNTIF(Netflix_prime_data!F550:F1548, Netflix_prime_data!F550:F1548))</f>
        <v>117</v>
      </c>
      <c r="C550" s="4" t="str">
        <f>INDEX(Netflix_prime_data!E:E,MATCH(MAX(Netflix_prime_data!M:M), Netflix_prime_data!M:M,0))</f>
        <v>Show 188</v>
      </c>
      <c r="D550" s="4" t="str">
        <f>INDEX(Netflix_prime_data!E:E,MATCH(MAX(Netflix_prime_data!H:H), Netflix_prime_data!H:H,0))</f>
        <v>Show 281</v>
      </c>
      <c r="E550" s="4">
        <f>COUNTIF(Netflix_prime_data!F:F,Netflix_prime_data!F550)</f>
        <v>234</v>
      </c>
      <c r="F550" s="4" t="str">
        <f>INDEX(Netflix_prime_data!F:F,MATCH(MAX(E:E),E:E,0)) &amp; "-"&amp; MAX(E:E)</f>
        <v>drama-280</v>
      </c>
    </row>
    <row r="551" spans="1:6" x14ac:dyDescent="0.25">
      <c r="A551" s="4">
        <f>COUNTIF(Netflix_prime_data!C:C,Netflix_prime_data!C552)</f>
        <v>643</v>
      </c>
      <c r="B551" s="4">
        <f>MAX(COUNTIF(Netflix_prime_data!F551:F1549, Netflix_prime_data!F551:F1549))</f>
        <v>135</v>
      </c>
      <c r="C551" s="4" t="str">
        <f>INDEX(Netflix_prime_data!E:E,MATCH(MAX(Netflix_prime_data!M:M), Netflix_prime_data!M:M,0))</f>
        <v>Show 188</v>
      </c>
      <c r="D551" s="4" t="str">
        <f>INDEX(Netflix_prime_data!E:E,MATCH(MAX(Netflix_prime_data!H:H), Netflix_prime_data!H:H,0))</f>
        <v>Show 281</v>
      </c>
      <c r="E551" s="4">
        <f>COUNTIF(Netflix_prime_data!F:F,Netflix_prime_data!F551)</f>
        <v>263</v>
      </c>
      <c r="F551" s="4" t="str">
        <f>INDEX(Netflix_prime_data!F:F,MATCH(MAX(E:E),E:E,0)) &amp; "-"&amp; MAX(E:E)</f>
        <v>drama-280</v>
      </c>
    </row>
    <row r="552" spans="1:6" x14ac:dyDescent="0.25">
      <c r="A552" s="4">
        <f>COUNTIF(Netflix_prime_data!C:C,Netflix_prime_data!C553)</f>
        <v>643</v>
      </c>
      <c r="B552" s="4">
        <f>MAX(COUNTIF(Netflix_prime_data!F552:F1550, Netflix_prime_data!F552:F1550))</f>
        <v>117</v>
      </c>
      <c r="C552" s="4" t="str">
        <f>INDEX(Netflix_prime_data!E:E,MATCH(MAX(Netflix_prime_data!M:M), Netflix_prime_data!M:M,0))</f>
        <v>Show 188</v>
      </c>
      <c r="D552" s="4" t="str">
        <f>INDEX(Netflix_prime_data!E:E,MATCH(MAX(Netflix_prime_data!H:H), Netflix_prime_data!H:H,0))</f>
        <v>Show 281</v>
      </c>
      <c r="E552" s="4">
        <f>COUNTIF(Netflix_prime_data!F:F,Netflix_prime_data!F552)</f>
        <v>234</v>
      </c>
      <c r="F552" s="4" t="str">
        <f>INDEX(Netflix_prime_data!F:F,MATCH(MAX(E:E),E:E,0)) &amp; "-"&amp; MAX(E:E)</f>
        <v>drama-280</v>
      </c>
    </row>
    <row r="553" spans="1:6" x14ac:dyDescent="0.25">
      <c r="A553" s="4">
        <f>COUNTIF(Netflix_prime_data!C:C,Netflix_prime_data!C554)</f>
        <v>673</v>
      </c>
      <c r="B553" s="4">
        <f>MAX(COUNTIF(Netflix_prime_data!F553:F1551, Netflix_prime_data!F553:F1551))</f>
        <v>127</v>
      </c>
      <c r="C553" s="4" t="str">
        <f>INDEX(Netflix_prime_data!E:E,MATCH(MAX(Netflix_prime_data!M:M), Netflix_prime_data!M:M,0))</f>
        <v>Show 188</v>
      </c>
      <c r="D553" s="4" t="str">
        <f>INDEX(Netflix_prime_data!E:E,MATCH(MAX(Netflix_prime_data!H:H), Netflix_prime_data!H:H,0))</f>
        <v>Show 281</v>
      </c>
      <c r="E553" s="4">
        <f>COUNTIF(Netflix_prime_data!F:F,Netflix_prime_data!F553)</f>
        <v>245</v>
      </c>
      <c r="F553" s="4" t="str">
        <f>INDEX(Netflix_prime_data!F:F,MATCH(MAX(E:E),E:E,0)) &amp; "-"&amp; MAX(E:E)</f>
        <v>drama-280</v>
      </c>
    </row>
    <row r="554" spans="1:6" x14ac:dyDescent="0.25">
      <c r="A554" s="4">
        <f>COUNTIF(Netflix_prime_data!C:C,Netflix_prime_data!C555)</f>
        <v>684</v>
      </c>
      <c r="B554" s="4">
        <f>MAX(COUNTIF(Netflix_prime_data!F554:F1552, Netflix_prime_data!F554:F1552))</f>
        <v>117</v>
      </c>
      <c r="C554" s="4" t="str">
        <f>INDEX(Netflix_prime_data!E:E,MATCH(MAX(Netflix_prime_data!M:M), Netflix_prime_data!M:M,0))</f>
        <v>Show 188</v>
      </c>
      <c r="D554" s="4" t="str">
        <f>INDEX(Netflix_prime_data!E:E,MATCH(MAX(Netflix_prime_data!H:H), Netflix_prime_data!H:H,0))</f>
        <v>Show 281</v>
      </c>
      <c r="E554" s="4">
        <f>COUNTIF(Netflix_prime_data!F:F,Netflix_prime_data!F554)</f>
        <v>234</v>
      </c>
      <c r="F554" s="4" t="str">
        <f>INDEX(Netflix_prime_data!F:F,MATCH(MAX(E:E),E:E,0)) &amp; "-"&amp; MAX(E:E)</f>
        <v>drama-280</v>
      </c>
    </row>
    <row r="555" spans="1:6" x14ac:dyDescent="0.25">
      <c r="A555" s="4">
        <f>COUNTIF(Netflix_prime_data!C:C,Netflix_prime_data!C556)</f>
        <v>643</v>
      </c>
      <c r="B555" s="4">
        <f>MAX(COUNTIF(Netflix_prime_data!F555:F1553, Netflix_prime_data!F555:F1553))</f>
        <v>136</v>
      </c>
      <c r="C555" s="4" t="str">
        <f>INDEX(Netflix_prime_data!E:E,MATCH(MAX(Netflix_prime_data!M:M), Netflix_prime_data!M:M,0))</f>
        <v>Show 188</v>
      </c>
      <c r="D555" s="4" t="str">
        <f>INDEX(Netflix_prime_data!E:E,MATCH(MAX(Netflix_prime_data!H:H), Netflix_prime_data!H:H,0))</f>
        <v>Show 281</v>
      </c>
      <c r="E555" s="4">
        <f>COUNTIF(Netflix_prime_data!F:F,Netflix_prime_data!F555)</f>
        <v>262</v>
      </c>
      <c r="F555" s="4" t="str">
        <f>INDEX(Netflix_prime_data!F:F,MATCH(MAX(E:E),E:E,0)) &amp; "-"&amp; MAX(E:E)</f>
        <v>drama-280</v>
      </c>
    </row>
    <row r="556" spans="1:6" x14ac:dyDescent="0.25">
      <c r="A556" s="4">
        <f>COUNTIF(Netflix_prime_data!C:C,Netflix_prime_data!C557)</f>
        <v>684</v>
      </c>
      <c r="B556" s="4">
        <f>MAX(COUNTIF(Netflix_prime_data!F556:F1554, Netflix_prime_data!F556:F1554))</f>
        <v>142</v>
      </c>
      <c r="C556" s="4" t="str">
        <f>INDEX(Netflix_prime_data!E:E,MATCH(MAX(Netflix_prime_data!M:M), Netflix_prime_data!M:M,0))</f>
        <v>Show 188</v>
      </c>
      <c r="D556" s="4" t="str">
        <f>INDEX(Netflix_prime_data!E:E,MATCH(MAX(Netflix_prime_data!H:H), Netflix_prime_data!H:H,0))</f>
        <v>Show 281</v>
      </c>
      <c r="E556" s="4">
        <f>COUNTIF(Netflix_prime_data!F:F,Netflix_prime_data!F556)</f>
        <v>280</v>
      </c>
      <c r="F556" s="4" t="str">
        <f>INDEX(Netflix_prime_data!F:F,MATCH(MAX(E:E),E:E,0)) &amp; "-"&amp; MAX(E:E)</f>
        <v>drama-280</v>
      </c>
    </row>
    <row r="557" spans="1:6" x14ac:dyDescent="0.25">
      <c r="A557" s="4">
        <f>COUNTIF(Netflix_prime_data!C:C,Netflix_prime_data!C558)</f>
        <v>643</v>
      </c>
      <c r="B557" s="4">
        <f>MAX(COUNTIF(Netflix_prime_data!F557:F1555, Netflix_prime_data!F557:F1555))</f>
        <v>125</v>
      </c>
      <c r="C557" s="4" t="str">
        <f>INDEX(Netflix_prime_data!E:E,MATCH(MAX(Netflix_prime_data!M:M), Netflix_prime_data!M:M,0))</f>
        <v>Show 188</v>
      </c>
      <c r="D557" s="4" t="str">
        <f>INDEX(Netflix_prime_data!E:E,MATCH(MAX(Netflix_prime_data!H:H), Netflix_prime_data!H:H,0))</f>
        <v>Show 281</v>
      </c>
      <c r="E557" s="4">
        <f>COUNTIF(Netflix_prime_data!F:F,Netflix_prime_data!F557)</f>
        <v>253</v>
      </c>
      <c r="F557" s="4" t="str">
        <f>INDEX(Netflix_prime_data!F:F,MATCH(MAX(E:E),E:E,0)) &amp; "-"&amp; MAX(E:E)</f>
        <v>drama-280</v>
      </c>
    </row>
    <row r="558" spans="1:6" x14ac:dyDescent="0.25">
      <c r="A558" s="4">
        <f>COUNTIF(Netflix_prime_data!C:C,Netflix_prime_data!C559)</f>
        <v>684</v>
      </c>
      <c r="B558" s="4">
        <f>MAX(COUNTIF(Netflix_prime_data!F558:F1556, Netflix_prime_data!F558:F1556))</f>
        <v>141</v>
      </c>
      <c r="C558" s="4" t="str">
        <f>INDEX(Netflix_prime_data!E:E,MATCH(MAX(Netflix_prime_data!M:M), Netflix_prime_data!M:M,0))</f>
        <v>Show 188</v>
      </c>
      <c r="D558" s="4" t="str">
        <f>INDEX(Netflix_prime_data!E:E,MATCH(MAX(Netflix_prime_data!H:H), Netflix_prime_data!H:H,0))</f>
        <v>Show 281</v>
      </c>
      <c r="E558" s="4">
        <f>COUNTIF(Netflix_prime_data!F:F,Netflix_prime_data!F558)</f>
        <v>280</v>
      </c>
      <c r="F558" s="4" t="str">
        <f>INDEX(Netflix_prime_data!F:F,MATCH(MAX(E:E),E:E,0)) &amp; "-"&amp; MAX(E:E)</f>
        <v>drama-280</v>
      </c>
    </row>
    <row r="559" spans="1:6" x14ac:dyDescent="0.25">
      <c r="A559" s="4">
        <f>COUNTIF(Netflix_prime_data!C:C,Netflix_prime_data!C560)</f>
        <v>643</v>
      </c>
      <c r="B559" s="4">
        <f>MAX(COUNTIF(Netflix_prime_data!F559:F1557, Netflix_prime_data!F559:F1557))</f>
        <v>125</v>
      </c>
      <c r="C559" s="4" t="str">
        <f>INDEX(Netflix_prime_data!E:E,MATCH(MAX(Netflix_prime_data!M:M), Netflix_prime_data!M:M,0))</f>
        <v>Show 188</v>
      </c>
      <c r="D559" s="4" t="str">
        <f>INDEX(Netflix_prime_data!E:E,MATCH(MAX(Netflix_prime_data!H:H), Netflix_prime_data!H:H,0))</f>
        <v>Show 281</v>
      </c>
      <c r="E559" s="4">
        <f>COUNTIF(Netflix_prime_data!F:F,Netflix_prime_data!F559)</f>
        <v>253</v>
      </c>
      <c r="F559" s="4" t="str">
        <f>INDEX(Netflix_prime_data!F:F,MATCH(MAX(E:E),E:E,0)) &amp; "-"&amp; MAX(E:E)</f>
        <v>drama-280</v>
      </c>
    </row>
    <row r="560" spans="1:6" x14ac:dyDescent="0.25">
      <c r="A560" s="4">
        <f>COUNTIF(Netflix_prime_data!C:C,Netflix_prime_data!C561)</f>
        <v>673</v>
      </c>
      <c r="B560" s="4">
        <f>MAX(COUNTIF(Netflix_prime_data!F560:F1558, Netflix_prime_data!F560:F1558))</f>
        <v>141</v>
      </c>
      <c r="C560" s="4" t="str">
        <f>INDEX(Netflix_prime_data!E:E,MATCH(MAX(Netflix_prime_data!M:M), Netflix_prime_data!M:M,0))</f>
        <v>Show 188</v>
      </c>
      <c r="D560" s="4" t="str">
        <f>INDEX(Netflix_prime_data!E:E,MATCH(MAX(Netflix_prime_data!H:H), Netflix_prime_data!H:H,0))</f>
        <v>Show 281</v>
      </c>
      <c r="E560" s="4">
        <f>COUNTIF(Netflix_prime_data!F:F,Netflix_prime_data!F560)</f>
        <v>280</v>
      </c>
      <c r="F560" s="4" t="str">
        <f>INDEX(Netflix_prime_data!F:F,MATCH(MAX(E:E),E:E,0)) &amp; "-"&amp; MAX(E:E)</f>
        <v>drama-280</v>
      </c>
    </row>
    <row r="561" spans="1:6" x14ac:dyDescent="0.25">
      <c r="A561" s="4">
        <f>COUNTIF(Netflix_prime_data!C:C,Netflix_prime_data!C562)</f>
        <v>643</v>
      </c>
      <c r="B561" s="4">
        <f>MAX(COUNTIF(Netflix_prime_data!F561:F1559, Netflix_prime_data!F561:F1559))</f>
        <v>127</v>
      </c>
      <c r="C561" s="4" t="str">
        <f>INDEX(Netflix_prime_data!E:E,MATCH(MAX(Netflix_prime_data!M:M), Netflix_prime_data!M:M,0))</f>
        <v>Show 188</v>
      </c>
      <c r="D561" s="4" t="str">
        <f>INDEX(Netflix_prime_data!E:E,MATCH(MAX(Netflix_prime_data!H:H), Netflix_prime_data!H:H,0))</f>
        <v>Show 281</v>
      </c>
      <c r="E561" s="4">
        <f>COUNTIF(Netflix_prime_data!F:F,Netflix_prime_data!F561)</f>
        <v>245</v>
      </c>
      <c r="F561" s="4" t="str">
        <f>INDEX(Netflix_prime_data!F:F,MATCH(MAX(E:E),E:E,0)) &amp; "-"&amp; MAX(E:E)</f>
        <v>drama-280</v>
      </c>
    </row>
    <row r="562" spans="1:6" x14ac:dyDescent="0.25">
      <c r="A562" s="4">
        <f>COUNTIF(Netflix_prime_data!C:C,Netflix_prime_data!C563)</f>
        <v>643</v>
      </c>
      <c r="B562" s="4">
        <f>MAX(COUNTIF(Netflix_prime_data!F562:F1560, Netflix_prime_data!F562:F1560))</f>
        <v>140</v>
      </c>
      <c r="C562" s="4" t="str">
        <f>INDEX(Netflix_prime_data!E:E,MATCH(MAX(Netflix_prime_data!M:M), Netflix_prime_data!M:M,0))</f>
        <v>Show 188</v>
      </c>
      <c r="D562" s="4" t="str">
        <f>INDEX(Netflix_prime_data!E:E,MATCH(MAX(Netflix_prime_data!H:H), Netflix_prime_data!H:H,0))</f>
        <v>Show 281</v>
      </c>
      <c r="E562" s="4">
        <f>COUNTIF(Netflix_prime_data!F:F,Netflix_prime_data!F562)</f>
        <v>280</v>
      </c>
      <c r="F562" s="4" t="str">
        <f>INDEX(Netflix_prime_data!F:F,MATCH(MAX(E:E),E:E,0)) &amp; "-"&amp; MAX(E:E)</f>
        <v>drama-280</v>
      </c>
    </row>
    <row r="563" spans="1:6" x14ac:dyDescent="0.25">
      <c r="A563" s="4">
        <f>COUNTIF(Netflix_prime_data!C:C,Netflix_prime_data!C564)</f>
        <v>684</v>
      </c>
      <c r="B563" s="4">
        <f>MAX(COUNTIF(Netflix_prime_data!F563:F1561, Netflix_prime_data!F563:F1561))</f>
        <v>105</v>
      </c>
      <c r="C563" s="4" t="str">
        <f>INDEX(Netflix_prime_data!E:E,MATCH(MAX(Netflix_prime_data!M:M), Netflix_prime_data!M:M,0))</f>
        <v>Show 188</v>
      </c>
      <c r="D563" s="4" t="str">
        <f>INDEX(Netflix_prime_data!E:E,MATCH(MAX(Netflix_prime_data!H:H), Netflix_prime_data!H:H,0))</f>
        <v>Show 281</v>
      </c>
      <c r="E563" s="4">
        <f>COUNTIF(Netflix_prime_data!F:F,Netflix_prime_data!F563)</f>
        <v>229</v>
      </c>
      <c r="F563" s="4" t="str">
        <f>INDEX(Netflix_prime_data!F:F,MATCH(MAX(E:E),E:E,0)) &amp; "-"&amp; MAX(E:E)</f>
        <v>drama-280</v>
      </c>
    </row>
    <row r="564" spans="1:6" x14ac:dyDescent="0.25">
      <c r="A564" s="4">
        <f>COUNTIF(Netflix_prime_data!C:C,Netflix_prime_data!C565)</f>
        <v>643</v>
      </c>
      <c r="B564" s="4">
        <f>MAX(COUNTIF(Netflix_prime_data!F564:F1562, Netflix_prime_data!F564:F1562))</f>
        <v>127</v>
      </c>
      <c r="C564" s="4" t="str">
        <f>INDEX(Netflix_prime_data!E:E,MATCH(MAX(Netflix_prime_data!M:M), Netflix_prime_data!M:M,0))</f>
        <v>Show 188</v>
      </c>
      <c r="D564" s="4" t="str">
        <f>INDEX(Netflix_prime_data!E:E,MATCH(MAX(Netflix_prime_data!H:H), Netflix_prime_data!H:H,0))</f>
        <v>Show 281</v>
      </c>
      <c r="E564" s="4">
        <f>COUNTIF(Netflix_prime_data!F:F,Netflix_prime_data!F564)</f>
        <v>245</v>
      </c>
      <c r="F564" s="4" t="str">
        <f>INDEX(Netflix_prime_data!F:F,MATCH(MAX(E:E),E:E,0)) &amp; "-"&amp; MAX(E:E)</f>
        <v>drama-280</v>
      </c>
    </row>
    <row r="565" spans="1:6" x14ac:dyDescent="0.25">
      <c r="A565" s="4">
        <f>COUNTIF(Netflix_prime_data!C:C,Netflix_prime_data!C566)</f>
        <v>673</v>
      </c>
      <c r="B565" s="4">
        <f>MAX(COUNTIF(Netflix_prime_data!F565:F1563, Netflix_prime_data!F565:F1563))</f>
        <v>117</v>
      </c>
      <c r="C565" s="4" t="str">
        <f>INDEX(Netflix_prime_data!E:E,MATCH(MAX(Netflix_prime_data!M:M), Netflix_prime_data!M:M,0))</f>
        <v>Show 188</v>
      </c>
      <c r="D565" s="4" t="str">
        <f>INDEX(Netflix_prime_data!E:E,MATCH(MAX(Netflix_prime_data!H:H), Netflix_prime_data!H:H,0))</f>
        <v>Show 281</v>
      </c>
      <c r="E565" s="4">
        <f>COUNTIF(Netflix_prime_data!F:F,Netflix_prime_data!F565)</f>
        <v>234</v>
      </c>
      <c r="F565" s="4" t="str">
        <f>INDEX(Netflix_prime_data!F:F,MATCH(MAX(E:E),E:E,0)) &amp; "-"&amp; MAX(E:E)</f>
        <v>drama-280</v>
      </c>
    </row>
    <row r="566" spans="1:6" x14ac:dyDescent="0.25">
      <c r="A566" s="4">
        <f>COUNTIF(Netflix_prime_data!C:C,Netflix_prime_data!C567)</f>
        <v>684</v>
      </c>
      <c r="B566" s="4">
        <f>MAX(COUNTIF(Netflix_prime_data!F566:F1564, Netflix_prime_data!F566:F1564))</f>
        <v>105</v>
      </c>
      <c r="C566" s="4" t="str">
        <f>INDEX(Netflix_prime_data!E:E,MATCH(MAX(Netflix_prime_data!M:M), Netflix_prime_data!M:M,0))</f>
        <v>Show 188</v>
      </c>
      <c r="D566" s="4" t="str">
        <f>INDEX(Netflix_prime_data!E:E,MATCH(MAX(Netflix_prime_data!H:H), Netflix_prime_data!H:H,0))</f>
        <v>Show 281</v>
      </c>
      <c r="E566" s="4">
        <f>COUNTIF(Netflix_prime_data!F:F,Netflix_prime_data!F566)</f>
        <v>229</v>
      </c>
      <c r="F566" s="4" t="str">
        <f>INDEX(Netflix_prime_data!F:F,MATCH(MAX(E:E),E:E,0)) &amp; "-"&amp; MAX(E:E)</f>
        <v>drama-280</v>
      </c>
    </row>
    <row r="567" spans="1:6" x14ac:dyDescent="0.25">
      <c r="A567" s="4">
        <f>COUNTIF(Netflix_prime_data!C:C,Netflix_prime_data!C568)</f>
        <v>684</v>
      </c>
      <c r="B567" s="4">
        <f>MAX(COUNTIF(Netflix_prime_data!F567:F1565, Netflix_prime_data!F567:F1565))</f>
        <v>125</v>
      </c>
      <c r="C567" s="4" t="str">
        <f>INDEX(Netflix_prime_data!E:E,MATCH(MAX(Netflix_prime_data!M:M), Netflix_prime_data!M:M,0))</f>
        <v>Show 188</v>
      </c>
      <c r="D567" s="4" t="str">
        <f>INDEX(Netflix_prime_data!E:E,MATCH(MAX(Netflix_prime_data!H:H), Netflix_prime_data!H:H,0))</f>
        <v>Show 281</v>
      </c>
      <c r="E567" s="4">
        <f>COUNTIF(Netflix_prime_data!F:F,Netflix_prime_data!F567)</f>
        <v>253</v>
      </c>
      <c r="F567" s="4" t="str">
        <f>INDEX(Netflix_prime_data!F:F,MATCH(MAX(E:E),E:E,0)) &amp; "-"&amp; MAX(E:E)</f>
        <v>drama-280</v>
      </c>
    </row>
    <row r="568" spans="1:6" x14ac:dyDescent="0.25">
      <c r="A568" s="4">
        <f>COUNTIF(Netflix_prime_data!C:C,Netflix_prime_data!C569)</f>
        <v>673</v>
      </c>
      <c r="B568" s="4">
        <f>MAX(COUNTIF(Netflix_prime_data!F568:F1566, Netflix_prime_data!F568:F1566))</f>
        <v>141</v>
      </c>
      <c r="C568" s="4" t="str">
        <f>INDEX(Netflix_prime_data!E:E,MATCH(MAX(Netflix_prime_data!M:M), Netflix_prime_data!M:M,0))</f>
        <v>Show 188</v>
      </c>
      <c r="D568" s="4" t="str">
        <f>INDEX(Netflix_prime_data!E:E,MATCH(MAX(Netflix_prime_data!H:H), Netflix_prime_data!H:H,0))</f>
        <v>Show 281</v>
      </c>
      <c r="E568" s="4">
        <f>COUNTIF(Netflix_prime_data!F:F,Netflix_prime_data!F568)</f>
        <v>280</v>
      </c>
      <c r="F568" s="4" t="str">
        <f>INDEX(Netflix_prime_data!F:F,MATCH(MAX(E:E),E:E,0)) &amp; "-"&amp; MAX(E:E)</f>
        <v>drama-280</v>
      </c>
    </row>
    <row r="569" spans="1:6" x14ac:dyDescent="0.25">
      <c r="A569" s="4">
        <f>COUNTIF(Netflix_prime_data!C:C,Netflix_prime_data!C570)</f>
        <v>684</v>
      </c>
      <c r="B569" s="4">
        <f>MAX(COUNTIF(Netflix_prime_data!F569:F1567, Netflix_prime_data!F569:F1567))</f>
        <v>136</v>
      </c>
      <c r="C569" s="4" t="str">
        <f>INDEX(Netflix_prime_data!E:E,MATCH(MAX(Netflix_prime_data!M:M), Netflix_prime_data!M:M,0))</f>
        <v>Show 188</v>
      </c>
      <c r="D569" s="4" t="str">
        <f>INDEX(Netflix_prime_data!E:E,MATCH(MAX(Netflix_prime_data!H:H), Netflix_prime_data!H:H,0))</f>
        <v>Show 281</v>
      </c>
      <c r="E569" s="4">
        <f>COUNTIF(Netflix_prime_data!F:F,Netflix_prime_data!F569)</f>
        <v>262</v>
      </c>
      <c r="F569" s="4" t="str">
        <f>INDEX(Netflix_prime_data!F:F,MATCH(MAX(E:E),E:E,0)) &amp; "-"&amp; MAX(E:E)</f>
        <v>drama-280</v>
      </c>
    </row>
    <row r="570" spans="1:6" x14ac:dyDescent="0.25">
      <c r="A570" s="4">
        <f>COUNTIF(Netflix_prime_data!C:C,Netflix_prime_data!C571)</f>
        <v>643</v>
      </c>
      <c r="B570" s="4">
        <f>MAX(COUNTIF(Netflix_prime_data!F570:F1568, Netflix_prime_data!F570:F1568))</f>
        <v>116</v>
      </c>
      <c r="C570" s="4" t="str">
        <f>INDEX(Netflix_prime_data!E:E,MATCH(MAX(Netflix_prime_data!M:M), Netflix_prime_data!M:M,0))</f>
        <v>Show 188</v>
      </c>
      <c r="D570" s="4" t="str">
        <f>INDEX(Netflix_prime_data!E:E,MATCH(MAX(Netflix_prime_data!H:H), Netflix_prime_data!H:H,0))</f>
        <v>Show 281</v>
      </c>
      <c r="E570" s="4">
        <f>COUNTIF(Netflix_prime_data!F:F,Netflix_prime_data!F570)</f>
        <v>234</v>
      </c>
      <c r="F570" s="4" t="str">
        <f>INDEX(Netflix_prime_data!F:F,MATCH(MAX(E:E),E:E,0)) &amp; "-"&amp; MAX(E:E)</f>
        <v>drama-280</v>
      </c>
    </row>
    <row r="571" spans="1:6" x14ac:dyDescent="0.25">
      <c r="A571" s="4">
        <f>COUNTIF(Netflix_prime_data!C:C,Netflix_prime_data!C572)</f>
        <v>643</v>
      </c>
      <c r="B571" s="4">
        <f>MAX(COUNTIF(Netflix_prime_data!F571:F1569, Netflix_prime_data!F571:F1569))</f>
        <v>115</v>
      </c>
      <c r="C571" s="4" t="str">
        <f>INDEX(Netflix_prime_data!E:E,MATCH(MAX(Netflix_prime_data!M:M), Netflix_prime_data!M:M,0))</f>
        <v>Show 188</v>
      </c>
      <c r="D571" s="4" t="str">
        <f>INDEX(Netflix_prime_data!E:E,MATCH(MAX(Netflix_prime_data!H:H), Netflix_prime_data!H:H,0))</f>
        <v>Show 281</v>
      </c>
      <c r="E571" s="4">
        <f>COUNTIF(Netflix_prime_data!F:F,Netflix_prime_data!F571)</f>
        <v>234</v>
      </c>
      <c r="F571" s="4" t="str">
        <f>INDEX(Netflix_prime_data!F:F,MATCH(MAX(E:E),E:E,0)) &amp; "-"&amp; MAX(E:E)</f>
        <v>drama-280</v>
      </c>
    </row>
    <row r="572" spans="1:6" x14ac:dyDescent="0.25">
      <c r="A572" s="4">
        <f>COUNTIF(Netflix_prime_data!C:C,Netflix_prime_data!C573)</f>
        <v>684</v>
      </c>
      <c r="B572" s="4">
        <f>MAX(COUNTIF(Netflix_prime_data!F572:F1570, Netflix_prime_data!F572:F1570))</f>
        <v>140</v>
      </c>
      <c r="C572" s="4" t="str">
        <f>INDEX(Netflix_prime_data!E:E,MATCH(MAX(Netflix_prime_data!M:M), Netflix_prime_data!M:M,0))</f>
        <v>Show 188</v>
      </c>
      <c r="D572" s="4" t="str">
        <f>INDEX(Netflix_prime_data!E:E,MATCH(MAX(Netflix_prime_data!H:H), Netflix_prime_data!H:H,0))</f>
        <v>Show 281</v>
      </c>
      <c r="E572" s="4">
        <f>COUNTIF(Netflix_prime_data!F:F,Netflix_prime_data!F572)</f>
        <v>280</v>
      </c>
      <c r="F572" s="4" t="str">
        <f>INDEX(Netflix_prime_data!F:F,MATCH(MAX(E:E),E:E,0)) &amp; "-"&amp; MAX(E:E)</f>
        <v>drama-280</v>
      </c>
    </row>
    <row r="573" spans="1:6" x14ac:dyDescent="0.25">
      <c r="A573" s="4">
        <f>COUNTIF(Netflix_prime_data!C:C,Netflix_prime_data!C574)</f>
        <v>643</v>
      </c>
      <c r="B573" s="4">
        <f>MAX(COUNTIF(Netflix_prime_data!F573:F1571, Netflix_prime_data!F573:F1571))</f>
        <v>136</v>
      </c>
      <c r="C573" s="4" t="str">
        <f>INDEX(Netflix_prime_data!E:E,MATCH(MAX(Netflix_prime_data!M:M), Netflix_prime_data!M:M,0))</f>
        <v>Show 188</v>
      </c>
      <c r="D573" s="4" t="str">
        <f>INDEX(Netflix_prime_data!E:E,MATCH(MAX(Netflix_prime_data!H:H), Netflix_prime_data!H:H,0))</f>
        <v>Show 281</v>
      </c>
      <c r="E573" s="4">
        <f>COUNTIF(Netflix_prime_data!F:F,Netflix_prime_data!F573)</f>
        <v>262</v>
      </c>
      <c r="F573" s="4" t="str">
        <f>INDEX(Netflix_prime_data!F:F,MATCH(MAX(E:E),E:E,0)) &amp; "-"&amp; MAX(E:E)</f>
        <v>drama-280</v>
      </c>
    </row>
    <row r="574" spans="1:6" x14ac:dyDescent="0.25">
      <c r="A574" s="4">
        <f>COUNTIF(Netflix_prime_data!C:C,Netflix_prime_data!C575)</f>
        <v>643</v>
      </c>
      <c r="B574" s="4">
        <f>MAX(COUNTIF(Netflix_prime_data!F574:F1572, Netflix_prime_data!F574:F1572))</f>
        <v>136</v>
      </c>
      <c r="C574" s="4" t="str">
        <f>INDEX(Netflix_prime_data!E:E,MATCH(MAX(Netflix_prime_data!M:M), Netflix_prime_data!M:M,0))</f>
        <v>Show 188</v>
      </c>
      <c r="D574" s="4" t="str">
        <f>INDEX(Netflix_prime_data!E:E,MATCH(MAX(Netflix_prime_data!H:H), Netflix_prime_data!H:H,0))</f>
        <v>Show 281</v>
      </c>
      <c r="E574" s="4">
        <f>COUNTIF(Netflix_prime_data!F:F,Netflix_prime_data!F574)</f>
        <v>262</v>
      </c>
      <c r="F574" s="4" t="str">
        <f>INDEX(Netflix_prime_data!F:F,MATCH(MAX(E:E),E:E,0)) &amp; "-"&amp; MAX(E:E)</f>
        <v>drama-280</v>
      </c>
    </row>
    <row r="575" spans="1:6" x14ac:dyDescent="0.25">
      <c r="A575" s="4">
        <f>COUNTIF(Netflix_prime_data!C:C,Netflix_prime_data!C576)</f>
        <v>673</v>
      </c>
      <c r="B575" s="4">
        <f>MAX(COUNTIF(Netflix_prime_data!F575:F1573, Netflix_prime_data!F575:F1573))</f>
        <v>128</v>
      </c>
      <c r="C575" s="4" t="str">
        <f>INDEX(Netflix_prime_data!E:E,MATCH(MAX(Netflix_prime_data!M:M), Netflix_prime_data!M:M,0))</f>
        <v>Show 188</v>
      </c>
      <c r="D575" s="4" t="str">
        <f>INDEX(Netflix_prime_data!E:E,MATCH(MAX(Netflix_prime_data!H:H), Netflix_prime_data!H:H,0))</f>
        <v>Show 281</v>
      </c>
      <c r="E575" s="4">
        <f>COUNTIF(Netflix_prime_data!F:F,Netflix_prime_data!F575)</f>
        <v>245</v>
      </c>
      <c r="F575" s="4" t="str">
        <f>INDEX(Netflix_prime_data!F:F,MATCH(MAX(E:E),E:E,0)) &amp; "-"&amp; MAX(E:E)</f>
        <v>drama-280</v>
      </c>
    </row>
    <row r="576" spans="1:6" x14ac:dyDescent="0.25">
      <c r="A576" s="4">
        <f>COUNTIF(Netflix_prime_data!C:C,Netflix_prime_data!C577)</f>
        <v>684</v>
      </c>
      <c r="B576" s="4">
        <f>MAX(COUNTIF(Netflix_prime_data!F576:F1574, Netflix_prime_data!F576:F1574))</f>
        <v>114</v>
      </c>
      <c r="C576" s="4" t="str">
        <f>INDEX(Netflix_prime_data!E:E,MATCH(MAX(Netflix_prime_data!M:M), Netflix_prime_data!M:M,0))</f>
        <v>Show 188</v>
      </c>
      <c r="D576" s="4" t="str">
        <f>INDEX(Netflix_prime_data!E:E,MATCH(MAX(Netflix_prime_data!H:H), Netflix_prime_data!H:H,0))</f>
        <v>Show 281</v>
      </c>
      <c r="E576" s="4">
        <f>COUNTIF(Netflix_prime_data!F:F,Netflix_prime_data!F576)</f>
        <v>234</v>
      </c>
      <c r="F576" s="4" t="str">
        <f>INDEX(Netflix_prime_data!F:F,MATCH(MAX(E:E),E:E,0)) &amp; "-"&amp; MAX(E:E)</f>
        <v>drama-280</v>
      </c>
    </row>
    <row r="577" spans="1:6" x14ac:dyDescent="0.25">
      <c r="A577" s="4">
        <f>COUNTIF(Netflix_prime_data!C:C,Netflix_prime_data!C578)</f>
        <v>643</v>
      </c>
      <c r="B577" s="4">
        <f>MAX(COUNTIF(Netflix_prime_data!F577:F1575, Netflix_prime_data!F577:F1575))</f>
        <v>136</v>
      </c>
      <c r="C577" s="4" t="str">
        <f>INDEX(Netflix_prime_data!E:E,MATCH(MAX(Netflix_prime_data!M:M), Netflix_prime_data!M:M,0))</f>
        <v>Show 188</v>
      </c>
      <c r="D577" s="4" t="str">
        <f>INDEX(Netflix_prime_data!E:E,MATCH(MAX(Netflix_prime_data!H:H), Netflix_prime_data!H:H,0))</f>
        <v>Show 281</v>
      </c>
      <c r="E577" s="4">
        <f>COUNTIF(Netflix_prime_data!F:F,Netflix_prime_data!F577)</f>
        <v>263</v>
      </c>
      <c r="F577" s="4" t="str">
        <f>INDEX(Netflix_prime_data!F:F,MATCH(MAX(E:E),E:E,0)) &amp; "-"&amp; MAX(E:E)</f>
        <v>drama-280</v>
      </c>
    </row>
    <row r="578" spans="1:6" x14ac:dyDescent="0.25">
      <c r="A578" s="4">
        <f>COUNTIF(Netflix_prime_data!C:C,Netflix_prime_data!C579)</f>
        <v>673</v>
      </c>
      <c r="B578" s="4">
        <f>MAX(COUNTIF(Netflix_prime_data!F578:F1576, Netflix_prime_data!F578:F1576))</f>
        <v>125</v>
      </c>
      <c r="C578" s="4" t="str">
        <f>INDEX(Netflix_prime_data!E:E,MATCH(MAX(Netflix_prime_data!M:M), Netflix_prime_data!M:M,0))</f>
        <v>Show 188</v>
      </c>
      <c r="D578" s="4" t="str">
        <f>INDEX(Netflix_prime_data!E:E,MATCH(MAX(Netflix_prime_data!H:H), Netflix_prime_data!H:H,0))</f>
        <v>Show 281</v>
      </c>
      <c r="E578" s="4">
        <f>COUNTIF(Netflix_prime_data!F:F,Netflix_prime_data!F578)</f>
        <v>253</v>
      </c>
      <c r="F578" s="4" t="str">
        <f>INDEX(Netflix_prime_data!F:F,MATCH(MAX(E:E),E:E,0)) &amp; "-"&amp; MAX(E:E)</f>
        <v>drama-280</v>
      </c>
    </row>
    <row r="579" spans="1:6" x14ac:dyDescent="0.25">
      <c r="A579" s="4">
        <f>COUNTIF(Netflix_prime_data!C:C,Netflix_prime_data!C580)</f>
        <v>673</v>
      </c>
      <c r="B579" s="4">
        <f>MAX(COUNTIF(Netflix_prime_data!F579:F1577, Netflix_prime_data!F579:F1577))</f>
        <v>136</v>
      </c>
      <c r="C579" s="4" t="str">
        <f>INDEX(Netflix_prime_data!E:E,MATCH(MAX(Netflix_prime_data!M:M), Netflix_prime_data!M:M,0))</f>
        <v>Show 188</v>
      </c>
      <c r="D579" s="4" t="str">
        <f>INDEX(Netflix_prime_data!E:E,MATCH(MAX(Netflix_prime_data!H:H), Netflix_prime_data!H:H,0))</f>
        <v>Show 281</v>
      </c>
      <c r="E579" s="4">
        <f>COUNTIF(Netflix_prime_data!F:F,Netflix_prime_data!F579)</f>
        <v>262</v>
      </c>
      <c r="F579" s="4" t="str">
        <f>INDEX(Netflix_prime_data!F:F,MATCH(MAX(E:E),E:E,0)) &amp; "-"&amp; MAX(E:E)</f>
        <v>drama-280</v>
      </c>
    </row>
    <row r="580" spans="1:6" x14ac:dyDescent="0.25">
      <c r="A580" s="4">
        <f>COUNTIF(Netflix_prime_data!C:C,Netflix_prime_data!C581)</f>
        <v>684</v>
      </c>
      <c r="B580" s="4">
        <f>MAX(COUNTIF(Netflix_prime_data!F580:F1578, Netflix_prime_data!F580:F1578))</f>
        <v>119</v>
      </c>
      <c r="C580" s="4" t="str">
        <f>INDEX(Netflix_prime_data!E:E,MATCH(MAX(Netflix_prime_data!M:M), Netflix_prime_data!M:M,0))</f>
        <v>Show 188</v>
      </c>
      <c r="D580" s="4" t="str">
        <f>INDEX(Netflix_prime_data!E:E,MATCH(MAX(Netflix_prime_data!H:H), Netflix_prime_data!H:H,0))</f>
        <v>Show 281</v>
      </c>
      <c r="E580" s="4">
        <f>COUNTIF(Netflix_prime_data!F:F,Netflix_prime_data!F580)</f>
        <v>234</v>
      </c>
      <c r="F580" s="4" t="str">
        <f>INDEX(Netflix_prime_data!F:F,MATCH(MAX(E:E),E:E,0)) &amp; "-"&amp; MAX(E:E)</f>
        <v>drama-280</v>
      </c>
    </row>
    <row r="581" spans="1:6" x14ac:dyDescent="0.25">
      <c r="A581" s="4">
        <f>COUNTIF(Netflix_prime_data!C:C,Netflix_prime_data!C582)</f>
        <v>684</v>
      </c>
      <c r="B581" s="4">
        <f>MAX(COUNTIF(Netflix_prime_data!F581:F1579, Netflix_prime_data!F581:F1579))</f>
        <v>105</v>
      </c>
      <c r="C581" s="4" t="str">
        <f>INDEX(Netflix_prime_data!E:E,MATCH(MAX(Netflix_prime_data!M:M), Netflix_prime_data!M:M,0))</f>
        <v>Show 188</v>
      </c>
      <c r="D581" s="4" t="str">
        <f>INDEX(Netflix_prime_data!E:E,MATCH(MAX(Netflix_prime_data!H:H), Netflix_prime_data!H:H,0))</f>
        <v>Show 281</v>
      </c>
      <c r="E581" s="4">
        <f>COUNTIF(Netflix_prime_data!F:F,Netflix_prime_data!F581)</f>
        <v>229</v>
      </c>
      <c r="F581" s="4" t="str">
        <f>INDEX(Netflix_prime_data!F:F,MATCH(MAX(E:E),E:E,0)) &amp; "-"&amp; MAX(E:E)</f>
        <v>drama-280</v>
      </c>
    </row>
    <row r="582" spans="1:6" x14ac:dyDescent="0.25">
      <c r="A582" s="4">
        <f>COUNTIF(Netflix_prime_data!C:C,Netflix_prime_data!C583)</f>
        <v>684</v>
      </c>
      <c r="B582" s="4">
        <f>MAX(COUNTIF(Netflix_prime_data!F582:F1580, Netflix_prime_data!F582:F1580))</f>
        <v>104</v>
      </c>
      <c r="C582" s="4" t="str">
        <f>INDEX(Netflix_prime_data!E:E,MATCH(MAX(Netflix_prime_data!M:M), Netflix_prime_data!M:M,0))</f>
        <v>Show 188</v>
      </c>
      <c r="D582" s="4" t="str">
        <f>INDEX(Netflix_prime_data!E:E,MATCH(MAX(Netflix_prime_data!H:H), Netflix_prime_data!H:H,0))</f>
        <v>Show 281</v>
      </c>
      <c r="E582" s="4">
        <f>COUNTIF(Netflix_prime_data!F:F,Netflix_prime_data!F582)</f>
        <v>229</v>
      </c>
      <c r="F582" s="4" t="str">
        <f>INDEX(Netflix_prime_data!F:F,MATCH(MAX(E:E),E:E,0)) &amp; "-"&amp; MAX(E:E)</f>
        <v>drama-280</v>
      </c>
    </row>
    <row r="583" spans="1:6" x14ac:dyDescent="0.25">
      <c r="A583" s="4">
        <f>COUNTIF(Netflix_prime_data!C:C,Netflix_prime_data!C584)</f>
        <v>643</v>
      </c>
      <c r="B583" s="4">
        <f>MAX(COUNTIF(Netflix_prime_data!F583:F1581, Netflix_prime_data!F583:F1581))</f>
        <v>128</v>
      </c>
      <c r="C583" s="4" t="str">
        <f>INDEX(Netflix_prime_data!E:E,MATCH(MAX(Netflix_prime_data!M:M), Netflix_prime_data!M:M,0))</f>
        <v>Show 188</v>
      </c>
      <c r="D583" s="4" t="str">
        <f>INDEX(Netflix_prime_data!E:E,MATCH(MAX(Netflix_prime_data!H:H), Netflix_prime_data!H:H,0))</f>
        <v>Show 281</v>
      </c>
      <c r="E583" s="4">
        <f>COUNTIF(Netflix_prime_data!F:F,Netflix_prime_data!F583)</f>
        <v>245</v>
      </c>
      <c r="F583" s="4" t="str">
        <f>INDEX(Netflix_prime_data!F:F,MATCH(MAX(E:E),E:E,0)) &amp; "-"&amp; MAX(E:E)</f>
        <v>drama-280</v>
      </c>
    </row>
    <row r="584" spans="1:6" x14ac:dyDescent="0.25">
      <c r="A584" s="4">
        <f>COUNTIF(Netflix_prime_data!C:C,Netflix_prime_data!C585)</f>
        <v>684</v>
      </c>
      <c r="B584" s="4">
        <f>MAX(COUNTIF(Netflix_prime_data!F584:F1582, Netflix_prime_data!F584:F1582))</f>
        <v>140</v>
      </c>
      <c r="C584" s="4" t="str">
        <f>INDEX(Netflix_prime_data!E:E,MATCH(MAX(Netflix_prime_data!M:M), Netflix_prime_data!M:M,0))</f>
        <v>Show 188</v>
      </c>
      <c r="D584" s="4" t="str">
        <f>INDEX(Netflix_prime_data!E:E,MATCH(MAX(Netflix_prime_data!H:H), Netflix_prime_data!H:H,0))</f>
        <v>Show 281</v>
      </c>
      <c r="E584" s="4">
        <f>COUNTIF(Netflix_prime_data!F:F,Netflix_prime_data!F584)</f>
        <v>280</v>
      </c>
      <c r="F584" s="4" t="str">
        <f>INDEX(Netflix_prime_data!F:F,MATCH(MAX(E:E),E:E,0)) &amp; "-"&amp; MAX(E:E)</f>
        <v>drama-280</v>
      </c>
    </row>
    <row r="585" spans="1:6" x14ac:dyDescent="0.25">
      <c r="A585" s="4">
        <f>COUNTIF(Netflix_prime_data!C:C,Netflix_prime_data!C586)</f>
        <v>673</v>
      </c>
      <c r="B585" s="4">
        <f>MAX(COUNTIF(Netflix_prime_data!F585:F1583, Netflix_prime_data!F585:F1583))</f>
        <v>136</v>
      </c>
      <c r="C585" s="4" t="str">
        <f>INDEX(Netflix_prime_data!E:E,MATCH(MAX(Netflix_prime_data!M:M), Netflix_prime_data!M:M,0))</f>
        <v>Show 188</v>
      </c>
      <c r="D585" s="4" t="str">
        <f>INDEX(Netflix_prime_data!E:E,MATCH(MAX(Netflix_prime_data!H:H), Netflix_prime_data!H:H,0))</f>
        <v>Show 281</v>
      </c>
      <c r="E585" s="4">
        <f>COUNTIF(Netflix_prime_data!F:F,Netflix_prime_data!F585)</f>
        <v>263</v>
      </c>
      <c r="F585" s="4" t="str">
        <f>INDEX(Netflix_prime_data!F:F,MATCH(MAX(E:E),E:E,0)) &amp; "-"&amp; MAX(E:E)</f>
        <v>drama-280</v>
      </c>
    </row>
    <row r="586" spans="1:6" x14ac:dyDescent="0.25">
      <c r="A586" s="4">
        <f>COUNTIF(Netflix_prime_data!C:C,Netflix_prime_data!C587)</f>
        <v>673</v>
      </c>
      <c r="B586" s="4">
        <f>MAX(COUNTIF(Netflix_prime_data!F586:F1584, Netflix_prime_data!F586:F1584))</f>
        <v>127</v>
      </c>
      <c r="C586" s="4" t="str">
        <f>INDEX(Netflix_prime_data!E:E,MATCH(MAX(Netflix_prime_data!M:M), Netflix_prime_data!M:M,0))</f>
        <v>Show 188</v>
      </c>
      <c r="D586" s="4" t="str">
        <f>INDEX(Netflix_prime_data!E:E,MATCH(MAX(Netflix_prime_data!H:H), Netflix_prime_data!H:H,0))</f>
        <v>Show 281</v>
      </c>
      <c r="E586" s="4">
        <f>COUNTIF(Netflix_prime_data!F:F,Netflix_prime_data!F586)</f>
        <v>245</v>
      </c>
      <c r="F586" s="4" t="str">
        <f>INDEX(Netflix_prime_data!F:F,MATCH(MAX(E:E),E:E,0)) &amp; "-"&amp; MAX(E:E)</f>
        <v>drama-280</v>
      </c>
    </row>
    <row r="587" spans="1:6" x14ac:dyDescent="0.25">
      <c r="A587" s="4">
        <f>COUNTIF(Netflix_prime_data!C:C,Netflix_prime_data!C588)</f>
        <v>673</v>
      </c>
      <c r="B587" s="4">
        <f>MAX(COUNTIF(Netflix_prime_data!F587:F1585, Netflix_prime_data!F587:F1585))</f>
        <v>126</v>
      </c>
      <c r="C587" s="4" t="str">
        <f>INDEX(Netflix_prime_data!E:E,MATCH(MAX(Netflix_prime_data!M:M), Netflix_prime_data!M:M,0))</f>
        <v>Show 188</v>
      </c>
      <c r="D587" s="4" t="str">
        <f>INDEX(Netflix_prime_data!E:E,MATCH(MAX(Netflix_prime_data!H:H), Netflix_prime_data!H:H,0))</f>
        <v>Show 281</v>
      </c>
      <c r="E587" s="4">
        <f>COUNTIF(Netflix_prime_data!F:F,Netflix_prime_data!F587)</f>
        <v>245</v>
      </c>
      <c r="F587" s="4" t="str">
        <f>INDEX(Netflix_prime_data!F:F,MATCH(MAX(E:E),E:E,0)) &amp; "-"&amp; MAX(E:E)</f>
        <v>drama-280</v>
      </c>
    </row>
    <row r="588" spans="1:6" x14ac:dyDescent="0.25">
      <c r="A588" s="4">
        <f>COUNTIF(Netflix_prime_data!C:C,Netflix_prime_data!C589)</f>
        <v>643</v>
      </c>
      <c r="B588" s="4">
        <f>MAX(COUNTIF(Netflix_prime_data!F588:F1586, Netflix_prime_data!F588:F1586))</f>
        <v>135</v>
      </c>
      <c r="C588" s="4" t="str">
        <f>INDEX(Netflix_prime_data!E:E,MATCH(MAX(Netflix_prime_data!M:M), Netflix_prime_data!M:M,0))</f>
        <v>Show 188</v>
      </c>
      <c r="D588" s="4" t="str">
        <f>INDEX(Netflix_prime_data!E:E,MATCH(MAX(Netflix_prime_data!H:H), Netflix_prime_data!H:H,0))</f>
        <v>Show 281</v>
      </c>
      <c r="E588" s="4">
        <f>COUNTIF(Netflix_prime_data!F:F,Netflix_prime_data!F588)</f>
        <v>263</v>
      </c>
      <c r="F588" s="4" t="str">
        <f>INDEX(Netflix_prime_data!F:F,MATCH(MAX(E:E),E:E,0)) &amp; "-"&amp; MAX(E:E)</f>
        <v>drama-280</v>
      </c>
    </row>
    <row r="589" spans="1:6" x14ac:dyDescent="0.25">
      <c r="A589" s="4">
        <f>COUNTIF(Netflix_prime_data!C:C,Netflix_prime_data!C590)</f>
        <v>684</v>
      </c>
      <c r="B589" s="4">
        <f>MAX(COUNTIF(Netflix_prime_data!F589:F1587, Netflix_prime_data!F589:F1587))</f>
        <v>115</v>
      </c>
      <c r="C589" s="4" t="str">
        <f>INDEX(Netflix_prime_data!E:E,MATCH(MAX(Netflix_prime_data!M:M), Netflix_prime_data!M:M,0))</f>
        <v>Show 188</v>
      </c>
      <c r="D589" s="4" t="str">
        <f>INDEX(Netflix_prime_data!E:E,MATCH(MAX(Netflix_prime_data!H:H), Netflix_prime_data!H:H,0))</f>
        <v>Show 281</v>
      </c>
      <c r="E589" s="4">
        <f>COUNTIF(Netflix_prime_data!F:F,Netflix_prime_data!F589)</f>
        <v>234</v>
      </c>
      <c r="F589" s="4" t="str">
        <f>INDEX(Netflix_prime_data!F:F,MATCH(MAX(E:E),E:E,0)) &amp; "-"&amp; MAX(E:E)</f>
        <v>drama-280</v>
      </c>
    </row>
    <row r="590" spans="1:6" x14ac:dyDescent="0.25">
      <c r="A590" s="4">
        <f>COUNTIF(Netflix_prime_data!C:C,Netflix_prime_data!C591)</f>
        <v>673</v>
      </c>
      <c r="B590" s="4">
        <f>MAX(COUNTIF(Netflix_prime_data!F590:F1588, Netflix_prime_data!F590:F1588))</f>
        <v>104</v>
      </c>
      <c r="C590" s="4" t="str">
        <f>INDEX(Netflix_prime_data!E:E,MATCH(MAX(Netflix_prime_data!M:M), Netflix_prime_data!M:M,0))</f>
        <v>Show 188</v>
      </c>
      <c r="D590" s="4" t="str">
        <f>INDEX(Netflix_prime_data!E:E,MATCH(MAX(Netflix_prime_data!H:H), Netflix_prime_data!H:H,0))</f>
        <v>Show 281</v>
      </c>
      <c r="E590" s="4">
        <f>COUNTIF(Netflix_prime_data!F:F,Netflix_prime_data!F590)</f>
        <v>229</v>
      </c>
      <c r="F590" s="4" t="str">
        <f>INDEX(Netflix_prime_data!F:F,MATCH(MAX(E:E),E:E,0)) &amp; "-"&amp; MAX(E:E)</f>
        <v>drama-280</v>
      </c>
    </row>
    <row r="591" spans="1:6" x14ac:dyDescent="0.25">
      <c r="A591" s="4">
        <f>COUNTIF(Netflix_prime_data!C:C,Netflix_prime_data!C592)</f>
        <v>673</v>
      </c>
      <c r="B591" s="4">
        <f>MAX(COUNTIF(Netflix_prime_data!F591:F1589, Netflix_prime_data!F591:F1589))</f>
        <v>135</v>
      </c>
      <c r="C591" s="4" t="str">
        <f>INDEX(Netflix_prime_data!E:E,MATCH(MAX(Netflix_prime_data!M:M), Netflix_prime_data!M:M,0))</f>
        <v>Show 188</v>
      </c>
      <c r="D591" s="4" t="str">
        <f>INDEX(Netflix_prime_data!E:E,MATCH(MAX(Netflix_prime_data!H:H), Netflix_prime_data!H:H,0))</f>
        <v>Show 281</v>
      </c>
      <c r="E591" s="4">
        <f>COUNTIF(Netflix_prime_data!F:F,Netflix_prime_data!F591)</f>
        <v>263</v>
      </c>
      <c r="F591" s="4" t="str">
        <f>INDEX(Netflix_prime_data!F:F,MATCH(MAX(E:E),E:E,0)) &amp; "-"&amp; MAX(E:E)</f>
        <v>drama-280</v>
      </c>
    </row>
    <row r="592" spans="1:6" x14ac:dyDescent="0.25">
      <c r="A592" s="4">
        <f>COUNTIF(Netflix_prime_data!C:C,Netflix_prime_data!C593)</f>
        <v>673</v>
      </c>
      <c r="B592" s="4">
        <f>MAX(COUNTIF(Netflix_prime_data!F592:F1590, Netflix_prime_data!F592:F1590))</f>
        <v>125</v>
      </c>
      <c r="C592" s="4" t="str">
        <f>INDEX(Netflix_prime_data!E:E,MATCH(MAX(Netflix_prime_data!M:M), Netflix_prime_data!M:M,0))</f>
        <v>Show 188</v>
      </c>
      <c r="D592" s="4" t="str">
        <f>INDEX(Netflix_prime_data!E:E,MATCH(MAX(Netflix_prime_data!H:H), Netflix_prime_data!H:H,0))</f>
        <v>Show 281</v>
      </c>
      <c r="E592" s="4">
        <f>COUNTIF(Netflix_prime_data!F:F,Netflix_prime_data!F592)</f>
        <v>253</v>
      </c>
      <c r="F592" s="4" t="str">
        <f>INDEX(Netflix_prime_data!F:F,MATCH(MAX(E:E),E:E,0)) &amp; "-"&amp; MAX(E:E)</f>
        <v>drama-280</v>
      </c>
    </row>
    <row r="593" spans="1:6" x14ac:dyDescent="0.25">
      <c r="A593" s="4">
        <f>COUNTIF(Netflix_prime_data!C:C,Netflix_prime_data!C594)</f>
        <v>684</v>
      </c>
      <c r="B593" s="4">
        <f>MAX(COUNTIF(Netflix_prime_data!F593:F1591, Netflix_prime_data!F593:F1591))</f>
        <v>119</v>
      </c>
      <c r="C593" s="4" t="str">
        <f>INDEX(Netflix_prime_data!E:E,MATCH(MAX(Netflix_prime_data!M:M), Netflix_prime_data!M:M,0))</f>
        <v>Show 188</v>
      </c>
      <c r="D593" s="4" t="str">
        <f>INDEX(Netflix_prime_data!E:E,MATCH(MAX(Netflix_prime_data!H:H), Netflix_prime_data!H:H,0))</f>
        <v>Show 281</v>
      </c>
      <c r="E593" s="4">
        <f>COUNTIF(Netflix_prime_data!F:F,Netflix_prime_data!F593)</f>
        <v>234</v>
      </c>
      <c r="F593" s="4" t="str">
        <f>INDEX(Netflix_prime_data!F:F,MATCH(MAX(E:E),E:E,0)) &amp; "-"&amp; MAX(E:E)</f>
        <v>drama-280</v>
      </c>
    </row>
    <row r="594" spans="1:6" x14ac:dyDescent="0.25">
      <c r="A594" s="4">
        <f>COUNTIF(Netflix_prime_data!C:C,Netflix_prime_data!C595)</f>
        <v>643</v>
      </c>
      <c r="B594" s="4">
        <f>MAX(COUNTIF(Netflix_prime_data!F594:F1592, Netflix_prime_data!F594:F1592))</f>
        <v>134</v>
      </c>
      <c r="C594" s="4" t="str">
        <f>INDEX(Netflix_prime_data!E:E,MATCH(MAX(Netflix_prime_data!M:M), Netflix_prime_data!M:M,0))</f>
        <v>Show 188</v>
      </c>
      <c r="D594" s="4" t="str">
        <f>INDEX(Netflix_prime_data!E:E,MATCH(MAX(Netflix_prime_data!H:H), Netflix_prime_data!H:H,0))</f>
        <v>Show 281</v>
      </c>
      <c r="E594" s="4">
        <f>COUNTIF(Netflix_prime_data!F:F,Netflix_prime_data!F594)</f>
        <v>263</v>
      </c>
      <c r="F594" s="4" t="str">
        <f>INDEX(Netflix_prime_data!F:F,MATCH(MAX(E:E),E:E,0)) &amp; "-"&amp; MAX(E:E)</f>
        <v>drama-280</v>
      </c>
    </row>
    <row r="595" spans="1:6" x14ac:dyDescent="0.25">
      <c r="A595" s="4">
        <f>COUNTIF(Netflix_prime_data!C:C,Netflix_prime_data!C596)</f>
        <v>673</v>
      </c>
      <c r="B595" s="4">
        <f>MAX(COUNTIF(Netflix_prime_data!F595:F1593, Netflix_prime_data!F595:F1593))</f>
        <v>115</v>
      </c>
      <c r="C595" s="4" t="str">
        <f>INDEX(Netflix_prime_data!E:E,MATCH(MAX(Netflix_prime_data!M:M), Netflix_prime_data!M:M,0))</f>
        <v>Show 188</v>
      </c>
      <c r="D595" s="4" t="str">
        <f>INDEX(Netflix_prime_data!E:E,MATCH(MAX(Netflix_prime_data!H:H), Netflix_prime_data!H:H,0))</f>
        <v>Show 281</v>
      </c>
      <c r="E595" s="4">
        <f>COUNTIF(Netflix_prime_data!F:F,Netflix_prime_data!F595)</f>
        <v>234</v>
      </c>
      <c r="F595" s="4" t="str">
        <f>INDEX(Netflix_prime_data!F:F,MATCH(MAX(E:E),E:E,0)) &amp; "-"&amp; MAX(E:E)</f>
        <v>drama-280</v>
      </c>
    </row>
    <row r="596" spans="1:6" x14ac:dyDescent="0.25">
      <c r="A596" s="4">
        <f>COUNTIF(Netflix_prime_data!C:C,Netflix_prime_data!C597)</f>
        <v>684</v>
      </c>
      <c r="B596" s="4">
        <f>MAX(COUNTIF(Netflix_prime_data!F596:F1594, Netflix_prime_data!F596:F1594))</f>
        <v>142</v>
      </c>
      <c r="C596" s="4" t="str">
        <f>INDEX(Netflix_prime_data!E:E,MATCH(MAX(Netflix_prime_data!M:M), Netflix_prime_data!M:M,0))</f>
        <v>Show 188</v>
      </c>
      <c r="D596" s="4" t="str">
        <f>INDEX(Netflix_prime_data!E:E,MATCH(MAX(Netflix_prime_data!H:H), Netflix_prime_data!H:H,0))</f>
        <v>Show 281</v>
      </c>
      <c r="E596" s="4">
        <f>COUNTIF(Netflix_prime_data!F:F,Netflix_prime_data!F596)</f>
        <v>280</v>
      </c>
      <c r="F596" s="4" t="str">
        <f>INDEX(Netflix_prime_data!F:F,MATCH(MAX(E:E),E:E,0)) &amp; "-"&amp; MAX(E:E)</f>
        <v>drama-280</v>
      </c>
    </row>
    <row r="597" spans="1:6" x14ac:dyDescent="0.25">
      <c r="A597" s="4">
        <f>COUNTIF(Netflix_prime_data!C:C,Netflix_prime_data!C598)</f>
        <v>673</v>
      </c>
      <c r="B597" s="4">
        <f>MAX(COUNTIF(Netflix_prime_data!F597:F1595, Netflix_prime_data!F597:F1595))</f>
        <v>141</v>
      </c>
      <c r="C597" s="4" t="str">
        <f>INDEX(Netflix_prime_data!E:E,MATCH(MAX(Netflix_prime_data!M:M), Netflix_prime_data!M:M,0))</f>
        <v>Show 188</v>
      </c>
      <c r="D597" s="4" t="str">
        <f>INDEX(Netflix_prime_data!E:E,MATCH(MAX(Netflix_prime_data!H:H), Netflix_prime_data!H:H,0))</f>
        <v>Show 281</v>
      </c>
      <c r="E597" s="4">
        <f>COUNTIF(Netflix_prime_data!F:F,Netflix_prime_data!F597)</f>
        <v>280</v>
      </c>
      <c r="F597" s="4" t="str">
        <f>INDEX(Netflix_prime_data!F:F,MATCH(MAX(E:E),E:E,0)) &amp; "-"&amp; MAX(E:E)</f>
        <v>drama-280</v>
      </c>
    </row>
    <row r="598" spans="1:6" x14ac:dyDescent="0.25">
      <c r="A598" s="4">
        <f>COUNTIF(Netflix_prime_data!C:C,Netflix_prime_data!C599)</f>
        <v>643</v>
      </c>
      <c r="B598" s="4">
        <f>MAX(COUNTIF(Netflix_prime_data!F598:F1596, Netflix_prime_data!F598:F1596))</f>
        <v>126</v>
      </c>
      <c r="C598" s="4" t="str">
        <f>INDEX(Netflix_prime_data!E:E,MATCH(MAX(Netflix_prime_data!M:M), Netflix_prime_data!M:M,0))</f>
        <v>Show 188</v>
      </c>
      <c r="D598" s="4" t="str">
        <f>INDEX(Netflix_prime_data!E:E,MATCH(MAX(Netflix_prime_data!H:H), Netflix_prime_data!H:H,0))</f>
        <v>Show 281</v>
      </c>
      <c r="E598" s="4">
        <f>COUNTIF(Netflix_prime_data!F:F,Netflix_prime_data!F598)</f>
        <v>245</v>
      </c>
      <c r="F598" s="4" t="str">
        <f>INDEX(Netflix_prime_data!F:F,MATCH(MAX(E:E),E:E,0)) &amp; "-"&amp; MAX(E:E)</f>
        <v>drama-280</v>
      </c>
    </row>
    <row r="599" spans="1:6" x14ac:dyDescent="0.25">
      <c r="A599" s="4">
        <f>COUNTIF(Netflix_prime_data!C:C,Netflix_prime_data!C600)</f>
        <v>673</v>
      </c>
      <c r="B599" s="4">
        <f>MAX(COUNTIF(Netflix_prime_data!F599:F1597, Netflix_prime_data!F599:F1597))</f>
        <v>118</v>
      </c>
      <c r="C599" s="4" t="str">
        <f>INDEX(Netflix_prime_data!E:E,MATCH(MAX(Netflix_prime_data!M:M), Netflix_prime_data!M:M,0))</f>
        <v>Show 188</v>
      </c>
      <c r="D599" s="4" t="str">
        <f>INDEX(Netflix_prime_data!E:E,MATCH(MAX(Netflix_prime_data!H:H), Netflix_prime_data!H:H,0))</f>
        <v>Show 281</v>
      </c>
      <c r="E599" s="4">
        <f>COUNTIF(Netflix_prime_data!F:F,Netflix_prime_data!F599)</f>
        <v>234</v>
      </c>
      <c r="F599" s="4" t="str">
        <f>INDEX(Netflix_prime_data!F:F,MATCH(MAX(E:E),E:E,0)) &amp; "-"&amp; MAX(E:E)</f>
        <v>drama-280</v>
      </c>
    </row>
    <row r="600" spans="1:6" x14ac:dyDescent="0.25">
      <c r="A600" s="4">
        <f>COUNTIF(Netflix_prime_data!C:C,Netflix_prime_data!C601)</f>
        <v>643</v>
      </c>
      <c r="B600" s="4">
        <f>MAX(COUNTIF(Netflix_prime_data!F600:F1598, Netflix_prime_data!F600:F1598))</f>
        <v>134</v>
      </c>
      <c r="C600" s="4" t="str">
        <f>INDEX(Netflix_prime_data!E:E,MATCH(MAX(Netflix_prime_data!M:M), Netflix_prime_data!M:M,0))</f>
        <v>Show 188</v>
      </c>
      <c r="D600" s="4" t="str">
        <f>INDEX(Netflix_prime_data!E:E,MATCH(MAX(Netflix_prime_data!H:H), Netflix_prime_data!H:H,0))</f>
        <v>Show 281</v>
      </c>
      <c r="E600" s="4">
        <f>COUNTIF(Netflix_prime_data!F:F,Netflix_prime_data!F600)</f>
        <v>263</v>
      </c>
      <c r="F600" s="4" t="str">
        <f>INDEX(Netflix_prime_data!F:F,MATCH(MAX(E:E),E:E,0)) &amp; "-"&amp; MAX(E:E)</f>
        <v>drama-280</v>
      </c>
    </row>
    <row r="601" spans="1:6" x14ac:dyDescent="0.25">
      <c r="A601" s="4">
        <f>COUNTIF(Netflix_prime_data!C:C,Netflix_prime_data!C602)</f>
        <v>673</v>
      </c>
      <c r="B601" s="4">
        <f>MAX(COUNTIF(Netflix_prime_data!F601:F1599, Netflix_prime_data!F601:F1599))</f>
        <v>140</v>
      </c>
      <c r="C601" s="4" t="str">
        <f>INDEX(Netflix_prime_data!E:E,MATCH(MAX(Netflix_prime_data!M:M), Netflix_prime_data!M:M,0))</f>
        <v>Show 188</v>
      </c>
      <c r="D601" s="4" t="str">
        <f>INDEX(Netflix_prime_data!E:E,MATCH(MAX(Netflix_prime_data!H:H), Netflix_prime_data!H:H,0))</f>
        <v>Show 281</v>
      </c>
      <c r="E601" s="4">
        <f>COUNTIF(Netflix_prime_data!F:F,Netflix_prime_data!F601)</f>
        <v>262</v>
      </c>
      <c r="F601" s="4" t="str">
        <f>INDEX(Netflix_prime_data!F:F,MATCH(MAX(E:E),E:E,0)) &amp; "-"&amp; MAX(E:E)</f>
        <v>drama-280</v>
      </c>
    </row>
    <row r="602" spans="1:6" x14ac:dyDescent="0.25">
      <c r="A602" s="4">
        <f>COUNTIF(Netflix_prime_data!C:C,Netflix_prime_data!C603)</f>
        <v>673</v>
      </c>
      <c r="B602" s="4">
        <f>MAX(COUNTIF(Netflix_prime_data!F602:F1600, Netflix_prime_data!F602:F1600))</f>
        <v>134</v>
      </c>
      <c r="C602" s="4" t="str">
        <f>INDEX(Netflix_prime_data!E:E,MATCH(MAX(Netflix_prime_data!M:M), Netflix_prime_data!M:M,0))</f>
        <v>Show 188</v>
      </c>
      <c r="D602" s="4" t="str">
        <f>INDEX(Netflix_prime_data!E:E,MATCH(MAX(Netflix_prime_data!H:H), Netflix_prime_data!H:H,0))</f>
        <v>Show 281</v>
      </c>
      <c r="E602" s="4">
        <f>COUNTIF(Netflix_prime_data!F:F,Netflix_prime_data!F602)</f>
        <v>263</v>
      </c>
      <c r="F602" s="4" t="str">
        <f>INDEX(Netflix_prime_data!F:F,MATCH(MAX(E:E),E:E,0)) &amp; "-"&amp; MAX(E:E)</f>
        <v>drama-280</v>
      </c>
    </row>
    <row r="603" spans="1:6" x14ac:dyDescent="0.25">
      <c r="A603" s="4">
        <f>COUNTIF(Netflix_prime_data!C:C,Netflix_prime_data!C604)</f>
        <v>684</v>
      </c>
      <c r="B603" s="4">
        <f>MAX(COUNTIF(Netflix_prime_data!F603:F1601, Netflix_prime_data!F603:F1601))</f>
        <v>139</v>
      </c>
      <c r="C603" s="4" t="str">
        <f>INDEX(Netflix_prime_data!E:E,MATCH(MAX(Netflix_prime_data!M:M), Netflix_prime_data!M:M,0))</f>
        <v>Show 188</v>
      </c>
      <c r="D603" s="4" t="str">
        <f>INDEX(Netflix_prime_data!E:E,MATCH(MAX(Netflix_prime_data!H:H), Netflix_prime_data!H:H,0))</f>
        <v>Show 281</v>
      </c>
      <c r="E603" s="4">
        <f>COUNTIF(Netflix_prime_data!F:F,Netflix_prime_data!F603)</f>
        <v>262</v>
      </c>
      <c r="F603" s="4" t="str">
        <f>INDEX(Netflix_prime_data!F:F,MATCH(MAX(E:E),E:E,0)) &amp; "-"&amp; MAX(E:E)</f>
        <v>drama-280</v>
      </c>
    </row>
    <row r="604" spans="1:6" x14ac:dyDescent="0.25">
      <c r="A604" s="4">
        <f>COUNTIF(Netflix_prime_data!C:C,Netflix_prime_data!C605)</f>
        <v>643</v>
      </c>
      <c r="B604" s="4">
        <f>MAX(COUNTIF(Netflix_prime_data!F604:F1602, Netflix_prime_data!F604:F1602))</f>
        <v>126</v>
      </c>
      <c r="C604" s="4" t="str">
        <f>INDEX(Netflix_prime_data!E:E,MATCH(MAX(Netflix_prime_data!M:M), Netflix_prime_data!M:M,0))</f>
        <v>Show 188</v>
      </c>
      <c r="D604" s="4" t="str">
        <f>INDEX(Netflix_prime_data!E:E,MATCH(MAX(Netflix_prime_data!H:H), Netflix_prime_data!H:H,0))</f>
        <v>Show 281</v>
      </c>
      <c r="E604" s="4">
        <f>COUNTIF(Netflix_prime_data!F:F,Netflix_prime_data!F604)</f>
        <v>245</v>
      </c>
      <c r="F604" s="4" t="str">
        <f>INDEX(Netflix_prime_data!F:F,MATCH(MAX(E:E),E:E,0)) &amp; "-"&amp; MAX(E:E)</f>
        <v>drama-280</v>
      </c>
    </row>
    <row r="605" spans="1:6" x14ac:dyDescent="0.25">
      <c r="A605" s="4">
        <f>COUNTIF(Netflix_prime_data!C:C,Netflix_prime_data!C606)</f>
        <v>673</v>
      </c>
      <c r="B605" s="4">
        <f>MAX(COUNTIF(Netflix_prime_data!F605:F1603, Netflix_prime_data!F605:F1603))</f>
        <v>133</v>
      </c>
      <c r="C605" s="4" t="str">
        <f>INDEX(Netflix_prime_data!E:E,MATCH(MAX(Netflix_prime_data!M:M), Netflix_prime_data!M:M,0))</f>
        <v>Show 188</v>
      </c>
      <c r="D605" s="4" t="str">
        <f>INDEX(Netflix_prime_data!E:E,MATCH(MAX(Netflix_prime_data!H:H), Netflix_prime_data!H:H,0))</f>
        <v>Show 281</v>
      </c>
      <c r="E605" s="4">
        <f>COUNTIF(Netflix_prime_data!F:F,Netflix_prime_data!F605)</f>
        <v>263</v>
      </c>
      <c r="F605" s="4" t="str">
        <f>INDEX(Netflix_prime_data!F:F,MATCH(MAX(E:E),E:E,0)) &amp; "-"&amp; MAX(E:E)</f>
        <v>drama-280</v>
      </c>
    </row>
    <row r="606" spans="1:6" x14ac:dyDescent="0.25">
      <c r="A606" s="4">
        <f>COUNTIF(Netflix_prime_data!C:C,Netflix_prime_data!C607)</f>
        <v>684</v>
      </c>
      <c r="B606" s="4">
        <f>MAX(COUNTIF(Netflix_prime_data!F606:F1604, Netflix_prime_data!F606:F1604))</f>
        <v>142</v>
      </c>
      <c r="C606" s="4" t="str">
        <f>INDEX(Netflix_prime_data!E:E,MATCH(MAX(Netflix_prime_data!M:M), Netflix_prime_data!M:M,0))</f>
        <v>Show 188</v>
      </c>
      <c r="D606" s="4" t="str">
        <f>INDEX(Netflix_prime_data!E:E,MATCH(MAX(Netflix_prime_data!H:H), Netflix_prime_data!H:H,0))</f>
        <v>Show 281</v>
      </c>
      <c r="E606" s="4">
        <f>COUNTIF(Netflix_prime_data!F:F,Netflix_prime_data!F606)</f>
        <v>280</v>
      </c>
      <c r="F606" s="4" t="str">
        <f>INDEX(Netflix_prime_data!F:F,MATCH(MAX(E:E),E:E,0)) &amp; "-"&amp; MAX(E:E)</f>
        <v>drama-280</v>
      </c>
    </row>
    <row r="607" spans="1:6" x14ac:dyDescent="0.25">
      <c r="A607" s="4">
        <f>COUNTIF(Netflix_prime_data!C:C,Netflix_prime_data!C608)</f>
        <v>673</v>
      </c>
      <c r="B607" s="4">
        <f>MAX(COUNTIF(Netflix_prime_data!F607:F1605, Netflix_prime_data!F607:F1605))</f>
        <v>138</v>
      </c>
      <c r="C607" s="4" t="str">
        <f>INDEX(Netflix_prime_data!E:E,MATCH(MAX(Netflix_prime_data!M:M), Netflix_prime_data!M:M,0))</f>
        <v>Show 188</v>
      </c>
      <c r="D607" s="4" t="str">
        <f>INDEX(Netflix_prime_data!E:E,MATCH(MAX(Netflix_prime_data!H:H), Netflix_prime_data!H:H,0))</f>
        <v>Show 281</v>
      </c>
      <c r="E607" s="4">
        <f>COUNTIF(Netflix_prime_data!F:F,Netflix_prime_data!F607)</f>
        <v>262</v>
      </c>
      <c r="F607" s="4" t="str">
        <f>INDEX(Netflix_prime_data!F:F,MATCH(MAX(E:E),E:E,0)) &amp; "-"&amp; MAX(E:E)</f>
        <v>drama-280</v>
      </c>
    </row>
    <row r="608" spans="1:6" x14ac:dyDescent="0.25">
      <c r="A608" s="4">
        <f>COUNTIF(Netflix_prime_data!C:C,Netflix_prime_data!C609)</f>
        <v>684</v>
      </c>
      <c r="B608" s="4">
        <f>MAX(COUNTIF(Netflix_prime_data!F608:F1606, Netflix_prime_data!F608:F1606))</f>
        <v>141</v>
      </c>
      <c r="C608" s="4" t="str">
        <f>INDEX(Netflix_prime_data!E:E,MATCH(MAX(Netflix_prime_data!M:M), Netflix_prime_data!M:M,0))</f>
        <v>Show 188</v>
      </c>
      <c r="D608" s="4" t="str">
        <f>INDEX(Netflix_prime_data!E:E,MATCH(MAX(Netflix_prime_data!H:H), Netflix_prime_data!H:H,0))</f>
        <v>Show 281</v>
      </c>
      <c r="E608" s="4">
        <f>COUNTIF(Netflix_prime_data!F:F,Netflix_prime_data!F608)</f>
        <v>280</v>
      </c>
      <c r="F608" s="4" t="str">
        <f>INDEX(Netflix_prime_data!F:F,MATCH(MAX(E:E),E:E,0)) &amp; "-"&amp; MAX(E:E)</f>
        <v>drama-280</v>
      </c>
    </row>
    <row r="609" spans="1:6" x14ac:dyDescent="0.25">
      <c r="A609" s="4">
        <f>COUNTIF(Netflix_prime_data!C:C,Netflix_prime_data!C610)</f>
        <v>643</v>
      </c>
      <c r="B609" s="4">
        <f>MAX(COUNTIF(Netflix_prime_data!F609:F1607, Netflix_prime_data!F609:F1607))</f>
        <v>137</v>
      </c>
      <c r="C609" s="4" t="str">
        <f>INDEX(Netflix_prime_data!E:E,MATCH(MAX(Netflix_prime_data!M:M), Netflix_prime_data!M:M,0))</f>
        <v>Show 188</v>
      </c>
      <c r="D609" s="4" t="str">
        <f>INDEX(Netflix_prime_data!E:E,MATCH(MAX(Netflix_prime_data!H:H), Netflix_prime_data!H:H,0))</f>
        <v>Show 281</v>
      </c>
      <c r="E609" s="4">
        <f>COUNTIF(Netflix_prime_data!F:F,Netflix_prime_data!F609)</f>
        <v>262</v>
      </c>
      <c r="F609" s="4" t="str">
        <f>INDEX(Netflix_prime_data!F:F,MATCH(MAX(E:E),E:E,0)) &amp; "-"&amp; MAX(E:E)</f>
        <v>drama-280</v>
      </c>
    </row>
    <row r="610" spans="1:6" x14ac:dyDescent="0.25">
      <c r="A610" s="4">
        <f>COUNTIF(Netflix_prime_data!C:C,Netflix_prime_data!C611)</f>
        <v>673</v>
      </c>
      <c r="B610" s="4">
        <f>MAX(COUNTIF(Netflix_prime_data!F610:F1608, Netflix_prime_data!F610:F1608))</f>
        <v>132</v>
      </c>
      <c r="C610" s="4" t="str">
        <f>INDEX(Netflix_prime_data!E:E,MATCH(MAX(Netflix_prime_data!M:M), Netflix_prime_data!M:M,0))</f>
        <v>Show 188</v>
      </c>
      <c r="D610" s="4" t="str">
        <f>INDEX(Netflix_prime_data!E:E,MATCH(MAX(Netflix_prime_data!H:H), Netflix_prime_data!H:H,0))</f>
        <v>Show 281</v>
      </c>
      <c r="E610" s="4">
        <f>COUNTIF(Netflix_prime_data!F:F,Netflix_prime_data!F610)</f>
        <v>263</v>
      </c>
      <c r="F610" s="4" t="str">
        <f>INDEX(Netflix_prime_data!F:F,MATCH(MAX(E:E),E:E,0)) &amp; "-"&amp; MAX(E:E)</f>
        <v>drama-280</v>
      </c>
    </row>
    <row r="611" spans="1:6" x14ac:dyDescent="0.25">
      <c r="A611" s="4">
        <f>COUNTIF(Netflix_prime_data!C:C,Netflix_prime_data!C612)</f>
        <v>643</v>
      </c>
      <c r="B611" s="4">
        <f>MAX(COUNTIF(Netflix_prime_data!F611:F1609, Netflix_prime_data!F611:F1609))</f>
        <v>118</v>
      </c>
      <c r="C611" s="4" t="str">
        <f>INDEX(Netflix_prime_data!E:E,MATCH(MAX(Netflix_prime_data!M:M), Netflix_prime_data!M:M,0))</f>
        <v>Show 188</v>
      </c>
      <c r="D611" s="4" t="str">
        <f>INDEX(Netflix_prime_data!E:E,MATCH(MAX(Netflix_prime_data!H:H), Netflix_prime_data!H:H,0))</f>
        <v>Show 281</v>
      </c>
      <c r="E611" s="4">
        <f>COUNTIF(Netflix_prime_data!F:F,Netflix_prime_data!F611)</f>
        <v>234</v>
      </c>
      <c r="F611" s="4" t="str">
        <f>INDEX(Netflix_prime_data!F:F,MATCH(MAX(E:E),E:E,0)) &amp; "-"&amp; MAX(E:E)</f>
        <v>drama-280</v>
      </c>
    </row>
    <row r="612" spans="1:6" x14ac:dyDescent="0.25">
      <c r="A612" s="4">
        <f>COUNTIF(Netflix_prime_data!C:C,Netflix_prime_data!C613)</f>
        <v>684</v>
      </c>
      <c r="B612" s="4">
        <f>MAX(COUNTIF(Netflix_prime_data!F612:F1610, Netflix_prime_data!F612:F1610))</f>
        <v>131</v>
      </c>
      <c r="C612" s="4" t="str">
        <f>INDEX(Netflix_prime_data!E:E,MATCH(MAX(Netflix_prime_data!M:M), Netflix_prime_data!M:M,0))</f>
        <v>Show 188</v>
      </c>
      <c r="D612" s="4" t="str">
        <f>INDEX(Netflix_prime_data!E:E,MATCH(MAX(Netflix_prime_data!H:H), Netflix_prime_data!H:H,0))</f>
        <v>Show 281</v>
      </c>
      <c r="E612" s="4">
        <f>COUNTIF(Netflix_prime_data!F:F,Netflix_prime_data!F612)</f>
        <v>263</v>
      </c>
      <c r="F612" s="4" t="str">
        <f>INDEX(Netflix_prime_data!F:F,MATCH(MAX(E:E),E:E,0)) &amp; "-"&amp; MAX(E:E)</f>
        <v>drama-280</v>
      </c>
    </row>
    <row r="613" spans="1:6" x14ac:dyDescent="0.25">
      <c r="A613" s="4">
        <f>COUNTIF(Netflix_prime_data!C:C,Netflix_prime_data!C614)</f>
        <v>673</v>
      </c>
      <c r="B613" s="4">
        <f>MAX(COUNTIF(Netflix_prime_data!F613:F1611, Netflix_prime_data!F613:F1611))</f>
        <v>116</v>
      </c>
      <c r="C613" s="4" t="str">
        <f>INDEX(Netflix_prime_data!E:E,MATCH(MAX(Netflix_prime_data!M:M), Netflix_prime_data!M:M,0))</f>
        <v>Show 188</v>
      </c>
      <c r="D613" s="4" t="str">
        <f>INDEX(Netflix_prime_data!E:E,MATCH(MAX(Netflix_prime_data!H:H), Netflix_prime_data!H:H,0))</f>
        <v>Show 281</v>
      </c>
      <c r="E613" s="4">
        <f>COUNTIF(Netflix_prime_data!F:F,Netflix_prime_data!F613)</f>
        <v>234</v>
      </c>
      <c r="F613" s="4" t="str">
        <f>INDEX(Netflix_prime_data!F:F,MATCH(MAX(E:E),E:E,0)) &amp; "-"&amp; MAX(E:E)</f>
        <v>drama-280</v>
      </c>
    </row>
    <row r="614" spans="1:6" x14ac:dyDescent="0.25">
      <c r="A614" s="4">
        <f>COUNTIF(Netflix_prime_data!C:C,Netflix_prime_data!C615)</f>
        <v>673</v>
      </c>
      <c r="B614" s="4">
        <f>MAX(COUNTIF(Netflix_prime_data!F614:F1612, Netflix_prime_data!F614:F1612))</f>
        <v>105</v>
      </c>
      <c r="C614" s="4" t="str">
        <f>INDEX(Netflix_prime_data!E:E,MATCH(MAX(Netflix_prime_data!M:M), Netflix_prime_data!M:M,0))</f>
        <v>Show 188</v>
      </c>
      <c r="D614" s="4" t="str">
        <f>INDEX(Netflix_prime_data!E:E,MATCH(MAX(Netflix_prime_data!H:H), Netflix_prime_data!H:H,0))</f>
        <v>Show 281</v>
      </c>
      <c r="E614" s="4">
        <f>COUNTIF(Netflix_prime_data!F:F,Netflix_prime_data!F614)</f>
        <v>229</v>
      </c>
      <c r="F614" s="4" t="str">
        <f>INDEX(Netflix_prime_data!F:F,MATCH(MAX(E:E),E:E,0)) &amp; "-"&amp; MAX(E:E)</f>
        <v>drama-280</v>
      </c>
    </row>
    <row r="615" spans="1:6" x14ac:dyDescent="0.25">
      <c r="A615" s="4">
        <f>COUNTIF(Netflix_prime_data!C:C,Netflix_prime_data!C616)</f>
        <v>643</v>
      </c>
      <c r="B615" s="4">
        <f>MAX(COUNTIF(Netflix_prime_data!F615:F1613, Netflix_prime_data!F615:F1613))</f>
        <v>125</v>
      </c>
      <c r="C615" s="4" t="str">
        <f>INDEX(Netflix_prime_data!E:E,MATCH(MAX(Netflix_prime_data!M:M), Netflix_prime_data!M:M,0))</f>
        <v>Show 188</v>
      </c>
      <c r="D615" s="4" t="str">
        <f>INDEX(Netflix_prime_data!E:E,MATCH(MAX(Netflix_prime_data!H:H), Netflix_prime_data!H:H,0))</f>
        <v>Show 281</v>
      </c>
      <c r="E615" s="4">
        <f>COUNTIF(Netflix_prime_data!F:F,Netflix_prime_data!F615)</f>
        <v>253</v>
      </c>
      <c r="F615" s="4" t="str">
        <f>INDEX(Netflix_prime_data!F:F,MATCH(MAX(E:E),E:E,0)) &amp; "-"&amp; MAX(E:E)</f>
        <v>drama-280</v>
      </c>
    </row>
    <row r="616" spans="1:6" x14ac:dyDescent="0.25">
      <c r="A616" s="4">
        <f>COUNTIF(Netflix_prime_data!C:C,Netflix_prime_data!C617)</f>
        <v>673</v>
      </c>
      <c r="B616" s="4">
        <f>MAX(COUNTIF(Netflix_prime_data!F616:F1614, Netflix_prime_data!F616:F1614))</f>
        <v>115</v>
      </c>
      <c r="C616" s="4" t="str">
        <f>INDEX(Netflix_prime_data!E:E,MATCH(MAX(Netflix_prime_data!M:M), Netflix_prime_data!M:M,0))</f>
        <v>Show 188</v>
      </c>
      <c r="D616" s="4" t="str">
        <f>INDEX(Netflix_prime_data!E:E,MATCH(MAX(Netflix_prime_data!H:H), Netflix_prime_data!H:H,0))</f>
        <v>Show 281</v>
      </c>
      <c r="E616" s="4">
        <f>COUNTIF(Netflix_prime_data!F:F,Netflix_prime_data!F616)</f>
        <v>234</v>
      </c>
      <c r="F616" s="4" t="str">
        <f>INDEX(Netflix_prime_data!F:F,MATCH(MAX(E:E),E:E,0)) &amp; "-"&amp; MAX(E:E)</f>
        <v>drama-280</v>
      </c>
    </row>
    <row r="617" spans="1:6" x14ac:dyDescent="0.25">
      <c r="A617" s="4">
        <f>COUNTIF(Netflix_prime_data!C:C,Netflix_prime_data!C618)</f>
        <v>673</v>
      </c>
      <c r="B617" s="4">
        <f>MAX(COUNTIF(Netflix_prime_data!F617:F1615, Netflix_prime_data!F617:F1615))</f>
        <v>140</v>
      </c>
      <c r="C617" s="4" t="str">
        <f>INDEX(Netflix_prime_data!E:E,MATCH(MAX(Netflix_prime_data!M:M), Netflix_prime_data!M:M,0))</f>
        <v>Show 188</v>
      </c>
      <c r="D617" s="4" t="str">
        <f>INDEX(Netflix_prime_data!E:E,MATCH(MAX(Netflix_prime_data!H:H), Netflix_prime_data!H:H,0))</f>
        <v>Show 281</v>
      </c>
      <c r="E617" s="4">
        <f>COUNTIF(Netflix_prime_data!F:F,Netflix_prime_data!F617)</f>
        <v>280</v>
      </c>
      <c r="F617" s="4" t="str">
        <f>INDEX(Netflix_prime_data!F:F,MATCH(MAX(E:E),E:E,0)) &amp; "-"&amp; MAX(E:E)</f>
        <v>drama-280</v>
      </c>
    </row>
    <row r="618" spans="1:6" x14ac:dyDescent="0.25">
      <c r="A618" s="4">
        <f>COUNTIF(Netflix_prime_data!C:C,Netflix_prime_data!C619)</f>
        <v>673</v>
      </c>
      <c r="B618" s="4">
        <f>MAX(COUNTIF(Netflix_prime_data!F618:F1616, Netflix_prime_data!F618:F1616))</f>
        <v>119</v>
      </c>
      <c r="C618" s="4" t="str">
        <f>INDEX(Netflix_prime_data!E:E,MATCH(MAX(Netflix_prime_data!M:M), Netflix_prime_data!M:M,0))</f>
        <v>Show 188</v>
      </c>
      <c r="D618" s="4" t="str">
        <f>INDEX(Netflix_prime_data!E:E,MATCH(MAX(Netflix_prime_data!H:H), Netflix_prime_data!H:H,0))</f>
        <v>Show 281</v>
      </c>
      <c r="E618" s="4">
        <f>COUNTIF(Netflix_prime_data!F:F,Netflix_prime_data!F618)</f>
        <v>234</v>
      </c>
      <c r="F618" s="4" t="str">
        <f>INDEX(Netflix_prime_data!F:F,MATCH(MAX(E:E),E:E,0)) &amp; "-"&amp; MAX(E:E)</f>
        <v>drama-280</v>
      </c>
    </row>
    <row r="619" spans="1:6" x14ac:dyDescent="0.25">
      <c r="A619" s="4">
        <f>COUNTIF(Netflix_prime_data!C:C,Netflix_prime_data!C620)</f>
        <v>673</v>
      </c>
      <c r="B619" s="4">
        <f>MAX(COUNTIF(Netflix_prime_data!F619:F1617, Netflix_prime_data!F619:F1617))</f>
        <v>118</v>
      </c>
      <c r="C619" s="4" t="str">
        <f>INDEX(Netflix_prime_data!E:E,MATCH(MAX(Netflix_prime_data!M:M), Netflix_prime_data!M:M,0))</f>
        <v>Show 188</v>
      </c>
      <c r="D619" s="4" t="str">
        <f>INDEX(Netflix_prime_data!E:E,MATCH(MAX(Netflix_prime_data!H:H), Netflix_prime_data!H:H,0))</f>
        <v>Show 281</v>
      </c>
      <c r="E619" s="4">
        <f>COUNTIF(Netflix_prime_data!F:F,Netflix_prime_data!F619)</f>
        <v>234</v>
      </c>
      <c r="F619" s="4" t="str">
        <f>INDEX(Netflix_prime_data!F:F,MATCH(MAX(E:E),E:E,0)) &amp; "-"&amp; MAX(E:E)</f>
        <v>drama-280</v>
      </c>
    </row>
    <row r="620" spans="1:6" x14ac:dyDescent="0.25">
      <c r="A620" s="4">
        <f>COUNTIF(Netflix_prime_data!C:C,Netflix_prime_data!C621)</f>
        <v>684</v>
      </c>
      <c r="B620" s="4">
        <f>MAX(COUNTIF(Netflix_prime_data!F620:F1618, Netflix_prime_data!F620:F1618))</f>
        <v>124</v>
      </c>
      <c r="C620" s="4" t="str">
        <f>INDEX(Netflix_prime_data!E:E,MATCH(MAX(Netflix_prime_data!M:M), Netflix_prime_data!M:M,0))</f>
        <v>Show 188</v>
      </c>
      <c r="D620" s="4" t="str">
        <f>INDEX(Netflix_prime_data!E:E,MATCH(MAX(Netflix_prime_data!H:H), Netflix_prime_data!H:H,0))</f>
        <v>Show 281</v>
      </c>
      <c r="E620" s="4">
        <f>COUNTIF(Netflix_prime_data!F:F,Netflix_prime_data!F620)</f>
        <v>253</v>
      </c>
      <c r="F620" s="4" t="str">
        <f>INDEX(Netflix_prime_data!F:F,MATCH(MAX(E:E),E:E,0)) &amp; "-"&amp; MAX(E:E)</f>
        <v>drama-280</v>
      </c>
    </row>
    <row r="621" spans="1:6" x14ac:dyDescent="0.25">
      <c r="A621" s="4">
        <f>COUNTIF(Netflix_prime_data!C:C,Netflix_prime_data!C622)</f>
        <v>643</v>
      </c>
      <c r="B621" s="4">
        <f>MAX(COUNTIF(Netflix_prime_data!F621:F1619, Netflix_prime_data!F621:F1619))</f>
        <v>115</v>
      </c>
      <c r="C621" s="4" t="str">
        <f>INDEX(Netflix_prime_data!E:E,MATCH(MAX(Netflix_prime_data!M:M), Netflix_prime_data!M:M,0))</f>
        <v>Show 188</v>
      </c>
      <c r="D621" s="4" t="str">
        <f>INDEX(Netflix_prime_data!E:E,MATCH(MAX(Netflix_prime_data!H:H), Netflix_prime_data!H:H,0))</f>
        <v>Show 281</v>
      </c>
      <c r="E621" s="4">
        <f>COUNTIF(Netflix_prime_data!F:F,Netflix_prime_data!F621)</f>
        <v>234</v>
      </c>
      <c r="F621" s="4" t="str">
        <f>INDEX(Netflix_prime_data!F:F,MATCH(MAX(E:E),E:E,0)) &amp; "-"&amp; MAX(E:E)</f>
        <v>drama-280</v>
      </c>
    </row>
    <row r="622" spans="1:6" x14ac:dyDescent="0.25">
      <c r="A622" s="4">
        <f>COUNTIF(Netflix_prime_data!C:C,Netflix_prime_data!C623)</f>
        <v>643</v>
      </c>
      <c r="B622" s="4">
        <f>MAX(COUNTIF(Netflix_prime_data!F622:F1620, Netflix_prime_data!F622:F1620))</f>
        <v>114</v>
      </c>
      <c r="C622" s="4" t="str">
        <f>INDEX(Netflix_prime_data!E:E,MATCH(MAX(Netflix_prime_data!M:M), Netflix_prime_data!M:M,0))</f>
        <v>Show 188</v>
      </c>
      <c r="D622" s="4" t="str">
        <f>INDEX(Netflix_prime_data!E:E,MATCH(MAX(Netflix_prime_data!H:H), Netflix_prime_data!H:H,0))</f>
        <v>Show 281</v>
      </c>
      <c r="E622" s="4">
        <f>COUNTIF(Netflix_prime_data!F:F,Netflix_prime_data!F622)</f>
        <v>234</v>
      </c>
      <c r="F622" s="4" t="str">
        <f>INDEX(Netflix_prime_data!F:F,MATCH(MAX(E:E),E:E,0)) &amp; "-"&amp; MAX(E:E)</f>
        <v>drama-280</v>
      </c>
    </row>
    <row r="623" spans="1:6" x14ac:dyDescent="0.25">
      <c r="A623" s="4">
        <f>COUNTIF(Netflix_prime_data!C:C,Netflix_prime_data!C624)</f>
        <v>684</v>
      </c>
      <c r="B623" s="4">
        <f>MAX(COUNTIF(Netflix_prime_data!F623:F1621, Netflix_prime_data!F623:F1621))</f>
        <v>138</v>
      </c>
      <c r="C623" s="4" t="str">
        <f>INDEX(Netflix_prime_data!E:E,MATCH(MAX(Netflix_prime_data!M:M), Netflix_prime_data!M:M,0))</f>
        <v>Show 188</v>
      </c>
      <c r="D623" s="4" t="str">
        <f>INDEX(Netflix_prime_data!E:E,MATCH(MAX(Netflix_prime_data!H:H), Netflix_prime_data!H:H,0))</f>
        <v>Show 281</v>
      </c>
      <c r="E623" s="4">
        <f>COUNTIF(Netflix_prime_data!F:F,Netflix_prime_data!F623)</f>
        <v>262</v>
      </c>
      <c r="F623" s="4" t="str">
        <f>INDEX(Netflix_prime_data!F:F,MATCH(MAX(E:E),E:E,0)) &amp; "-"&amp; MAX(E:E)</f>
        <v>drama-280</v>
      </c>
    </row>
    <row r="624" spans="1:6" x14ac:dyDescent="0.25">
      <c r="A624" s="4">
        <f>COUNTIF(Netflix_prime_data!C:C,Netflix_prime_data!C625)</f>
        <v>643</v>
      </c>
      <c r="B624" s="4">
        <f>MAX(COUNTIF(Netflix_prime_data!F624:F1622, Netflix_prime_data!F624:F1622))</f>
        <v>114</v>
      </c>
      <c r="C624" s="4" t="str">
        <f>INDEX(Netflix_prime_data!E:E,MATCH(MAX(Netflix_prime_data!M:M), Netflix_prime_data!M:M,0))</f>
        <v>Show 188</v>
      </c>
      <c r="D624" s="4" t="str">
        <f>INDEX(Netflix_prime_data!E:E,MATCH(MAX(Netflix_prime_data!H:H), Netflix_prime_data!H:H,0))</f>
        <v>Show 281</v>
      </c>
      <c r="E624" s="4">
        <f>COUNTIF(Netflix_prime_data!F:F,Netflix_prime_data!F624)</f>
        <v>234</v>
      </c>
      <c r="F624" s="4" t="str">
        <f>INDEX(Netflix_prime_data!F:F,MATCH(MAX(E:E),E:E,0)) &amp; "-"&amp; MAX(E:E)</f>
        <v>drama-280</v>
      </c>
    </row>
    <row r="625" spans="1:6" x14ac:dyDescent="0.25">
      <c r="A625" s="4">
        <f>COUNTIF(Netflix_prime_data!C:C,Netflix_prime_data!C626)</f>
        <v>643</v>
      </c>
      <c r="B625" s="4">
        <f>MAX(COUNTIF(Netflix_prime_data!F625:F1623, Netflix_prime_data!F625:F1623))</f>
        <v>113</v>
      </c>
      <c r="C625" s="4" t="str">
        <f>INDEX(Netflix_prime_data!E:E,MATCH(MAX(Netflix_prime_data!M:M), Netflix_prime_data!M:M,0))</f>
        <v>Show 188</v>
      </c>
      <c r="D625" s="4" t="str">
        <f>INDEX(Netflix_prime_data!E:E,MATCH(MAX(Netflix_prime_data!H:H), Netflix_prime_data!H:H,0))</f>
        <v>Show 281</v>
      </c>
      <c r="E625" s="4">
        <f>COUNTIF(Netflix_prime_data!F:F,Netflix_prime_data!F625)</f>
        <v>234</v>
      </c>
      <c r="F625" s="4" t="str">
        <f>INDEX(Netflix_prime_data!F:F,MATCH(MAX(E:E),E:E,0)) &amp; "-"&amp; MAX(E:E)</f>
        <v>drama-280</v>
      </c>
    </row>
    <row r="626" spans="1:6" x14ac:dyDescent="0.25">
      <c r="A626" s="4">
        <f>COUNTIF(Netflix_prime_data!C:C,Netflix_prime_data!C627)</f>
        <v>643</v>
      </c>
      <c r="B626" s="4">
        <f>MAX(COUNTIF(Netflix_prime_data!F626:F1624, Netflix_prime_data!F626:F1624))</f>
        <v>117</v>
      </c>
      <c r="C626" s="4" t="str">
        <f>INDEX(Netflix_prime_data!E:E,MATCH(MAX(Netflix_prime_data!M:M), Netflix_prime_data!M:M,0))</f>
        <v>Show 188</v>
      </c>
      <c r="D626" s="4" t="str">
        <f>INDEX(Netflix_prime_data!E:E,MATCH(MAX(Netflix_prime_data!H:H), Netflix_prime_data!H:H,0))</f>
        <v>Show 281</v>
      </c>
      <c r="E626" s="4">
        <f>COUNTIF(Netflix_prime_data!F:F,Netflix_prime_data!F626)</f>
        <v>234</v>
      </c>
      <c r="F626" s="4" t="str">
        <f>INDEX(Netflix_prime_data!F:F,MATCH(MAX(E:E),E:E,0)) &amp; "-"&amp; MAX(E:E)</f>
        <v>drama-280</v>
      </c>
    </row>
    <row r="627" spans="1:6" x14ac:dyDescent="0.25">
      <c r="A627" s="4">
        <f>COUNTIF(Netflix_prime_data!C:C,Netflix_prime_data!C628)</f>
        <v>673</v>
      </c>
      <c r="B627" s="4">
        <f>MAX(COUNTIF(Netflix_prime_data!F627:F1625, Netflix_prime_data!F627:F1625))</f>
        <v>112</v>
      </c>
      <c r="C627" s="4" t="str">
        <f>INDEX(Netflix_prime_data!E:E,MATCH(MAX(Netflix_prime_data!M:M), Netflix_prime_data!M:M,0))</f>
        <v>Show 188</v>
      </c>
      <c r="D627" s="4" t="str">
        <f>INDEX(Netflix_prime_data!E:E,MATCH(MAX(Netflix_prime_data!H:H), Netflix_prime_data!H:H,0))</f>
        <v>Show 281</v>
      </c>
      <c r="E627" s="4">
        <f>COUNTIF(Netflix_prime_data!F:F,Netflix_prime_data!F627)</f>
        <v>234</v>
      </c>
      <c r="F627" s="4" t="str">
        <f>INDEX(Netflix_prime_data!F:F,MATCH(MAX(E:E),E:E,0)) &amp; "-"&amp; MAX(E:E)</f>
        <v>drama-280</v>
      </c>
    </row>
    <row r="628" spans="1:6" x14ac:dyDescent="0.25">
      <c r="A628" s="4">
        <f>COUNTIF(Netflix_prime_data!C:C,Netflix_prime_data!C629)</f>
        <v>673</v>
      </c>
      <c r="B628" s="4">
        <f>MAX(COUNTIF(Netflix_prime_data!F628:F1626, Netflix_prime_data!F628:F1626))</f>
        <v>129</v>
      </c>
      <c r="C628" s="4" t="str">
        <f>INDEX(Netflix_prime_data!E:E,MATCH(MAX(Netflix_prime_data!M:M), Netflix_prime_data!M:M,0))</f>
        <v>Show 188</v>
      </c>
      <c r="D628" s="4" t="str">
        <f>INDEX(Netflix_prime_data!E:E,MATCH(MAX(Netflix_prime_data!H:H), Netflix_prime_data!H:H,0))</f>
        <v>Show 281</v>
      </c>
      <c r="E628" s="4">
        <f>COUNTIF(Netflix_prime_data!F:F,Netflix_prime_data!F628)</f>
        <v>245</v>
      </c>
      <c r="F628" s="4" t="str">
        <f>INDEX(Netflix_prime_data!F:F,MATCH(MAX(E:E),E:E,0)) &amp; "-"&amp; MAX(E:E)</f>
        <v>drama-280</v>
      </c>
    </row>
    <row r="629" spans="1:6" x14ac:dyDescent="0.25">
      <c r="A629" s="4">
        <f>COUNTIF(Netflix_prime_data!C:C,Netflix_prime_data!C630)</f>
        <v>684</v>
      </c>
      <c r="B629" s="4">
        <f>MAX(COUNTIF(Netflix_prime_data!F629:F1627, Netflix_prime_data!F629:F1627))</f>
        <v>116</v>
      </c>
      <c r="C629" s="4" t="str">
        <f>INDEX(Netflix_prime_data!E:E,MATCH(MAX(Netflix_prime_data!M:M), Netflix_prime_data!M:M,0))</f>
        <v>Show 188</v>
      </c>
      <c r="D629" s="4" t="str">
        <f>INDEX(Netflix_prime_data!E:E,MATCH(MAX(Netflix_prime_data!H:H), Netflix_prime_data!H:H,0))</f>
        <v>Show 281</v>
      </c>
      <c r="E629" s="4">
        <f>COUNTIF(Netflix_prime_data!F:F,Netflix_prime_data!F629)</f>
        <v>234</v>
      </c>
      <c r="F629" s="4" t="str">
        <f>INDEX(Netflix_prime_data!F:F,MATCH(MAX(E:E),E:E,0)) &amp; "-"&amp; MAX(E:E)</f>
        <v>drama-280</v>
      </c>
    </row>
    <row r="630" spans="1:6" x14ac:dyDescent="0.25">
      <c r="A630" s="4">
        <f>COUNTIF(Netflix_prime_data!C:C,Netflix_prime_data!C631)</f>
        <v>643</v>
      </c>
      <c r="B630" s="4">
        <f>MAX(COUNTIF(Netflix_prime_data!F630:F1628, Netflix_prime_data!F630:F1628))</f>
        <v>125</v>
      </c>
      <c r="C630" s="4" t="str">
        <f>INDEX(Netflix_prime_data!E:E,MATCH(MAX(Netflix_prime_data!M:M), Netflix_prime_data!M:M,0))</f>
        <v>Show 188</v>
      </c>
      <c r="D630" s="4" t="str">
        <f>INDEX(Netflix_prime_data!E:E,MATCH(MAX(Netflix_prime_data!H:H), Netflix_prime_data!H:H,0))</f>
        <v>Show 281</v>
      </c>
      <c r="E630" s="4">
        <f>COUNTIF(Netflix_prime_data!F:F,Netflix_prime_data!F630)</f>
        <v>253</v>
      </c>
      <c r="F630" s="4" t="str">
        <f>INDEX(Netflix_prime_data!F:F,MATCH(MAX(E:E),E:E,0)) &amp; "-"&amp; MAX(E:E)</f>
        <v>drama-280</v>
      </c>
    </row>
    <row r="631" spans="1:6" x14ac:dyDescent="0.25">
      <c r="A631" s="4">
        <f>COUNTIF(Netflix_prime_data!C:C,Netflix_prime_data!C632)</f>
        <v>673</v>
      </c>
      <c r="B631" s="4">
        <f>MAX(COUNTIF(Netflix_prime_data!F631:F1629, Netflix_prime_data!F631:F1629))</f>
        <v>111</v>
      </c>
      <c r="C631" s="4" t="str">
        <f>INDEX(Netflix_prime_data!E:E,MATCH(MAX(Netflix_prime_data!M:M), Netflix_prime_data!M:M,0))</f>
        <v>Show 188</v>
      </c>
      <c r="D631" s="4" t="str">
        <f>INDEX(Netflix_prime_data!E:E,MATCH(MAX(Netflix_prime_data!H:H), Netflix_prime_data!H:H,0))</f>
        <v>Show 281</v>
      </c>
      <c r="E631" s="4">
        <f>COUNTIF(Netflix_prime_data!F:F,Netflix_prime_data!F631)</f>
        <v>234</v>
      </c>
      <c r="F631" s="4" t="str">
        <f>INDEX(Netflix_prime_data!F:F,MATCH(MAX(E:E),E:E,0)) &amp; "-"&amp; MAX(E:E)</f>
        <v>drama-280</v>
      </c>
    </row>
    <row r="632" spans="1:6" x14ac:dyDescent="0.25">
      <c r="A632" s="4">
        <f>COUNTIF(Netflix_prime_data!C:C,Netflix_prime_data!C633)</f>
        <v>643</v>
      </c>
      <c r="B632" s="4">
        <f>MAX(COUNTIF(Netflix_prime_data!F632:F1630, Netflix_prime_data!F632:F1630))</f>
        <v>116</v>
      </c>
      <c r="C632" s="4" t="str">
        <f>INDEX(Netflix_prime_data!E:E,MATCH(MAX(Netflix_prime_data!M:M), Netflix_prime_data!M:M,0))</f>
        <v>Show 188</v>
      </c>
      <c r="D632" s="4" t="str">
        <f>INDEX(Netflix_prime_data!E:E,MATCH(MAX(Netflix_prime_data!H:H), Netflix_prime_data!H:H,0))</f>
        <v>Show 281</v>
      </c>
      <c r="E632" s="4">
        <f>COUNTIF(Netflix_prime_data!F:F,Netflix_prime_data!F632)</f>
        <v>234</v>
      </c>
      <c r="F632" s="4" t="str">
        <f>INDEX(Netflix_prime_data!F:F,MATCH(MAX(E:E),E:E,0)) &amp; "-"&amp; MAX(E:E)</f>
        <v>drama-280</v>
      </c>
    </row>
    <row r="633" spans="1:6" x14ac:dyDescent="0.25">
      <c r="A633" s="4">
        <f>COUNTIF(Netflix_prime_data!C:C,Netflix_prime_data!C634)</f>
        <v>684</v>
      </c>
      <c r="B633" s="4">
        <f>MAX(COUNTIF(Netflix_prime_data!F633:F1631, Netflix_prime_data!F633:F1631))</f>
        <v>115</v>
      </c>
      <c r="C633" s="4" t="str">
        <f>INDEX(Netflix_prime_data!E:E,MATCH(MAX(Netflix_prime_data!M:M), Netflix_prime_data!M:M,0))</f>
        <v>Show 188</v>
      </c>
      <c r="D633" s="4" t="str">
        <f>INDEX(Netflix_prime_data!E:E,MATCH(MAX(Netflix_prime_data!H:H), Netflix_prime_data!H:H,0))</f>
        <v>Show 281</v>
      </c>
      <c r="E633" s="4">
        <f>COUNTIF(Netflix_prime_data!F:F,Netflix_prime_data!F633)</f>
        <v>234</v>
      </c>
      <c r="F633" s="4" t="str">
        <f>INDEX(Netflix_prime_data!F:F,MATCH(MAX(E:E),E:E,0)) &amp; "-"&amp; MAX(E:E)</f>
        <v>drama-280</v>
      </c>
    </row>
    <row r="634" spans="1:6" x14ac:dyDescent="0.25">
      <c r="A634" s="4">
        <f>COUNTIF(Netflix_prime_data!C:C,Netflix_prime_data!C635)</f>
        <v>643</v>
      </c>
      <c r="B634" s="4">
        <f>MAX(COUNTIF(Netflix_prime_data!F634:F1632, Netflix_prime_data!F634:F1632))</f>
        <v>141</v>
      </c>
      <c r="C634" s="4" t="str">
        <f>INDEX(Netflix_prime_data!E:E,MATCH(MAX(Netflix_prime_data!M:M), Netflix_prime_data!M:M,0))</f>
        <v>Show 188</v>
      </c>
      <c r="D634" s="4" t="str">
        <f>INDEX(Netflix_prime_data!E:E,MATCH(MAX(Netflix_prime_data!H:H), Netflix_prime_data!H:H,0))</f>
        <v>Show 281</v>
      </c>
      <c r="E634" s="4">
        <f>COUNTIF(Netflix_prime_data!F:F,Netflix_prime_data!F634)</f>
        <v>280</v>
      </c>
      <c r="F634" s="4" t="str">
        <f>INDEX(Netflix_prime_data!F:F,MATCH(MAX(E:E),E:E,0)) &amp; "-"&amp; MAX(E:E)</f>
        <v>drama-280</v>
      </c>
    </row>
    <row r="635" spans="1:6" x14ac:dyDescent="0.25">
      <c r="A635" s="4">
        <f>COUNTIF(Netflix_prime_data!C:C,Netflix_prime_data!C636)</f>
        <v>684</v>
      </c>
      <c r="B635" s="4">
        <f>MAX(COUNTIF(Netflix_prime_data!F635:F1633, Netflix_prime_data!F635:F1633))</f>
        <v>128</v>
      </c>
      <c r="C635" s="4" t="str">
        <f>INDEX(Netflix_prime_data!E:E,MATCH(MAX(Netflix_prime_data!M:M), Netflix_prime_data!M:M,0))</f>
        <v>Show 188</v>
      </c>
      <c r="D635" s="4" t="str">
        <f>INDEX(Netflix_prime_data!E:E,MATCH(MAX(Netflix_prime_data!H:H), Netflix_prime_data!H:H,0))</f>
        <v>Show 281</v>
      </c>
      <c r="E635" s="4">
        <f>COUNTIF(Netflix_prime_data!F:F,Netflix_prime_data!F635)</f>
        <v>245</v>
      </c>
      <c r="F635" s="4" t="str">
        <f>INDEX(Netflix_prime_data!F:F,MATCH(MAX(E:E),E:E,0)) &amp; "-"&amp; MAX(E:E)</f>
        <v>drama-280</v>
      </c>
    </row>
    <row r="636" spans="1:6" x14ac:dyDescent="0.25">
      <c r="A636" s="4">
        <f>COUNTIF(Netflix_prime_data!C:C,Netflix_prime_data!C637)</f>
        <v>673</v>
      </c>
      <c r="B636" s="4">
        <f>MAX(COUNTIF(Netflix_prime_data!F636:F1634, Netflix_prime_data!F636:F1634))</f>
        <v>140</v>
      </c>
      <c r="C636" s="4" t="str">
        <f>INDEX(Netflix_prime_data!E:E,MATCH(MAX(Netflix_prime_data!M:M), Netflix_prime_data!M:M,0))</f>
        <v>Show 188</v>
      </c>
      <c r="D636" s="4" t="str">
        <f>INDEX(Netflix_prime_data!E:E,MATCH(MAX(Netflix_prime_data!H:H), Netflix_prime_data!H:H,0))</f>
        <v>Show 281</v>
      </c>
      <c r="E636" s="4">
        <f>COUNTIF(Netflix_prime_data!F:F,Netflix_prime_data!F636)</f>
        <v>280</v>
      </c>
      <c r="F636" s="4" t="str">
        <f>INDEX(Netflix_prime_data!F:F,MATCH(MAX(E:E),E:E,0)) &amp; "-"&amp; MAX(E:E)</f>
        <v>drama-280</v>
      </c>
    </row>
    <row r="637" spans="1:6" x14ac:dyDescent="0.25">
      <c r="A637" s="4">
        <f>COUNTIF(Netflix_prime_data!C:C,Netflix_prime_data!C638)</f>
        <v>673</v>
      </c>
      <c r="B637" s="4">
        <f>MAX(COUNTIF(Netflix_prime_data!F637:F1635, Netflix_prime_data!F637:F1635))</f>
        <v>110</v>
      </c>
      <c r="C637" s="4" t="str">
        <f>INDEX(Netflix_prime_data!E:E,MATCH(MAX(Netflix_prime_data!M:M), Netflix_prime_data!M:M,0))</f>
        <v>Show 188</v>
      </c>
      <c r="D637" s="4" t="str">
        <f>INDEX(Netflix_prime_data!E:E,MATCH(MAX(Netflix_prime_data!H:H), Netflix_prime_data!H:H,0))</f>
        <v>Show 281</v>
      </c>
      <c r="E637" s="4">
        <f>COUNTIF(Netflix_prime_data!F:F,Netflix_prime_data!F637)</f>
        <v>229</v>
      </c>
      <c r="F637" s="4" t="str">
        <f>INDEX(Netflix_prime_data!F:F,MATCH(MAX(E:E),E:E,0)) &amp; "-"&amp; MAX(E:E)</f>
        <v>drama-280</v>
      </c>
    </row>
    <row r="638" spans="1:6" x14ac:dyDescent="0.25">
      <c r="A638" s="4">
        <f>COUNTIF(Netflix_prime_data!C:C,Netflix_prime_data!C639)</f>
        <v>684</v>
      </c>
      <c r="B638" s="4">
        <f>MAX(COUNTIF(Netflix_prime_data!F638:F1636, Netflix_prime_data!F638:F1636))</f>
        <v>134</v>
      </c>
      <c r="C638" s="4" t="str">
        <f>INDEX(Netflix_prime_data!E:E,MATCH(MAX(Netflix_prime_data!M:M), Netflix_prime_data!M:M,0))</f>
        <v>Show 188</v>
      </c>
      <c r="D638" s="4" t="str">
        <f>INDEX(Netflix_prime_data!E:E,MATCH(MAX(Netflix_prime_data!H:H), Netflix_prime_data!H:H,0))</f>
        <v>Show 281</v>
      </c>
      <c r="E638" s="4">
        <f>COUNTIF(Netflix_prime_data!F:F,Netflix_prime_data!F638)</f>
        <v>263</v>
      </c>
      <c r="F638" s="4" t="str">
        <f>INDEX(Netflix_prime_data!F:F,MATCH(MAX(E:E),E:E,0)) &amp; "-"&amp; MAX(E:E)</f>
        <v>drama-280</v>
      </c>
    </row>
    <row r="639" spans="1:6" x14ac:dyDescent="0.25">
      <c r="A639" s="4">
        <f>COUNTIF(Netflix_prime_data!C:C,Netflix_prime_data!C640)</f>
        <v>684</v>
      </c>
      <c r="B639" s="4">
        <f>MAX(COUNTIF(Netflix_prime_data!F639:F1637, Netflix_prime_data!F639:F1637))</f>
        <v>128</v>
      </c>
      <c r="C639" s="4" t="str">
        <f>INDEX(Netflix_prime_data!E:E,MATCH(MAX(Netflix_prime_data!M:M), Netflix_prime_data!M:M,0))</f>
        <v>Show 188</v>
      </c>
      <c r="D639" s="4" t="str">
        <f>INDEX(Netflix_prime_data!E:E,MATCH(MAX(Netflix_prime_data!H:H), Netflix_prime_data!H:H,0))</f>
        <v>Show 281</v>
      </c>
      <c r="E639" s="4">
        <f>COUNTIF(Netflix_prime_data!F:F,Netflix_prime_data!F639)</f>
        <v>245</v>
      </c>
      <c r="F639" s="4" t="str">
        <f>INDEX(Netflix_prime_data!F:F,MATCH(MAX(E:E),E:E,0)) &amp; "-"&amp; MAX(E:E)</f>
        <v>drama-280</v>
      </c>
    </row>
    <row r="640" spans="1:6" x14ac:dyDescent="0.25">
      <c r="A640" s="4">
        <f>COUNTIF(Netflix_prime_data!C:C,Netflix_prime_data!C641)</f>
        <v>684</v>
      </c>
      <c r="B640" s="4">
        <f>MAX(COUNTIF(Netflix_prime_data!F640:F1638, Netflix_prime_data!F640:F1638))</f>
        <v>127</v>
      </c>
      <c r="C640" s="4" t="str">
        <f>INDEX(Netflix_prime_data!E:E,MATCH(MAX(Netflix_prime_data!M:M), Netflix_prime_data!M:M,0))</f>
        <v>Show 188</v>
      </c>
      <c r="D640" s="4" t="str">
        <f>INDEX(Netflix_prime_data!E:E,MATCH(MAX(Netflix_prime_data!H:H), Netflix_prime_data!H:H,0))</f>
        <v>Show 281</v>
      </c>
      <c r="E640" s="4">
        <f>COUNTIF(Netflix_prime_data!F:F,Netflix_prime_data!F640)</f>
        <v>253</v>
      </c>
      <c r="F640" s="4" t="str">
        <f>INDEX(Netflix_prime_data!F:F,MATCH(MAX(E:E),E:E,0)) &amp; "-"&amp; MAX(E:E)</f>
        <v>drama-280</v>
      </c>
    </row>
    <row r="641" spans="1:6" x14ac:dyDescent="0.25">
      <c r="A641" s="4">
        <f>COUNTIF(Netflix_prime_data!C:C,Netflix_prime_data!C642)</f>
        <v>673</v>
      </c>
      <c r="B641" s="4">
        <f>MAX(COUNTIF(Netflix_prime_data!F641:F1639, Netflix_prime_data!F641:F1639))</f>
        <v>109</v>
      </c>
      <c r="C641" s="4" t="str">
        <f>INDEX(Netflix_prime_data!E:E,MATCH(MAX(Netflix_prime_data!M:M), Netflix_prime_data!M:M,0))</f>
        <v>Show 188</v>
      </c>
      <c r="D641" s="4" t="str">
        <f>INDEX(Netflix_prime_data!E:E,MATCH(MAX(Netflix_prime_data!H:H), Netflix_prime_data!H:H,0))</f>
        <v>Show 281</v>
      </c>
      <c r="E641" s="4">
        <f>COUNTIF(Netflix_prime_data!F:F,Netflix_prime_data!F641)</f>
        <v>229</v>
      </c>
      <c r="F641" s="4" t="str">
        <f>INDEX(Netflix_prime_data!F:F,MATCH(MAX(E:E),E:E,0)) &amp; "-"&amp; MAX(E:E)</f>
        <v>drama-280</v>
      </c>
    </row>
    <row r="642" spans="1:6" x14ac:dyDescent="0.25">
      <c r="A642" s="4">
        <f>COUNTIF(Netflix_prime_data!C:C,Netflix_prime_data!C643)</f>
        <v>673</v>
      </c>
      <c r="B642" s="4">
        <f>MAX(COUNTIF(Netflix_prime_data!F642:F1640, Netflix_prime_data!F642:F1640))</f>
        <v>129</v>
      </c>
      <c r="C642" s="4" t="str">
        <f>INDEX(Netflix_prime_data!E:E,MATCH(MAX(Netflix_prime_data!M:M), Netflix_prime_data!M:M,0))</f>
        <v>Show 188</v>
      </c>
      <c r="D642" s="4" t="str">
        <f>INDEX(Netflix_prime_data!E:E,MATCH(MAX(Netflix_prime_data!H:H), Netflix_prime_data!H:H,0))</f>
        <v>Show 281</v>
      </c>
      <c r="E642" s="4">
        <f>COUNTIF(Netflix_prime_data!F:F,Netflix_prime_data!F642)</f>
        <v>245</v>
      </c>
      <c r="F642" s="4" t="str">
        <f>INDEX(Netflix_prime_data!F:F,MATCH(MAX(E:E),E:E,0)) &amp; "-"&amp; MAX(E:E)</f>
        <v>drama-280</v>
      </c>
    </row>
    <row r="643" spans="1:6" x14ac:dyDescent="0.25">
      <c r="A643" s="4">
        <f>COUNTIF(Netflix_prime_data!C:C,Netflix_prime_data!C644)</f>
        <v>673</v>
      </c>
      <c r="B643" s="4">
        <f>MAX(COUNTIF(Netflix_prime_data!F643:F1641, Netflix_prime_data!F643:F1641))</f>
        <v>115</v>
      </c>
      <c r="C643" s="4" t="str">
        <f>INDEX(Netflix_prime_data!E:E,MATCH(MAX(Netflix_prime_data!M:M), Netflix_prime_data!M:M,0))</f>
        <v>Show 188</v>
      </c>
      <c r="D643" s="4" t="str">
        <f>INDEX(Netflix_prime_data!E:E,MATCH(MAX(Netflix_prime_data!H:H), Netflix_prime_data!H:H,0))</f>
        <v>Show 281</v>
      </c>
      <c r="E643" s="4">
        <f>COUNTIF(Netflix_prime_data!F:F,Netflix_prime_data!F643)</f>
        <v>234</v>
      </c>
      <c r="F643" s="4" t="str">
        <f>INDEX(Netflix_prime_data!F:F,MATCH(MAX(E:E),E:E,0)) &amp; "-"&amp; MAX(E:E)</f>
        <v>drama-280</v>
      </c>
    </row>
    <row r="644" spans="1:6" x14ac:dyDescent="0.25">
      <c r="A644" s="4">
        <f>COUNTIF(Netflix_prime_data!C:C,Netflix_prime_data!C645)</f>
        <v>643</v>
      </c>
      <c r="B644" s="4">
        <f>MAX(COUNTIF(Netflix_prime_data!F644:F1642, Netflix_prime_data!F644:F1642))</f>
        <v>128</v>
      </c>
      <c r="C644" s="4" t="str">
        <f>INDEX(Netflix_prime_data!E:E,MATCH(MAX(Netflix_prime_data!M:M), Netflix_prime_data!M:M,0))</f>
        <v>Show 188</v>
      </c>
      <c r="D644" s="4" t="str">
        <f>INDEX(Netflix_prime_data!E:E,MATCH(MAX(Netflix_prime_data!H:H), Netflix_prime_data!H:H,0))</f>
        <v>Show 281</v>
      </c>
      <c r="E644" s="4">
        <f>COUNTIF(Netflix_prime_data!F:F,Netflix_prime_data!F644)</f>
        <v>245</v>
      </c>
      <c r="F644" s="4" t="str">
        <f>INDEX(Netflix_prime_data!F:F,MATCH(MAX(E:E),E:E,0)) &amp; "-"&amp; MAX(E:E)</f>
        <v>drama-280</v>
      </c>
    </row>
    <row r="645" spans="1:6" x14ac:dyDescent="0.25">
      <c r="A645" s="4">
        <f>COUNTIF(Netflix_prime_data!C:C,Netflix_prime_data!C646)</f>
        <v>673</v>
      </c>
      <c r="B645" s="4">
        <f>MAX(COUNTIF(Netflix_prime_data!F645:F1643, Netflix_prime_data!F645:F1643))</f>
        <v>134</v>
      </c>
      <c r="C645" s="4" t="str">
        <f>INDEX(Netflix_prime_data!E:E,MATCH(MAX(Netflix_prime_data!M:M), Netflix_prime_data!M:M,0))</f>
        <v>Show 188</v>
      </c>
      <c r="D645" s="4" t="str">
        <f>INDEX(Netflix_prime_data!E:E,MATCH(MAX(Netflix_prime_data!H:H), Netflix_prime_data!H:H,0))</f>
        <v>Show 281</v>
      </c>
      <c r="E645" s="4">
        <f>COUNTIF(Netflix_prime_data!F:F,Netflix_prime_data!F645)</f>
        <v>263</v>
      </c>
      <c r="F645" s="4" t="str">
        <f>INDEX(Netflix_prime_data!F:F,MATCH(MAX(E:E),E:E,0)) &amp; "-"&amp; MAX(E:E)</f>
        <v>drama-280</v>
      </c>
    </row>
    <row r="646" spans="1:6" x14ac:dyDescent="0.25">
      <c r="A646" s="4">
        <f>COUNTIF(Netflix_prime_data!C:C,Netflix_prime_data!C647)</f>
        <v>643</v>
      </c>
      <c r="B646" s="4">
        <f>MAX(COUNTIF(Netflix_prime_data!F646:F1644, Netflix_prime_data!F646:F1644))</f>
        <v>127</v>
      </c>
      <c r="C646" s="4" t="str">
        <f>INDEX(Netflix_prime_data!E:E,MATCH(MAX(Netflix_prime_data!M:M), Netflix_prime_data!M:M,0))</f>
        <v>Show 188</v>
      </c>
      <c r="D646" s="4" t="str">
        <f>INDEX(Netflix_prime_data!E:E,MATCH(MAX(Netflix_prime_data!H:H), Netflix_prime_data!H:H,0))</f>
        <v>Show 281</v>
      </c>
      <c r="E646" s="4">
        <f>COUNTIF(Netflix_prime_data!F:F,Netflix_prime_data!F646)</f>
        <v>253</v>
      </c>
      <c r="F646" s="4" t="str">
        <f>INDEX(Netflix_prime_data!F:F,MATCH(MAX(E:E),E:E,0)) &amp; "-"&amp; MAX(E:E)</f>
        <v>drama-280</v>
      </c>
    </row>
    <row r="647" spans="1:6" x14ac:dyDescent="0.25">
      <c r="A647" s="4">
        <f>COUNTIF(Netflix_prime_data!C:C,Netflix_prime_data!C648)</f>
        <v>643</v>
      </c>
      <c r="B647" s="4">
        <f>MAX(COUNTIF(Netflix_prime_data!F647:F1645, Netflix_prime_data!F647:F1645))</f>
        <v>139</v>
      </c>
      <c r="C647" s="4" t="str">
        <f>INDEX(Netflix_prime_data!E:E,MATCH(MAX(Netflix_prime_data!M:M), Netflix_prime_data!M:M,0))</f>
        <v>Show 188</v>
      </c>
      <c r="D647" s="4" t="str">
        <f>INDEX(Netflix_prime_data!E:E,MATCH(MAX(Netflix_prime_data!H:H), Netflix_prime_data!H:H,0))</f>
        <v>Show 281</v>
      </c>
      <c r="E647" s="4">
        <f>COUNTIF(Netflix_prime_data!F:F,Netflix_prime_data!F647)</f>
        <v>280</v>
      </c>
      <c r="F647" s="4" t="str">
        <f>INDEX(Netflix_prime_data!F:F,MATCH(MAX(E:E),E:E,0)) &amp; "-"&amp; MAX(E:E)</f>
        <v>drama-280</v>
      </c>
    </row>
    <row r="648" spans="1:6" x14ac:dyDescent="0.25">
      <c r="A648" s="4">
        <f>COUNTIF(Netflix_prime_data!C:C,Netflix_prime_data!C649)</f>
        <v>643</v>
      </c>
      <c r="B648" s="4">
        <f>MAX(COUNTIF(Netflix_prime_data!F648:F1646, Netflix_prime_data!F648:F1646))</f>
        <v>139</v>
      </c>
      <c r="C648" s="4" t="str">
        <f>INDEX(Netflix_prime_data!E:E,MATCH(MAX(Netflix_prime_data!M:M), Netflix_prime_data!M:M,0))</f>
        <v>Show 188</v>
      </c>
      <c r="D648" s="4" t="str">
        <f>INDEX(Netflix_prime_data!E:E,MATCH(MAX(Netflix_prime_data!H:H), Netflix_prime_data!H:H,0))</f>
        <v>Show 281</v>
      </c>
      <c r="E648" s="4">
        <f>COUNTIF(Netflix_prime_data!F:F,Netflix_prime_data!F648)</f>
        <v>280</v>
      </c>
      <c r="F648" s="4" t="str">
        <f>INDEX(Netflix_prime_data!F:F,MATCH(MAX(E:E),E:E,0)) &amp; "-"&amp; MAX(E:E)</f>
        <v>drama-280</v>
      </c>
    </row>
    <row r="649" spans="1:6" x14ac:dyDescent="0.25">
      <c r="A649" s="4">
        <f>COUNTIF(Netflix_prime_data!C:C,Netflix_prime_data!C650)</f>
        <v>673</v>
      </c>
      <c r="B649" s="4">
        <f>MAX(COUNTIF(Netflix_prime_data!F649:F1647, Netflix_prime_data!F649:F1647))</f>
        <v>139</v>
      </c>
      <c r="C649" s="4" t="str">
        <f>INDEX(Netflix_prime_data!E:E,MATCH(MAX(Netflix_prime_data!M:M), Netflix_prime_data!M:M,0))</f>
        <v>Show 188</v>
      </c>
      <c r="D649" s="4" t="str">
        <f>INDEX(Netflix_prime_data!E:E,MATCH(MAX(Netflix_prime_data!H:H), Netflix_prime_data!H:H,0))</f>
        <v>Show 281</v>
      </c>
      <c r="E649" s="4">
        <f>COUNTIF(Netflix_prime_data!F:F,Netflix_prime_data!F649)</f>
        <v>262</v>
      </c>
      <c r="F649" s="4" t="str">
        <f>INDEX(Netflix_prime_data!F:F,MATCH(MAX(E:E),E:E,0)) &amp; "-"&amp; MAX(E:E)</f>
        <v>drama-280</v>
      </c>
    </row>
    <row r="650" spans="1:6" x14ac:dyDescent="0.25">
      <c r="A650" s="4">
        <f>COUNTIF(Netflix_prime_data!C:C,Netflix_prime_data!C651)</f>
        <v>673</v>
      </c>
      <c r="B650" s="4">
        <f>MAX(COUNTIF(Netflix_prime_data!F650:F1648, Netflix_prime_data!F650:F1648))</f>
        <v>138</v>
      </c>
      <c r="C650" s="4" t="str">
        <f>INDEX(Netflix_prime_data!E:E,MATCH(MAX(Netflix_prime_data!M:M), Netflix_prime_data!M:M,0))</f>
        <v>Show 188</v>
      </c>
      <c r="D650" s="4" t="str">
        <f>INDEX(Netflix_prime_data!E:E,MATCH(MAX(Netflix_prime_data!H:H), Netflix_prime_data!H:H,0))</f>
        <v>Show 281</v>
      </c>
      <c r="E650" s="4">
        <f>COUNTIF(Netflix_prime_data!F:F,Netflix_prime_data!F650)</f>
        <v>262</v>
      </c>
      <c r="F650" s="4" t="str">
        <f>INDEX(Netflix_prime_data!F:F,MATCH(MAX(E:E),E:E,0)) &amp; "-"&amp; MAX(E:E)</f>
        <v>drama-280</v>
      </c>
    </row>
    <row r="651" spans="1:6" x14ac:dyDescent="0.25">
      <c r="A651" s="4">
        <f>COUNTIF(Netflix_prime_data!C:C,Netflix_prime_data!C652)</f>
        <v>673</v>
      </c>
      <c r="B651" s="4">
        <f>MAX(COUNTIF(Netflix_prime_data!F651:F1649, Netflix_prime_data!F651:F1649))</f>
        <v>137</v>
      </c>
      <c r="C651" s="4" t="str">
        <f>INDEX(Netflix_prime_data!E:E,MATCH(MAX(Netflix_prime_data!M:M), Netflix_prime_data!M:M,0))</f>
        <v>Show 188</v>
      </c>
      <c r="D651" s="4" t="str">
        <f>INDEX(Netflix_prime_data!E:E,MATCH(MAX(Netflix_prime_data!H:H), Netflix_prime_data!H:H,0))</f>
        <v>Show 281</v>
      </c>
      <c r="E651" s="4">
        <f>COUNTIF(Netflix_prime_data!F:F,Netflix_prime_data!F651)</f>
        <v>262</v>
      </c>
      <c r="F651" s="4" t="str">
        <f>INDEX(Netflix_prime_data!F:F,MATCH(MAX(E:E),E:E,0)) &amp; "-"&amp; MAX(E:E)</f>
        <v>drama-280</v>
      </c>
    </row>
    <row r="652" spans="1:6" x14ac:dyDescent="0.25">
      <c r="A652" s="4">
        <f>COUNTIF(Netflix_prime_data!C:C,Netflix_prime_data!C653)</f>
        <v>643</v>
      </c>
      <c r="B652" s="4">
        <f>MAX(COUNTIF(Netflix_prime_data!F652:F1650, Netflix_prime_data!F652:F1650))</f>
        <v>138</v>
      </c>
      <c r="C652" s="4" t="str">
        <f>INDEX(Netflix_prime_data!E:E,MATCH(MAX(Netflix_prime_data!M:M), Netflix_prime_data!M:M,0))</f>
        <v>Show 188</v>
      </c>
      <c r="D652" s="4" t="str">
        <f>INDEX(Netflix_prime_data!E:E,MATCH(MAX(Netflix_prime_data!H:H), Netflix_prime_data!H:H,0))</f>
        <v>Show 281</v>
      </c>
      <c r="E652" s="4">
        <f>COUNTIF(Netflix_prime_data!F:F,Netflix_prime_data!F652)</f>
        <v>280</v>
      </c>
      <c r="F652" s="4" t="str">
        <f>INDEX(Netflix_prime_data!F:F,MATCH(MAX(E:E),E:E,0)) &amp; "-"&amp; MAX(E:E)</f>
        <v>drama-280</v>
      </c>
    </row>
    <row r="653" spans="1:6" x14ac:dyDescent="0.25">
      <c r="A653" s="4">
        <f>COUNTIF(Netflix_prime_data!C:C,Netflix_prime_data!C654)</f>
        <v>684</v>
      </c>
      <c r="B653" s="4">
        <f>MAX(COUNTIF(Netflix_prime_data!F653:F1651, Netflix_prime_data!F653:F1651))</f>
        <v>136</v>
      </c>
      <c r="C653" s="4" t="str">
        <f>INDEX(Netflix_prime_data!E:E,MATCH(MAX(Netflix_prime_data!M:M), Netflix_prime_data!M:M,0))</f>
        <v>Show 188</v>
      </c>
      <c r="D653" s="4" t="str">
        <f>INDEX(Netflix_prime_data!E:E,MATCH(MAX(Netflix_prime_data!H:H), Netflix_prime_data!H:H,0))</f>
        <v>Show 281</v>
      </c>
      <c r="E653" s="4">
        <f>COUNTIF(Netflix_prime_data!F:F,Netflix_prime_data!F653)</f>
        <v>262</v>
      </c>
      <c r="F653" s="4" t="str">
        <f>INDEX(Netflix_prime_data!F:F,MATCH(MAX(E:E),E:E,0)) &amp; "-"&amp; MAX(E:E)</f>
        <v>drama-280</v>
      </c>
    </row>
    <row r="654" spans="1:6" x14ac:dyDescent="0.25">
      <c r="A654" s="4">
        <f>COUNTIF(Netflix_prime_data!C:C,Netflix_prime_data!C655)</f>
        <v>673</v>
      </c>
      <c r="B654" s="4">
        <f>MAX(COUNTIF(Netflix_prime_data!F654:F1652, Netflix_prime_data!F654:F1652))</f>
        <v>128</v>
      </c>
      <c r="C654" s="4" t="str">
        <f>INDEX(Netflix_prime_data!E:E,MATCH(MAX(Netflix_prime_data!M:M), Netflix_prime_data!M:M,0))</f>
        <v>Show 188</v>
      </c>
      <c r="D654" s="4" t="str">
        <f>INDEX(Netflix_prime_data!E:E,MATCH(MAX(Netflix_prime_data!H:H), Netflix_prime_data!H:H,0))</f>
        <v>Show 281</v>
      </c>
      <c r="E654" s="4">
        <f>COUNTIF(Netflix_prime_data!F:F,Netflix_prime_data!F654)</f>
        <v>245</v>
      </c>
      <c r="F654" s="4" t="str">
        <f>INDEX(Netflix_prime_data!F:F,MATCH(MAX(E:E),E:E,0)) &amp; "-"&amp; MAX(E:E)</f>
        <v>drama-280</v>
      </c>
    </row>
    <row r="655" spans="1:6" x14ac:dyDescent="0.25">
      <c r="A655" s="4">
        <f>COUNTIF(Netflix_prime_data!C:C,Netflix_prime_data!C656)</f>
        <v>643</v>
      </c>
      <c r="B655" s="4">
        <f>MAX(COUNTIF(Netflix_prime_data!F655:F1653, Netflix_prime_data!F655:F1653))</f>
        <v>111</v>
      </c>
      <c r="C655" s="4" t="str">
        <f>INDEX(Netflix_prime_data!E:E,MATCH(MAX(Netflix_prime_data!M:M), Netflix_prime_data!M:M,0))</f>
        <v>Show 188</v>
      </c>
      <c r="D655" s="4" t="str">
        <f>INDEX(Netflix_prime_data!E:E,MATCH(MAX(Netflix_prime_data!H:H), Netflix_prime_data!H:H,0))</f>
        <v>Show 281</v>
      </c>
      <c r="E655" s="4">
        <f>COUNTIF(Netflix_prime_data!F:F,Netflix_prime_data!F655)</f>
        <v>229</v>
      </c>
      <c r="F655" s="4" t="str">
        <f>INDEX(Netflix_prime_data!F:F,MATCH(MAX(E:E),E:E,0)) &amp; "-"&amp; MAX(E:E)</f>
        <v>drama-280</v>
      </c>
    </row>
    <row r="656" spans="1:6" x14ac:dyDescent="0.25">
      <c r="A656" s="4">
        <f>COUNTIF(Netflix_prime_data!C:C,Netflix_prime_data!C657)</f>
        <v>673</v>
      </c>
      <c r="B656" s="4">
        <f>MAX(COUNTIF(Netflix_prime_data!F656:F1654, Netflix_prime_data!F656:F1654))</f>
        <v>137</v>
      </c>
      <c r="C656" s="4" t="str">
        <f>INDEX(Netflix_prime_data!E:E,MATCH(MAX(Netflix_prime_data!M:M), Netflix_prime_data!M:M,0))</f>
        <v>Show 188</v>
      </c>
      <c r="D656" s="4" t="str">
        <f>INDEX(Netflix_prime_data!E:E,MATCH(MAX(Netflix_prime_data!H:H), Netflix_prime_data!H:H,0))</f>
        <v>Show 281</v>
      </c>
      <c r="E656" s="4">
        <f>COUNTIF(Netflix_prime_data!F:F,Netflix_prime_data!F656)</f>
        <v>280</v>
      </c>
      <c r="F656" s="4" t="str">
        <f>INDEX(Netflix_prime_data!F:F,MATCH(MAX(E:E),E:E,0)) &amp; "-"&amp; MAX(E:E)</f>
        <v>drama-280</v>
      </c>
    </row>
    <row r="657" spans="1:6" x14ac:dyDescent="0.25">
      <c r="A657" s="4">
        <f>COUNTIF(Netflix_prime_data!C:C,Netflix_prime_data!C658)</f>
        <v>643</v>
      </c>
      <c r="B657" s="4">
        <f>MAX(COUNTIF(Netflix_prime_data!F657:F1655, Netflix_prime_data!F657:F1655))</f>
        <v>129</v>
      </c>
      <c r="C657" s="4" t="str">
        <f>INDEX(Netflix_prime_data!E:E,MATCH(MAX(Netflix_prime_data!M:M), Netflix_prime_data!M:M,0))</f>
        <v>Show 188</v>
      </c>
      <c r="D657" s="4" t="str">
        <f>INDEX(Netflix_prime_data!E:E,MATCH(MAX(Netflix_prime_data!H:H), Netflix_prime_data!H:H,0))</f>
        <v>Show 281</v>
      </c>
      <c r="E657" s="4">
        <f>COUNTIF(Netflix_prime_data!F:F,Netflix_prime_data!F657)</f>
        <v>253</v>
      </c>
      <c r="F657" s="4" t="str">
        <f>INDEX(Netflix_prime_data!F:F,MATCH(MAX(E:E),E:E,0)) &amp; "-"&amp; MAX(E:E)</f>
        <v>drama-280</v>
      </c>
    </row>
    <row r="658" spans="1:6" x14ac:dyDescent="0.25">
      <c r="A658" s="4">
        <f>COUNTIF(Netflix_prime_data!C:C,Netflix_prime_data!C659)</f>
        <v>684</v>
      </c>
      <c r="B658" s="4">
        <f>MAX(COUNTIF(Netflix_prime_data!F658:F1656, Netflix_prime_data!F658:F1656))</f>
        <v>112</v>
      </c>
      <c r="C658" s="4" t="str">
        <f>INDEX(Netflix_prime_data!E:E,MATCH(MAX(Netflix_prime_data!M:M), Netflix_prime_data!M:M,0))</f>
        <v>Show 188</v>
      </c>
      <c r="D658" s="4" t="str">
        <f>INDEX(Netflix_prime_data!E:E,MATCH(MAX(Netflix_prime_data!H:H), Netflix_prime_data!H:H,0))</f>
        <v>Show 281</v>
      </c>
      <c r="E658" s="4">
        <f>COUNTIF(Netflix_prime_data!F:F,Netflix_prime_data!F658)</f>
        <v>234</v>
      </c>
      <c r="F658" s="4" t="str">
        <f>INDEX(Netflix_prime_data!F:F,MATCH(MAX(E:E),E:E,0)) &amp; "-"&amp; MAX(E:E)</f>
        <v>drama-280</v>
      </c>
    </row>
    <row r="659" spans="1:6" x14ac:dyDescent="0.25">
      <c r="A659" s="4">
        <f>COUNTIF(Netflix_prime_data!C:C,Netflix_prime_data!C660)</f>
        <v>643</v>
      </c>
      <c r="B659" s="4">
        <f>MAX(COUNTIF(Netflix_prime_data!F659:F1657, Netflix_prime_data!F659:F1657))</f>
        <v>136</v>
      </c>
      <c r="C659" s="4" t="str">
        <f>INDEX(Netflix_prime_data!E:E,MATCH(MAX(Netflix_prime_data!M:M), Netflix_prime_data!M:M,0))</f>
        <v>Show 188</v>
      </c>
      <c r="D659" s="4" t="str">
        <f>INDEX(Netflix_prime_data!E:E,MATCH(MAX(Netflix_prime_data!H:H), Netflix_prime_data!H:H,0))</f>
        <v>Show 281</v>
      </c>
      <c r="E659" s="4">
        <f>COUNTIF(Netflix_prime_data!F:F,Netflix_prime_data!F659)</f>
        <v>262</v>
      </c>
      <c r="F659" s="4" t="str">
        <f>INDEX(Netflix_prime_data!F:F,MATCH(MAX(E:E),E:E,0)) &amp; "-"&amp; MAX(E:E)</f>
        <v>drama-280</v>
      </c>
    </row>
    <row r="660" spans="1:6" x14ac:dyDescent="0.25">
      <c r="A660" s="4">
        <f>COUNTIF(Netflix_prime_data!C:C,Netflix_prime_data!C661)</f>
        <v>643</v>
      </c>
      <c r="B660" s="4">
        <f>MAX(COUNTIF(Netflix_prime_data!F660:F1658, Netflix_prime_data!F660:F1658))</f>
        <v>116</v>
      </c>
      <c r="C660" s="4" t="str">
        <f>INDEX(Netflix_prime_data!E:E,MATCH(MAX(Netflix_prime_data!M:M), Netflix_prime_data!M:M,0))</f>
        <v>Show 188</v>
      </c>
      <c r="D660" s="4" t="str">
        <f>INDEX(Netflix_prime_data!E:E,MATCH(MAX(Netflix_prime_data!H:H), Netflix_prime_data!H:H,0))</f>
        <v>Show 281</v>
      </c>
      <c r="E660" s="4">
        <f>COUNTIF(Netflix_prime_data!F:F,Netflix_prime_data!F660)</f>
        <v>234</v>
      </c>
      <c r="F660" s="4" t="str">
        <f>INDEX(Netflix_prime_data!F:F,MATCH(MAX(E:E),E:E,0)) &amp; "-"&amp; MAX(E:E)</f>
        <v>drama-280</v>
      </c>
    </row>
    <row r="661" spans="1:6" x14ac:dyDescent="0.25">
      <c r="A661" s="4">
        <f>COUNTIF(Netflix_prime_data!C:C,Netflix_prime_data!C662)</f>
        <v>643</v>
      </c>
      <c r="B661" s="4">
        <f>MAX(COUNTIF(Netflix_prime_data!F661:F1659, Netflix_prime_data!F661:F1659))</f>
        <v>115</v>
      </c>
      <c r="C661" s="4" t="str">
        <f>INDEX(Netflix_prime_data!E:E,MATCH(MAX(Netflix_prime_data!M:M), Netflix_prime_data!M:M,0))</f>
        <v>Show 188</v>
      </c>
      <c r="D661" s="4" t="str">
        <f>INDEX(Netflix_prime_data!E:E,MATCH(MAX(Netflix_prime_data!H:H), Netflix_prime_data!H:H,0))</f>
        <v>Show 281</v>
      </c>
      <c r="E661" s="4">
        <f>COUNTIF(Netflix_prime_data!F:F,Netflix_prime_data!F661)</f>
        <v>234</v>
      </c>
      <c r="F661" s="4" t="str">
        <f>INDEX(Netflix_prime_data!F:F,MATCH(MAX(E:E),E:E,0)) &amp; "-"&amp; MAX(E:E)</f>
        <v>drama-280</v>
      </c>
    </row>
    <row r="662" spans="1:6" x14ac:dyDescent="0.25">
      <c r="A662" s="4">
        <f>COUNTIF(Netflix_prime_data!C:C,Netflix_prime_data!C663)</f>
        <v>643</v>
      </c>
      <c r="B662" s="4">
        <f>MAX(COUNTIF(Netflix_prime_data!F662:F1660, Netflix_prime_data!F662:F1660))</f>
        <v>128</v>
      </c>
      <c r="C662" s="4" t="str">
        <f>INDEX(Netflix_prime_data!E:E,MATCH(MAX(Netflix_prime_data!M:M), Netflix_prime_data!M:M,0))</f>
        <v>Show 188</v>
      </c>
      <c r="D662" s="4" t="str">
        <f>INDEX(Netflix_prime_data!E:E,MATCH(MAX(Netflix_prime_data!H:H), Netflix_prime_data!H:H,0))</f>
        <v>Show 281</v>
      </c>
      <c r="E662" s="4">
        <f>COUNTIF(Netflix_prime_data!F:F,Netflix_prime_data!F662)</f>
        <v>253</v>
      </c>
      <c r="F662" s="4" t="str">
        <f>INDEX(Netflix_prime_data!F:F,MATCH(MAX(E:E),E:E,0)) &amp; "-"&amp; MAX(E:E)</f>
        <v>drama-280</v>
      </c>
    </row>
    <row r="663" spans="1:6" x14ac:dyDescent="0.25">
      <c r="A663" s="4">
        <f>COUNTIF(Netflix_prime_data!C:C,Netflix_prime_data!C664)</f>
        <v>684</v>
      </c>
      <c r="B663" s="4">
        <f>MAX(COUNTIF(Netflix_prime_data!F663:F1661, Netflix_prime_data!F663:F1661))</f>
        <v>115</v>
      </c>
      <c r="C663" s="4" t="str">
        <f>INDEX(Netflix_prime_data!E:E,MATCH(MAX(Netflix_prime_data!M:M), Netflix_prime_data!M:M,0))</f>
        <v>Show 188</v>
      </c>
      <c r="D663" s="4" t="str">
        <f>INDEX(Netflix_prime_data!E:E,MATCH(MAX(Netflix_prime_data!H:H), Netflix_prime_data!H:H,0))</f>
        <v>Show 281</v>
      </c>
      <c r="E663" s="4">
        <f>COUNTIF(Netflix_prime_data!F:F,Netflix_prime_data!F663)</f>
        <v>234</v>
      </c>
      <c r="F663" s="4" t="str">
        <f>INDEX(Netflix_prime_data!F:F,MATCH(MAX(E:E),E:E,0)) &amp; "-"&amp; MAX(E:E)</f>
        <v>drama-280</v>
      </c>
    </row>
    <row r="664" spans="1:6" x14ac:dyDescent="0.25">
      <c r="A664" s="4">
        <f>COUNTIF(Netflix_prime_data!C:C,Netflix_prime_data!C665)</f>
        <v>673</v>
      </c>
      <c r="B664" s="4">
        <f>MAX(COUNTIF(Netflix_prime_data!F664:F1662, Netflix_prime_data!F664:F1662))</f>
        <v>114</v>
      </c>
      <c r="C664" s="4" t="str">
        <f>INDEX(Netflix_prime_data!E:E,MATCH(MAX(Netflix_prime_data!M:M), Netflix_prime_data!M:M,0))</f>
        <v>Show 188</v>
      </c>
      <c r="D664" s="4" t="str">
        <f>INDEX(Netflix_prime_data!E:E,MATCH(MAX(Netflix_prime_data!H:H), Netflix_prime_data!H:H,0))</f>
        <v>Show 281</v>
      </c>
      <c r="E664" s="4">
        <f>COUNTIF(Netflix_prime_data!F:F,Netflix_prime_data!F664)</f>
        <v>234</v>
      </c>
      <c r="F664" s="4" t="str">
        <f>INDEX(Netflix_prime_data!F:F,MATCH(MAX(E:E),E:E,0)) &amp; "-"&amp; MAX(E:E)</f>
        <v>drama-280</v>
      </c>
    </row>
    <row r="665" spans="1:6" x14ac:dyDescent="0.25">
      <c r="A665" s="4">
        <f>COUNTIF(Netflix_prime_data!C:C,Netflix_prime_data!C666)</f>
        <v>673</v>
      </c>
      <c r="B665" s="4">
        <f>MAX(COUNTIF(Netflix_prime_data!F665:F1663, Netflix_prime_data!F665:F1663))</f>
        <v>133</v>
      </c>
      <c r="C665" s="4" t="str">
        <f>INDEX(Netflix_prime_data!E:E,MATCH(MAX(Netflix_prime_data!M:M), Netflix_prime_data!M:M,0))</f>
        <v>Show 188</v>
      </c>
      <c r="D665" s="4" t="str">
        <f>INDEX(Netflix_prime_data!E:E,MATCH(MAX(Netflix_prime_data!H:H), Netflix_prime_data!H:H,0))</f>
        <v>Show 281</v>
      </c>
      <c r="E665" s="4">
        <f>COUNTIF(Netflix_prime_data!F:F,Netflix_prime_data!F665)</f>
        <v>263</v>
      </c>
      <c r="F665" s="4" t="str">
        <f>INDEX(Netflix_prime_data!F:F,MATCH(MAX(E:E),E:E,0)) &amp; "-"&amp; MAX(E:E)</f>
        <v>drama-280</v>
      </c>
    </row>
    <row r="666" spans="1:6" x14ac:dyDescent="0.25">
      <c r="A666" s="4">
        <f>COUNTIF(Netflix_prime_data!C:C,Netflix_prime_data!C667)</f>
        <v>643</v>
      </c>
      <c r="B666" s="4">
        <f>MAX(COUNTIF(Netflix_prime_data!F666:F1664, Netflix_prime_data!F666:F1664))</f>
        <v>111</v>
      </c>
      <c r="C666" s="4" t="str">
        <f>INDEX(Netflix_prime_data!E:E,MATCH(MAX(Netflix_prime_data!M:M), Netflix_prime_data!M:M,0))</f>
        <v>Show 188</v>
      </c>
      <c r="D666" s="4" t="str">
        <f>INDEX(Netflix_prime_data!E:E,MATCH(MAX(Netflix_prime_data!H:H), Netflix_prime_data!H:H,0))</f>
        <v>Show 281</v>
      </c>
      <c r="E666" s="4">
        <f>COUNTIF(Netflix_prime_data!F:F,Netflix_prime_data!F666)</f>
        <v>234</v>
      </c>
      <c r="F666" s="4" t="str">
        <f>INDEX(Netflix_prime_data!F:F,MATCH(MAX(E:E),E:E,0)) &amp; "-"&amp; MAX(E:E)</f>
        <v>drama-280</v>
      </c>
    </row>
    <row r="667" spans="1:6" x14ac:dyDescent="0.25">
      <c r="A667" s="4">
        <f>COUNTIF(Netflix_prime_data!C:C,Netflix_prime_data!C668)</f>
        <v>684</v>
      </c>
      <c r="B667" s="4">
        <f>MAX(COUNTIF(Netflix_prime_data!F667:F1665, Netflix_prime_data!F667:F1665))</f>
        <v>132</v>
      </c>
      <c r="C667" s="4" t="str">
        <f>INDEX(Netflix_prime_data!E:E,MATCH(MAX(Netflix_prime_data!M:M), Netflix_prime_data!M:M,0))</f>
        <v>Show 188</v>
      </c>
      <c r="D667" s="4" t="str">
        <f>INDEX(Netflix_prime_data!E:E,MATCH(MAX(Netflix_prime_data!H:H), Netflix_prime_data!H:H,0))</f>
        <v>Show 281</v>
      </c>
      <c r="E667" s="4">
        <f>COUNTIF(Netflix_prime_data!F:F,Netflix_prime_data!F667)</f>
        <v>263</v>
      </c>
      <c r="F667" s="4" t="str">
        <f>INDEX(Netflix_prime_data!F:F,MATCH(MAX(E:E),E:E,0)) &amp; "-"&amp; MAX(E:E)</f>
        <v>drama-280</v>
      </c>
    </row>
    <row r="668" spans="1:6" x14ac:dyDescent="0.25">
      <c r="A668" s="4">
        <f>COUNTIF(Netflix_prime_data!C:C,Netflix_prime_data!C669)</f>
        <v>684</v>
      </c>
      <c r="B668" s="4">
        <f>MAX(COUNTIF(Netflix_prime_data!F668:F1666, Netflix_prime_data!F668:F1666))</f>
        <v>115</v>
      </c>
      <c r="C668" s="4" t="str">
        <f>INDEX(Netflix_prime_data!E:E,MATCH(MAX(Netflix_prime_data!M:M), Netflix_prime_data!M:M,0))</f>
        <v>Show 188</v>
      </c>
      <c r="D668" s="4" t="str">
        <f>INDEX(Netflix_prime_data!E:E,MATCH(MAX(Netflix_prime_data!H:H), Netflix_prime_data!H:H,0))</f>
        <v>Show 281</v>
      </c>
      <c r="E668" s="4">
        <f>COUNTIF(Netflix_prime_data!F:F,Netflix_prime_data!F668)</f>
        <v>234</v>
      </c>
      <c r="F668" s="4" t="str">
        <f>INDEX(Netflix_prime_data!F:F,MATCH(MAX(E:E),E:E,0)) &amp; "-"&amp; MAX(E:E)</f>
        <v>drama-280</v>
      </c>
    </row>
    <row r="669" spans="1:6" x14ac:dyDescent="0.25">
      <c r="A669" s="4">
        <f>COUNTIF(Netflix_prime_data!C:C,Netflix_prime_data!C670)</f>
        <v>684</v>
      </c>
      <c r="B669" s="4">
        <f>MAX(COUNTIF(Netflix_prime_data!F669:F1667, Netflix_prime_data!F669:F1667))</f>
        <v>111</v>
      </c>
      <c r="C669" s="4" t="str">
        <f>INDEX(Netflix_prime_data!E:E,MATCH(MAX(Netflix_prime_data!M:M), Netflix_prime_data!M:M,0))</f>
        <v>Show 188</v>
      </c>
      <c r="D669" s="4" t="str">
        <f>INDEX(Netflix_prime_data!E:E,MATCH(MAX(Netflix_prime_data!H:H), Netflix_prime_data!H:H,0))</f>
        <v>Show 281</v>
      </c>
      <c r="E669" s="4">
        <f>COUNTIF(Netflix_prime_data!F:F,Netflix_prime_data!F669)</f>
        <v>229</v>
      </c>
      <c r="F669" s="4" t="str">
        <f>INDEX(Netflix_prime_data!F:F,MATCH(MAX(E:E),E:E,0)) &amp; "-"&amp; MAX(E:E)</f>
        <v>drama-280</v>
      </c>
    </row>
    <row r="670" spans="1:6" x14ac:dyDescent="0.25">
      <c r="A670" s="4">
        <f>COUNTIF(Netflix_prime_data!C:C,Netflix_prime_data!C671)</f>
        <v>673</v>
      </c>
      <c r="B670" s="4">
        <f>MAX(COUNTIF(Netflix_prime_data!F670:F1668, Netflix_prime_data!F670:F1668))</f>
        <v>132</v>
      </c>
      <c r="C670" s="4" t="str">
        <f>INDEX(Netflix_prime_data!E:E,MATCH(MAX(Netflix_prime_data!M:M), Netflix_prime_data!M:M,0))</f>
        <v>Show 188</v>
      </c>
      <c r="D670" s="4" t="str">
        <f>INDEX(Netflix_prime_data!E:E,MATCH(MAX(Netflix_prime_data!H:H), Netflix_prime_data!H:H,0))</f>
        <v>Show 281</v>
      </c>
      <c r="E670" s="4">
        <f>COUNTIF(Netflix_prime_data!F:F,Netflix_prime_data!F670)</f>
        <v>263</v>
      </c>
      <c r="F670" s="4" t="str">
        <f>INDEX(Netflix_prime_data!F:F,MATCH(MAX(E:E),E:E,0)) &amp; "-"&amp; MAX(E:E)</f>
        <v>drama-280</v>
      </c>
    </row>
    <row r="671" spans="1:6" x14ac:dyDescent="0.25">
      <c r="A671" s="4">
        <f>COUNTIF(Netflix_prime_data!C:C,Netflix_prime_data!C672)</f>
        <v>643</v>
      </c>
      <c r="B671" s="4">
        <f>MAX(COUNTIF(Netflix_prime_data!F671:F1669, Netflix_prime_data!F671:F1669))</f>
        <v>131</v>
      </c>
      <c r="C671" s="4" t="str">
        <f>INDEX(Netflix_prime_data!E:E,MATCH(MAX(Netflix_prime_data!M:M), Netflix_prime_data!M:M,0))</f>
        <v>Show 188</v>
      </c>
      <c r="D671" s="4" t="str">
        <f>INDEX(Netflix_prime_data!E:E,MATCH(MAX(Netflix_prime_data!H:H), Netflix_prime_data!H:H,0))</f>
        <v>Show 281</v>
      </c>
      <c r="E671" s="4">
        <f>COUNTIF(Netflix_prime_data!F:F,Netflix_prime_data!F671)</f>
        <v>263</v>
      </c>
      <c r="F671" s="4" t="str">
        <f>INDEX(Netflix_prime_data!F:F,MATCH(MAX(E:E),E:E,0)) &amp; "-"&amp; MAX(E:E)</f>
        <v>drama-280</v>
      </c>
    </row>
    <row r="672" spans="1:6" x14ac:dyDescent="0.25">
      <c r="A672" s="4">
        <f>COUNTIF(Netflix_prime_data!C:C,Netflix_prime_data!C673)</f>
        <v>643</v>
      </c>
      <c r="B672" s="4">
        <f>MAX(COUNTIF(Netflix_prime_data!F672:F1670, Netflix_prime_data!F672:F1670))</f>
        <v>114</v>
      </c>
      <c r="C672" s="4" t="str">
        <f>INDEX(Netflix_prime_data!E:E,MATCH(MAX(Netflix_prime_data!M:M), Netflix_prime_data!M:M,0))</f>
        <v>Show 188</v>
      </c>
      <c r="D672" s="4" t="str">
        <f>INDEX(Netflix_prime_data!E:E,MATCH(MAX(Netflix_prime_data!H:H), Netflix_prime_data!H:H,0))</f>
        <v>Show 281</v>
      </c>
      <c r="E672" s="4">
        <f>COUNTIF(Netflix_prime_data!F:F,Netflix_prime_data!F672)</f>
        <v>234</v>
      </c>
      <c r="F672" s="4" t="str">
        <f>INDEX(Netflix_prime_data!F:F,MATCH(MAX(E:E),E:E,0)) &amp; "-"&amp; MAX(E:E)</f>
        <v>drama-280</v>
      </c>
    </row>
    <row r="673" spans="1:6" x14ac:dyDescent="0.25">
      <c r="A673" s="4">
        <f>COUNTIF(Netflix_prime_data!C:C,Netflix_prime_data!C674)</f>
        <v>673</v>
      </c>
      <c r="B673" s="4">
        <f>MAX(COUNTIF(Netflix_prime_data!F673:F1671, Netflix_prime_data!F673:F1671))</f>
        <v>130</v>
      </c>
      <c r="C673" s="4" t="str">
        <f>INDEX(Netflix_prime_data!E:E,MATCH(MAX(Netflix_prime_data!M:M), Netflix_prime_data!M:M,0))</f>
        <v>Show 188</v>
      </c>
      <c r="D673" s="4" t="str">
        <f>INDEX(Netflix_prime_data!E:E,MATCH(MAX(Netflix_prime_data!H:H), Netflix_prime_data!H:H,0))</f>
        <v>Show 281</v>
      </c>
      <c r="E673" s="4">
        <f>COUNTIF(Netflix_prime_data!F:F,Netflix_prime_data!F673)</f>
        <v>263</v>
      </c>
      <c r="F673" s="4" t="str">
        <f>INDEX(Netflix_prime_data!F:F,MATCH(MAX(E:E),E:E,0)) &amp; "-"&amp; MAX(E:E)</f>
        <v>drama-280</v>
      </c>
    </row>
    <row r="674" spans="1:6" x14ac:dyDescent="0.25">
      <c r="A674" s="4">
        <f>COUNTIF(Netflix_prime_data!C:C,Netflix_prime_data!C675)</f>
        <v>673</v>
      </c>
      <c r="B674" s="4">
        <f>MAX(COUNTIF(Netflix_prime_data!F674:F1672, Netflix_prime_data!F674:F1672))</f>
        <v>142</v>
      </c>
      <c r="C674" s="4" t="str">
        <f>INDEX(Netflix_prime_data!E:E,MATCH(MAX(Netflix_prime_data!M:M), Netflix_prime_data!M:M,0))</f>
        <v>Show 188</v>
      </c>
      <c r="D674" s="4" t="str">
        <f>INDEX(Netflix_prime_data!E:E,MATCH(MAX(Netflix_prime_data!H:H), Netflix_prime_data!H:H,0))</f>
        <v>Show 281</v>
      </c>
      <c r="E674" s="4">
        <f>COUNTIF(Netflix_prime_data!F:F,Netflix_prime_data!F674)</f>
        <v>262</v>
      </c>
      <c r="F674" s="4" t="str">
        <f>INDEX(Netflix_prime_data!F:F,MATCH(MAX(E:E),E:E,0)) &amp; "-"&amp; MAX(E:E)</f>
        <v>drama-280</v>
      </c>
    </row>
    <row r="675" spans="1:6" x14ac:dyDescent="0.25">
      <c r="A675" s="4">
        <f>COUNTIF(Netflix_prime_data!C:C,Netflix_prime_data!C676)</f>
        <v>684</v>
      </c>
      <c r="B675" s="4">
        <f>MAX(COUNTIF(Netflix_prime_data!F675:F1673, Netflix_prime_data!F675:F1673))</f>
        <v>129</v>
      </c>
      <c r="C675" s="4" t="str">
        <f>INDEX(Netflix_prime_data!E:E,MATCH(MAX(Netflix_prime_data!M:M), Netflix_prime_data!M:M,0))</f>
        <v>Show 188</v>
      </c>
      <c r="D675" s="4" t="str">
        <f>INDEX(Netflix_prime_data!E:E,MATCH(MAX(Netflix_prime_data!H:H), Netflix_prime_data!H:H,0))</f>
        <v>Show 281</v>
      </c>
      <c r="E675" s="4">
        <f>COUNTIF(Netflix_prime_data!F:F,Netflix_prime_data!F675)</f>
        <v>263</v>
      </c>
      <c r="F675" s="4" t="str">
        <f>INDEX(Netflix_prime_data!F:F,MATCH(MAX(E:E),E:E,0)) &amp; "-"&amp; MAX(E:E)</f>
        <v>drama-280</v>
      </c>
    </row>
    <row r="676" spans="1:6" x14ac:dyDescent="0.25">
      <c r="A676" s="4">
        <f>COUNTIF(Netflix_prime_data!C:C,Netflix_prime_data!C677)</f>
        <v>643</v>
      </c>
      <c r="B676" s="4">
        <f>MAX(COUNTIF(Netflix_prime_data!F676:F1674, Netflix_prime_data!F676:F1674))</f>
        <v>141</v>
      </c>
      <c r="C676" s="4" t="str">
        <f>INDEX(Netflix_prime_data!E:E,MATCH(MAX(Netflix_prime_data!M:M), Netflix_prime_data!M:M,0))</f>
        <v>Show 188</v>
      </c>
      <c r="D676" s="4" t="str">
        <f>INDEX(Netflix_prime_data!E:E,MATCH(MAX(Netflix_prime_data!H:H), Netflix_prime_data!H:H,0))</f>
        <v>Show 281</v>
      </c>
      <c r="E676" s="4">
        <f>COUNTIF(Netflix_prime_data!F:F,Netflix_prime_data!F676)</f>
        <v>262</v>
      </c>
      <c r="F676" s="4" t="str">
        <f>INDEX(Netflix_prime_data!F:F,MATCH(MAX(E:E),E:E,0)) &amp; "-"&amp; MAX(E:E)</f>
        <v>drama-280</v>
      </c>
    </row>
    <row r="677" spans="1:6" x14ac:dyDescent="0.25">
      <c r="A677" s="4">
        <f>COUNTIF(Netflix_prime_data!C:C,Netflix_prime_data!C678)</f>
        <v>643</v>
      </c>
      <c r="B677" s="4">
        <f>MAX(COUNTIF(Netflix_prime_data!F677:F1675, Netflix_prime_data!F677:F1675))</f>
        <v>110</v>
      </c>
      <c r="C677" s="4" t="str">
        <f>INDEX(Netflix_prime_data!E:E,MATCH(MAX(Netflix_prime_data!M:M), Netflix_prime_data!M:M,0))</f>
        <v>Show 188</v>
      </c>
      <c r="D677" s="4" t="str">
        <f>INDEX(Netflix_prime_data!E:E,MATCH(MAX(Netflix_prime_data!H:H), Netflix_prime_data!H:H,0))</f>
        <v>Show 281</v>
      </c>
      <c r="E677" s="4">
        <f>COUNTIF(Netflix_prime_data!F:F,Netflix_prime_data!F677)</f>
        <v>234</v>
      </c>
      <c r="F677" s="4" t="str">
        <f>INDEX(Netflix_prime_data!F:F,MATCH(MAX(E:E),E:E,0)) &amp; "-"&amp; MAX(E:E)</f>
        <v>drama-280</v>
      </c>
    </row>
    <row r="678" spans="1:6" x14ac:dyDescent="0.25">
      <c r="A678" s="4">
        <f>COUNTIF(Netflix_prime_data!C:C,Netflix_prime_data!C679)</f>
        <v>684</v>
      </c>
      <c r="B678" s="4">
        <f>MAX(COUNTIF(Netflix_prime_data!F678:F1676, Netflix_prime_data!F678:F1676))</f>
        <v>129</v>
      </c>
      <c r="C678" s="4" t="str">
        <f>INDEX(Netflix_prime_data!E:E,MATCH(MAX(Netflix_prime_data!M:M), Netflix_prime_data!M:M,0))</f>
        <v>Show 188</v>
      </c>
      <c r="D678" s="4" t="str">
        <f>INDEX(Netflix_prime_data!E:E,MATCH(MAX(Netflix_prime_data!H:H), Netflix_prime_data!H:H,0))</f>
        <v>Show 281</v>
      </c>
      <c r="E678" s="4">
        <f>COUNTIF(Netflix_prime_data!F:F,Netflix_prime_data!F678)</f>
        <v>263</v>
      </c>
      <c r="F678" s="4" t="str">
        <f>INDEX(Netflix_prime_data!F:F,MATCH(MAX(E:E),E:E,0)) &amp; "-"&amp; MAX(E:E)</f>
        <v>drama-280</v>
      </c>
    </row>
    <row r="679" spans="1:6" x14ac:dyDescent="0.25">
      <c r="A679" s="4">
        <f>COUNTIF(Netflix_prime_data!C:C,Netflix_prime_data!C680)</f>
        <v>673</v>
      </c>
      <c r="B679" s="4">
        <f>MAX(COUNTIF(Netflix_prime_data!F679:F1677, Netflix_prime_data!F679:F1677))</f>
        <v>141</v>
      </c>
      <c r="C679" s="4" t="str">
        <f>INDEX(Netflix_prime_data!E:E,MATCH(MAX(Netflix_prime_data!M:M), Netflix_prime_data!M:M,0))</f>
        <v>Show 188</v>
      </c>
      <c r="D679" s="4" t="str">
        <f>INDEX(Netflix_prime_data!E:E,MATCH(MAX(Netflix_prime_data!H:H), Netflix_prime_data!H:H,0))</f>
        <v>Show 281</v>
      </c>
      <c r="E679" s="4">
        <f>COUNTIF(Netflix_prime_data!F:F,Netflix_prime_data!F679)</f>
        <v>280</v>
      </c>
      <c r="F679" s="4" t="str">
        <f>INDEX(Netflix_prime_data!F:F,MATCH(MAX(E:E),E:E,0)) &amp; "-"&amp; MAX(E:E)</f>
        <v>drama-280</v>
      </c>
    </row>
    <row r="680" spans="1:6" x14ac:dyDescent="0.25">
      <c r="A680" s="4">
        <f>COUNTIF(Netflix_prime_data!C:C,Netflix_prime_data!C681)</f>
        <v>684</v>
      </c>
      <c r="B680" s="4">
        <f>MAX(COUNTIF(Netflix_prime_data!F680:F1678, Netflix_prime_data!F680:F1678))</f>
        <v>128</v>
      </c>
      <c r="C680" s="4" t="str">
        <f>INDEX(Netflix_prime_data!E:E,MATCH(MAX(Netflix_prime_data!M:M), Netflix_prime_data!M:M,0))</f>
        <v>Show 188</v>
      </c>
      <c r="D680" s="4" t="str">
        <f>INDEX(Netflix_prime_data!E:E,MATCH(MAX(Netflix_prime_data!H:H), Netflix_prime_data!H:H,0))</f>
        <v>Show 281</v>
      </c>
      <c r="E680" s="4">
        <f>COUNTIF(Netflix_prime_data!F:F,Netflix_prime_data!F680)</f>
        <v>263</v>
      </c>
      <c r="F680" s="4" t="str">
        <f>INDEX(Netflix_prime_data!F:F,MATCH(MAX(E:E),E:E,0)) &amp; "-"&amp; MAX(E:E)</f>
        <v>drama-280</v>
      </c>
    </row>
    <row r="681" spans="1:6" x14ac:dyDescent="0.25">
      <c r="A681" s="4">
        <f>COUNTIF(Netflix_prime_data!C:C,Netflix_prime_data!C682)</f>
        <v>684</v>
      </c>
      <c r="B681" s="4">
        <f>MAX(COUNTIF(Netflix_prime_data!F681:F1679, Netflix_prime_data!F681:F1679))</f>
        <v>140</v>
      </c>
      <c r="C681" s="4" t="str">
        <f>INDEX(Netflix_prime_data!E:E,MATCH(MAX(Netflix_prime_data!M:M), Netflix_prime_data!M:M,0))</f>
        <v>Show 188</v>
      </c>
      <c r="D681" s="4" t="str">
        <f>INDEX(Netflix_prime_data!E:E,MATCH(MAX(Netflix_prime_data!H:H), Netflix_prime_data!H:H,0))</f>
        <v>Show 281</v>
      </c>
      <c r="E681" s="4">
        <f>COUNTIF(Netflix_prime_data!F:F,Netflix_prime_data!F681)</f>
        <v>280</v>
      </c>
      <c r="F681" s="4" t="str">
        <f>INDEX(Netflix_prime_data!F:F,MATCH(MAX(E:E),E:E,0)) &amp; "-"&amp; MAX(E:E)</f>
        <v>drama-280</v>
      </c>
    </row>
    <row r="682" spans="1:6" x14ac:dyDescent="0.25">
      <c r="A682" s="4">
        <f>COUNTIF(Netflix_prime_data!C:C,Netflix_prime_data!C683)</f>
        <v>673</v>
      </c>
      <c r="B682" s="4">
        <f>MAX(COUNTIF(Netflix_prime_data!F682:F1680, Netflix_prime_data!F682:F1680))</f>
        <v>116</v>
      </c>
      <c r="C682" s="4" t="str">
        <f>INDEX(Netflix_prime_data!E:E,MATCH(MAX(Netflix_prime_data!M:M), Netflix_prime_data!M:M,0))</f>
        <v>Show 188</v>
      </c>
      <c r="D682" s="4" t="str">
        <f>INDEX(Netflix_prime_data!E:E,MATCH(MAX(Netflix_prime_data!H:H), Netflix_prime_data!H:H,0))</f>
        <v>Show 281</v>
      </c>
      <c r="E682" s="4">
        <f>COUNTIF(Netflix_prime_data!F:F,Netflix_prime_data!F682)</f>
        <v>234</v>
      </c>
      <c r="F682" s="4" t="str">
        <f>INDEX(Netflix_prime_data!F:F,MATCH(MAX(E:E),E:E,0)) &amp; "-"&amp; MAX(E:E)</f>
        <v>drama-280</v>
      </c>
    </row>
    <row r="683" spans="1:6" x14ac:dyDescent="0.25">
      <c r="A683" s="4">
        <f>COUNTIF(Netflix_prime_data!C:C,Netflix_prime_data!C684)</f>
        <v>684</v>
      </c>
      <c r="B683" s="4">
        <f>MAX(COUNTIF(Netflix_prime_data!F683:F1681, Netflix_prime_data!F683:F1681))</f>
        <v>129</v>
      </c>
      <c r="C683" s="4" t="str">
        <f>INDEX(Netflix_prime_data!E:E,MATCH(MAX(Netflix_prime_data!M:M), Netflix_prime_data!M:M,0))</f>
        <v>Show 188</v>
      </c>
      <c r="D683" s="4" t="str">
        <f>INDEX(Netflix_prime_data!E:E,MATCH(MAX(Netflix_prime_data!H:H), Netflix_prime_data!H:H,0))</f>
        <v>Show 281</v>
      </c>
      <c r="E683" s="4">
        <f>COUNTIF(Netflix_prime_data!F:F,Netflix_prime_data!F683)</f>
        <v>253</v>
      </c>
      <c r="F683" s="4" t="str">
        <f>INDEX(Netflix_prime_data!F:F,MATCH(MAX(E:E),E:E,0)) &amp; "-"&amp; MAX(E:E)</f>
        <v>drama-280</v>
      </c>
    </row>
    <row r="684" spans="1:6" x14ac:dyDescent="0.25">
      <c r="A684" s="4">
        <f>COUNTIF(Netflix_prime_data!C:C,Netflix_prime_data!C685)</f>
        <v>684</v>
      </c>
      <c r="B684" s="4">
        <f>MAX(COUNTIF(Netflix_prime_data!F684:F1682, Netflix_prime_data!F684:F1682))</f>
        <v>140</v>
      </c>
      <c r="C684" s="4" t="str">
        <f>INDEX(Netflix_prime_data!E:E,MATCH(MAX(Netflix_prime_data!M:M), Netflix_prime_data!M:M,0))</f>
        <v>Show 188</v>
      </c>
      <c r="D684" s="4" t="str">
        <f>INDEX(Netflix_prime_data!E:E,MATCH(MAX(Netflix_prime_data!H:H), Netflix_prime_data!H:H,0))</f>
        <v>Show 281</v>
      </c>
      <c r="E684" s="4">
        <f>COUNTIF(Netflix_prime_data!F:F,Netflix_prime_data!F684)</f>
        <v>262</v>
      </c>
      <c r="F684" s="4" t="str">
        <f>INDEX(Netflix_prime_data!F:F,MATCH(MAX(E:E),E:E,0)) &amp; "-"&amp; MAX(E:E)</f>
        <v>drama-280</v>
      </c>
    </row>
    <row r="685" spans="1:6" x14ac:dyDescent="0.25">
      <c r="A685" s="4">
        <f>COUNTIF(Netflix_prime_data!C:C,Netflix_prime_data!C686)</f>
        <v>684</v>
      </c>
      <c r="B685" s="4">
        <f>MAX(COUNTIF(Netflix_prime_data!F685:F1683, Netflix_prime_data!F685:F1683))</f>
        <v>110</v>
      </c>
      <c r="C685" s="4" t="str">
        <f>INDEX(Netflix_prime_data!E:E,MATCH(MAX(Netflix_prime_data!M:M), Netflix_prime_data!M:M,0))</f>
        <v>Show 188</v>
      </c>
      <c r="D685" s="4" t="str">
        <f>INDEX(Netflix_prime_data!E:E,MATCH(MAX(Netflix_prime_data!H:H), Netflix_prime_data!H:H,0))</f>
        <v>Show 281</v>
      </c>
      <c r="E685" s="4">
        <f>COUNTIF(Netflix_prime_data!F:F,Netflix_prime_data!F685)</f>
        <v>234</v>
      </c>
      <c r="F685" s="4" t="str">
        <f>INDEX(Netflix_prime_data!F:F,MATCH(MAX(E:E),E:E,0)) &amp; "-"&amp; MAX(E:E)</f>
        <v>drama-280</v>
      </c>
    </row>
    <row r="686" spans="1:6" x14ac:dyDescent="0.25">
      <c r="A686" s="4">
        <f>COUNTIF(Netflix_prime_data!C:C,Netflix_prime_data!C687)</f>
        <v>643</v>
      </c>
      <c r="B686" s="4">
        <f>MAX(COUNTIF(Netflix_prime_data!F686:F1684, Netflix_prime_data!F686:F1684))</f>
        <v>128</v>
      </c>
      <c r="C686" s="4" t="str">
        <f>INDEX(Netflix_prime_data!E:E,MATCH(MAX(Netflix_prime_data!M:M), Netflix_prime_data!M:M,0))</f>
        <v>Show 188</v>
      </c>
      <c r="D686" s="4" t="str">
        <f>INDEX(Netflix_prime_data!E:E,MATCH(MAX(Netflix_prime_data!H:H), Netflix_prime_data!H:H,0))</f>
        <v>Show 281</v>
      </c>
      <c r="E686" s="4">
        <f>COUNTIF(Netflix_prime_data!F:F,Netflix_prime_data!F686)</f>
        <v>245</v>
      </c>
      <c r="F686" s="4" t="str">
        <f>INDEX(Netflix_prime_data!F:F,MATCH(MAX(E:E),E:E,0)) &amp; "-"&amp; MAX(E:E)</f>
        <v>drama-280</v>
      </c>
    </row>
    <row r="687" spans="1:6" x14ac:dyDescent="0.25">
      <c r="A687" s="4">
        <f>COUNTIF(Netflix_prime_data!C:C,Netflix_prime_data!C688)</f>
        <v>684</v>
      </c>
      <c r="B687" s="4">
        <f>MAX(COUNTIF(Netflix_prime_data!F687:F1685, Netflix_prime_data!F687:F1685))</f>
        <v>111</v>
      </c>
      <c r="C687" s="4" t="str">
        <f>INDEX(Netflix_prime_data!E:E,MATCH(MAX(Netflix_prime_data!M:M), Netflix_prime_data!M:M,0))</f>
        <v>Show 188</v>
      </c>
      <c r="D687" s="4" t="str">
        <f>INDEX(Netflix_prime_data!E:E,MATCH(MAX(Netflix_prime_data!H:H), Netflix_prime_data!H:H,0))</f>
        <v>Show 281</v>
      </c>
      <c r="E687" s="4">
        <f>COUNTIF(Netflix_prime_data!F:F,Netflix_prime_data!F687)</f>
        <v>229</v>
      </c>
      <c r="F687" s="4" t="str">
        <f>INDEX(Netflix_prime_data!F:F,MATCH(MAX(E:E),E:E,0)) &amp; "-"&amp; MAX(E:E)</f>
        <v>drama-280</v>
      </c>
    </row>
    <row r="688" spans="1:6" x14ac:dyDescent="0.25">
      <c r="A688" s="4">
        <f>COUNTIF(Netflix_prime_data!C:C,Netflix_prime_data!C689)</f>
        <v>673</v>
      </c>
      <c r="B688" s="4">
        <f>MAX(COUNTIF(Netflix_prime_data!F688:F1686, Netflix_prime_data!F688:F1686))</f>
        <v>140</v>
      </c>
      <c r="C688" s="4" t="str">
        <f>INDEX(Netflix_prime_data!E:E,MATCH(MAX(Netflix_prime_data!M:M), Netflix_prime_data!M:M,0))</f>
        <v>Show 188</v>
      </c>
      <c r="D688" s="4" t="str">
        <f>INDEX(Netflix_prime_data!E:E,MATCH(MAX(Netflix_prime_data!H:H), Netflix_prime_data!H:H,0))</f>
        <v>Show 281</v>
      </c>
      <c r="E688" s="4">
        <f>COUNTIF(Netflix_prime_data!F:F,Netflix_prime_data!F688)</f>
        <v>262</v>
      </c>
      <c r="F688" s="4" t="str">
        <f>INDEX(Netflix_prime_data!F:F,MATCH(MAX(E:E),E:E,0)) &amp; "-"&amp; MAX(E:E)</f>
        <v>drama-280</v>
      </c>
    </row>
    <row r="689" spans="1:6" x14ac:dyDescent="0.25">
      <c r="A689" s="4">
        <f>COUNTIF(Netflix_prime_data!C:C,Netflix_prime_data!C690)</f>
        <v>673</v>
      </c>
      <c r="B689" s="4">
        <f>MAX(COUNTIF(Netflix_prime_data!F689:F1687, Netflix_prime_data!F689:F1687))</f>
        <v>141</v>
      </c>
      <c r="C689" s="4" t="str">
        <f>INDEX(Netflix_prime_data!E:E,MATCH(MAX(Netflix_prime_data!M:M), Netflix_prime_data!M:M,0))</f>
        <v>Show 188</v>
      </c>
      <c r="D689" s="4" t="str">
        <f>INDEX(Netflix_prime_data!E:E,MATCH(MAX(Netflix_prime_data!H:H), Netflix_prime_data!H:H,0))</f>
        <v>Show 281</v>
      </c>
      <c r="E689" s="4">
        <f>COUNTIF(Netflix_prime_data!F:F,Netflix_prime_data!F689)</f>
        <v>280</v>
      </c>
      <c r="F689" s="4" t="str">
        <f>INDEX(Netflix_prime_data!F:F,MATCH(MAX(E:E),E:E,0)) &amp; "-"&amp; MAX(E:E)</f>
        <v>drama-280</v>
      </c>
    </row>
    <row r="690" spans="1:6" x14ac:dyDescent="0.25">
      <c r="A690" s="4">
        <f>COUNTIF(Netflix_prime_data!C:C,Netflix_prime_data!C691)</f>
        <v>643</v>
      </c>
      <c r="B690" s="4">
        <f>MAX(COUNTIF(Netflix_prime_data!F690:F1688, Netflix_prime_data!F690:F1688))</f>
        <v>115</v>
      </c>
      <c r="C690" s="4" t="str">
        <f>INDEX(Netflix_prime_data!E:E,MATCH(MAX(Netflix_prime_data!M:M), Netflix_prime_data!M:M,0))</f>
        <v>Show 188</v>
      </c>
      <c r="D690" s="4" t="str">
        <f>INDEX(Netflix_prime_data!E:E,MATCH(MAX(Netflix_prime_data!H:H), Netflix_prime_data!H:H,0))</f>
        <v>Show 281</v>
      </c>
      <c r="E690" s="4">
        <f>COUNTIF(Netflix_prime_data!F:F,Netflix_prime_data!F690)</f>
        <v>234</v>
      </c>
      <c r="F690" s="4" t="str">
        <f>INDEX(Netflix_prime_data!F:F,MATCH(MAX(E:E),E:E,0)) &amp; "-"&amp; MAX(E:E)</f>
        <v>drama-280</v>
      </c>
    </row>
    <row r="691" spans="1:6" x14ac:dyDescent="0.25">
      <c r="A691" s="4">
        <f>COUNTIF(Netflix_prime_data!C:C,Netflix_prime_data!C692)</f>
        <v>673</v>
      </c>
      <c r="B691" s="4">
        <f>MAX(COUNTIF(Netflix_prime_data!F691:F1689, Netflix_prime_data!F691:F1689))</f>
        <v>109</v>
      </c>
      <c r="C691" s="4" t="str">
        <f>INDEX(Netflix_prime_data!E:E,MATCH(MAX(Netflix_prime_data!M:M), Netflix_prime_data!M:M,0))</f>
        <v>Show 188</v>
      </c>
      <c r="D691" s="4" t="str">
        <f>INDEX(Netflix_prime_data!E:E,MATCH(MAX(Netflix_prime_data!H:H), Netflix_prime_data!H:H,0))</f>
        <v>Show 281</v>
      </c>
      <c r="E691" s="4">
        <f>COUNTIF(Netflix_prime_data!F:F,Netflix_prime_data!F691)</f>
        <v>234</v>
      </c>
      <c r="F691" s="4" t="str">
        <f>INDEX(Netflix_prime_data!F:F,MATCH(MAX(E:E),E:E,0)) &amp; "-"&amp; MAX(E:E)</f>
        <v>drama-280</v>
      </c>
    </row>
    <row r="692" spans="1:6" x14ac:dyDescent="0.25">
      <c r="A692" s="4">
        <f>COUNTIF(Netflix_prime_data!C:C,Netflix_prime_data!C693)</f>
        <v>673</v>
      </c>
      <c r="B692" s="4">
        <f>MAX(COUNTIF(Netflix_prime_data!F692:F1690, Netflix_prime_data!F692:F1690))</f>
        <v>129</v>
      </c>
      <c r="C692" s="4" t="str">
        <f>INDEX(Netflix_prime_data!E:E,MATCH(MAX(Netflix_prime_data!M:M), Netflix_prime_data!M:M,0))</f>
        <v>Show 188</v>
      </c>
      <c r="D692" s="4" t="str">
        <f>INDEX(Netflix_prime_data!E:E,MATCH(MAX(Netflix_prime_data!H:H), Netflix_prime_data!H:H,0))</f>
        <v>Show 281</v>
      </c>
      <c r="E692" s="4">
        <f>COUNTIF(Netflix_prime_data!F:F,Netflix_prime_data!F692)</f>
        <v>263</v>
      </c>
      <c r="F692" s="4" t="str">
        <f>INDEX(Netflix_prime_data!F:F,MATCH(MAX(E:E),E:E,0)) &amp; "-"&amp; MAX(E:E)</f>
        <v>drama-280</v>
      </c>
    </row>
    <row r="693" spans="1:6" x14ac:dyDescent="0.25">
      <c r="A693" s="4">
        <f>COUNTIF(Netflix_prime_data!C:C,Netflix_prime_data!C694)</f>
        <v>684</v>
      </c>
      <c r="B693" s="4">
        <f>MAX(COUNTIF(Netflix_prime_data!F693:F1691, Netflix_prime_data!F693:F1691))</f>
        <v>140</v>
      </c>
      <c r="C693" s="4" t="str">
        <f>INDEX(Netflix_prime_data!E:E,MATCH(MAX(Netflix_prime_data!M:M), Netflix_prime_data!M:M,0))</f>
        <v>Show 188</v>
      </c>
      <c r="D693" s="4" t="str">
        <f>INDEX(Netflix_prime_data!E:E,MATCH(MAX(Netflix_prime_data!H:H), Netflix_prime_data!H:H,0))</f>
        <v>Show 281</v>
      </c>
      <c r="E693" s="4">
        <f>COUNTIF(Netflix_prime_data!F:F,Netflix_prime_data!F693)</f>
        <v>262</v>
      </c>
      <c r="F693" s="4" t="str">
        <f>INDEX(Netflix_prime_data!F:F,MATCH(MAX(E:E),E:E,0)) &amp; "-"&amp; MAX(E:E)</f>
        <v>drama-280</v>
      </c>
    </row>
    <row r="694" spans="1:6" x14ac:dyDescent="0.25">
      <c r="A694" s="4">
        <f>COUNTIF(Netflix_prime_data!C:C,Netflix_prime_data!C695)</f>
        <v>673</v>
      </c>
      <c r="B694" s="4">
        <f>MAX(COUNTIF(Netflix_prime_data!F694:F1692, Netflix_prime_data!F694:F1692))</f>
        <v>110</v>
      </c>
      <c r="C694" s="4" t="str">
        <f>INDEX(Netflix_prime_data!E:E,MATCH(MAX(Netflix_prime_data!M:M), Netflix_prime_data!M:M,0))</f>
        <v>Show 188</v>
      </c>
      <c r="D694" s="4" t="str">
        <f>INDEX(Netflix_prime_data!E:E,MATCH(MAX(Netflix_prime_data!H:H), Netflix_prime_data!H:H,0))</f>
        <v>Show 281</v>
      </c>
      <c r="E694" s="4">
        <f>COUNTIF(Netflix_prime_data!F:F,Netflix_prime_data!F694)</f>
        <v>229</v>
      </c>
      <c r="F694" s="4" t="str">
        <f>INDEX(Netflix_prime_data!F:F,MATCH(MAX(E:E),E:E,0)) &amp; "-"&amp; MAX(E:E)</f>
        <v>drama-280</v>
      </c>
    </row>
    <row r="695" spans="1:6" x14ac:dyDescent="0.25">
      <c r="A695" s="4">
        <f>COUNTIF(Netflix_prime_data!C:C,Netflix_prime_data!C696)</f>
        <v>673</v>
      </c>
      <c r="B695" s="4">
        <f>MAX(COUNTIF(Netflix_prime_data!F695:F1693, Netflix_prime_data!F695:F1693))</f>
        <v>128</v>
      </c>
      <c r="C695" s="4" t="str">
        <f>INDEX(Netflix_prime_data!E:E,MATCH(MAX(Netflix_prime_data!M:M), Netflix_prime_data!M:M,0))</f>
        <v>Show 188</v>
      </c>
      <c r="D695" s="4" t="str">
        <f>INDEX(Netflix_prime_data!E:E,MATCH(MAX(Netflix_prime_data!H:H), Netflix_prime_data!H:H,0))</f>
        <v>Show 281</v>
      </c>
      <c r="E695" s="4">
        <f>COUNTIF(Netflix_prime_data!F:F,Netflix_prime_data!F695)</f>
        <v>263</v>
      </c>
      <c r="F695" s="4" t="str">
        <f>INDEX(Netflix_prime_data!F:F,MATCH(MAX(E:E),E:E,0)) &amp; "-"&amp; MAX(E:E)</f>
        <v>drama-280</v>
      </c>
    </row>
    <row r="696" spans="1:6" x14ac:dyDescent="0.25">
      <c r="A696" s="4">
        <f>COUNTIF(Netflix_prime_data!C:C,Netflix_prime_data!C697)</f>
        <v>673</v>
      </c>
      <c r="B696" s="4">
        <f>MAX(COUNTIF(Netflix_prime_data!F696:F1694, Netflix_prime_data!F696:F1694))</f>
        <v>128</v>
      </c>
      <c r="C696" s="4" t="str">
        <f>INDEX(Netflix_prime_data!E:E,MATCH(MAX(Netflix_prime_data!M:M), Netflix_prime_data!M:M,0))</f>
        <v>Show 188</v>
      </c>
      <c r="D696" s="4" t="str">
        <f>INDEX(Netflix_prime_data!E:E,MATCH(MAX(Netflix_prime_data!H:H), Netflix_prime_data!H:H,0))</f>
        <v>Show 281</v>
      </c>
      <c r="E696" s="4">
        <f>COUNTIF(Netflix_prime_data!F:F,Netflix_prime_data!F696)</f>
        <v>263</v>
      </c>
      <c r="F696" s="4" t="str">
        <f>INDEX(Netflix_prime_data!F:F,MATCH(MAX(E:E),E:E,0)) &amp; "-"&amp; MAX(E:E)</f>
        <v>drama-280</v>
      </c>
    </row>
    <row r="697" spans="1:6" x14ac:dyDescent="0.25">
      <c r="A697" s="4">
        <f>COUNTIF(Netflix_prime_data!C:C,Netflix_prime_data!C698)</f>
        <v>684</v>
      </c>
      <c r="B697" s="4">
        <f>MAX(COUNTIF(Netflix_prime_data!F697:F1695, Netflix_prime_data!F697:F1695))</f>
        <v>128</v>
      </c>
      <c r="C697" s="4" t="str">
        <f>INDEX(Netflix_prime_data!E:E,MATCH(MAX(Netflix_prime_data!M:M), Netflix_prime_data!M:M,0))</f>
        <v>Show 188</v>
      </c>
      <c r="D697" s="4" t="str">
        <f>INDEX(Netflix_prime_data!E:E,MATCH(MAX(Netflix_prime_data!H:H), Netflix_prime_data!H:H,0))</f>
        <v>Show 281</v>
      </c>
      <c r="E697" s="4">
        <f>COUNTIF(Netflix_prime_data!F:F,Netflix_prime_data!F697)</f>
        <v>263</v>
      </c>
      <c r="F697" s="4" t="str">
        <f>INDEX(Netflix_prime_data!F:F,MATCH(MAX(E:E),E:E,0)) &amp; "-"&amp; MAX(E:E)</f>
        <v>drama-280</v>
      </c>
    </row>
    <row r="698" spans="1:6" x14ac:dyDescent="0.25">
      <c r="A698" s="4">
        <f>COUNTIF(Netflix_prime_data!C:C,Netflix_prime_data!C699)</f>
        <v>673</v>
      </c>
      <c r="B698" s="4">
        <f>MAX(COUNTIF(Netflix_prime_data!F698:F1696, Netflix_prime_data!F698:F1696))</f>
        <v>130</v>
      </c>
      <c r="C698" s="4" t="str">
        <f>INDEX(Netflix_prime_data!E:E,MATCH(MAX(Netflix_prime_data!M:M), Netflix_prime_data!M:M,0))</f>
        <v>Show 188</v>
      </c>
      <c r="D698" s="4" t="str">
        <f>INDEX(Netflix_prime_data!E:E,MATCH(MAX(Netflix_prime_data!H:H), Netflix_prime_data!H:H,0))</f>
        <v>Show 281</v>
      </c>
      <c r="E698" s="4">
        <f>COUNTIF(Netflix_prime_data!F:F,Netflix_prime_data!F698)</f>
        <v>253</v>
      </c>
      <c r="F698" s="4" t="str">
        <f>INDEX(Netflix_prime_data!F:F,MATCH(MAX(E:E),E:E,0)) &amp; "-"&amp; MAX(E:E)</f>
        <v>drama-280</v>
      </c>
    </row>
    <row r="699" spans="1:6" x14ac:dyDescent="0.25">
      <c r="A699" s="4">
        <f>COUNTIF(Netflix_prime_data!C:C,Netflix_prime_data!C700)</f>
        <v>643</v>
      </c>
      <c r="B699" s="4">
        <f>MAX(COUNTIF(Netflix_prime_data!F699:F1697, Netflix_prime_data!F699:F1697))</f>
        <v>108</v>
      </c>
      <c r="C699" s="4" t="str">
        <f>INDEX(Netflix_prime_data!E:E,MATCH(MAX(Netflix_prime_data!M:M), Netflix_prime_data!M:M,0))</f>
        <v>Show 188</v>
      </c>
      <c r="D699" s="4" t="str">
        <f>INDEX(Netflix_prime_data!E:E,MATCH(MAX(Netflix_prime_data!H:H), Netflix_prime_data!H:H,0))</f>
        <v>Show 281</v>
      </c>
      <c r="E699" s="4">
        <f>COUNTIF(Netflix_prime_data!F:F,Netflix_prime_data!F699)</f>
        <v>234</v>
      </c>
      <c r="F699" s="4" t="str">
        <f>INDEX(Netflix_prime_data!F:F,MATCH(MAX(E:E),E:E,0)) &amp; "-"&amp; MAX(E:E)</f>
        <v>drama-280</v>
      </c>
    </row>
    <row r="700" spans="1:6" x14ac:dyDescent="0.25">
      <c r="A700" s="4">
        <f>COUNTIF(Netflix_prime_data!C:C,Netflix_prime_data!C701)</f>
        <v>643</v>
      </c>
      <c r="B700" s="4">
        <f>MAX(COUNTIF(Netflix_prime_data!F700:F1698, Netflix_prime_data!F700:F1698))</f>
        <v>107</v>
      </c>
      <c r="C700" s="4" t="str">
        <f>INDEX(Netflix_prime_data!E:E,MATCH(MAX(Netflix_prime_data!M:M), Netflix_prime_data!M:M,0))</f>
        <v>Show 188</v>
      </c>
      <c r="D700" s="4" t="str">
        <f>INDEX(Netflix_prime_data!E:E,MATCH(MAX(Netflix_prime_data!H:H), Netflix_prime_data!H:H,0))</f>
        <v>Show 281</v>
      </c>
      <c r="E700" s="4">
        <f>COUNTIF(Netflix_prime_data!F:F,Netflix_prime_data!F700)</f>
        <v>234</v>
      </c>
      <c r="F700" s="4" t="str">
        <f>INDEX(Netflix_prime_data!F:F,MATCH(MAX(E:E),E:E,0)) &amp; "-"&amp; MAX(E:E)</f>
        <v>drama-280</v>
      </c>
    </row>
    <row r="701" spans="1:6" x14ac:dyDescent="0.25">
      <c r="A701" s="4">
        <f>COUNTIF(Netflix_prime_data!C:C,Netflix_prime_data!C702)</f>
        <v>684</v>
      </c>
      <c r="B701" s="4">
        <f>MAX(COUNTIF(Netflix_prime_data!F701:F1699, Netflix_prime_data!F701:F1699))</f>
        <v>129</v>
      </c>
      <c r="C701" s="4" t="str">
        <f>INDEX(Netflix_prime_data!E:E,MATCH(MAX(Netflix_prime_data!M:M), Netflix_prime_data!M:M,0))</f>
        <v>Show 188</v>
      </c>
      <c r="D701" s="4" t="str">
        <f>INDEX(Netflix_prime_data!E:E,MATCH(MAX(Netflix_prime_data!H:H), Netflix_prime_data!H:H,0))</f>
        <v>Show 281</v>
      </c>
      <c r="E701" s="4">
        <f>COUNTIF(Netflix_prime_data!F:F,Netflix_prime_data!F701)</f>
        <v>253</v>
      </c>
      <c r="F701" s="4" t="str">
        <f>INDEX(Netflix_prime_data!F:F,MATCH(MAX(E:E),E:E,0)) &amp; "-"&amp; MAX(E:E)</f>
        <v>drama-280</v>
      </c>
    </row>
    <row r="702" spans="1:6" x14ac:dyDescent="0.25">
      <c r="A702" s="4">
        <f>COUNTIF(Netflix_prime_data!C:C,Netflix_prime_data!C703)</f>
        <v>643</v>
      </c>
      <c r="B702" s="4">
        <f>MAX(COUNTIF(Netflix_prime_data!F702:F1700, Netflix_prime_data!F702:F1700))</f>
        <v>128</v>
      </c>
      <c r="C702" s="4" t="str">
        <f>INDEX(Netflix_prime_data!E:E,MATCH(MAX(Netflix_prime_data!M:M), Netflix_prime_data!M:M,0))</f>
        <v>Show 188</v>
      </c>
      <c r="D702" s="4" t="str">
        <f>INDEX(Netflix_prime_data!E:E,MATCH(MAX(Netflix_prime_data!H:H), Netflix_prime_data!H:H,0))</f>
        <v>Show 281</v>
      </c>
      <c r="E702" s="4">
        <f>COUNTIF(Netflix_prime_data!F:F,Netflix_prime_data!F702)</f>
        <v>253</v>
      </c>
      <c r="F702" s="4" t="str">
        <f>INDEX(Netflix_prime_data!F:F,MATCH(MAX(E:E),E:E,0)) &amp; "-"&amp; MAX(E:E)</f>
        <v>drama-280</v>
      </c>
    </row>
    <row r="703" spans="1:6" x14ac:dyDescent="0.25">
      <c r="A703" s="4">
        <f>COUNTIF(Netflix_prime_data!C:C,Netflix_prime_data!C704)</f>
        <v>673</v>
      </c>
      <c r="B703" s="4">
        <f>MAX(COUNTIF(Netflix_prime_data!F703:F1701, Netflix_prime_data!F703:F1701))</f>
        <v>130</v>
      </c>
      <c r="C703" s="4" t="str">
        <f>INDEX(Netflix_prime_data!E:E,MATCH(MAX(Netflix_prime_data!M:M), Netflix_prime_data!M:M,0))</f>
        <v>Show 188</v>
      </c>
      <c r="D703" s="4" t="str">
        <f>INDEX(Netflix_prime_data!E:E,MATCH(MAX(Netflix_prime_data!H:H), Netflix_prime_data!H:H,0))</f>
        <v>Show 281</v>
      </c>
      <c r="E703" s="4">
        <f>COUNTIF(Netflix_prime_data!F:F,Netflix_prime_data!F703)</f>
        <v>245</v>
      </c>
      <c r="F703" s="4" t="str">
        <f>INDEX(Netflix_prime_data!F:F,MATCH(MAX(E:E),E:E,0)) &amp; "-"&amp; MAX(E:E)</f>
        <v>drama-280</v>
      </c>
    </row>
    <row r="704" spans="1:6" x14ac:dyDescent="0.25">
      <c r="A704" s="4">
        <f>COUNTIF(Netflix_prime_data!C:C,Netflix_prime_data!C705)</f>
        <v>684</v>
      </c>
      <c r="B704" s="4">
        <f>MAX(COUNTIF(Netflix_prime_data!F704:F1702, Netflix_prime_data!F704:F1702))</f>
        <v>143</v>
      </c>
      <c r="C704" s="4" t="str">
        <f>INDEX(Netflix_prime_data!E:E,MATCH(MAX(Netflix_prime_data!M:M), Netflix_prime_data!M:M,0))</f>
        <v>Show 188</v>
      </c>
      <c r="D704" s="4" t="str">
        <f>INDEX(Netflix_prime_data!E:E,MATCH(MAX(Netflix_prime_data!H:H), Netflix_prime_data!H:H,0))</f>
        <v>Show 281</v>
      </c>
      <c r="E704" s="4">
        <f>COUNTIF(Netflix_prime_data!F:F,Netflix_prime_data!F704)</f>
        <v>280</v>
      </c>
      <c r="F704" s="4" t="str">
        <f>INDEX(Netflix_prime_data!F:F,MATCH(MAX(E:E),E:E,0)) &amp; "-"&amp; MAX(E:E)</f>
        <v>drama-280</v>
      </c>
    </row>
    <row r="705" spans="1:6" x14ac:dyDescent="0.25">
      <c r="A705" s="4">
        <f>COUNTIF(Netflix_prime_data!C:C,Netflix_prime_data!C706)</f>
        <v>643</v>
      </c>
      <c r="B705" s="4">
        <f>MAX(COUNTIF(Netflix_prime_data!F705:F1703, Netflix_prime_data!F705:F1703))</f>
        <v>129</v>
      </c>
      <c r="C705" s="4" t="str">
        <f>INDEX(Netflix_prime_data!E:E,MATCH(MAX(Netflix_prime_data!M:M), Netflix_prime_data!M:M,0))</f>
        <v>Show 188</v>
      </c>
      <c r="D705" s="4" t="str">
        <f>INDEX(Netflix_prime_data!E:E,MATCH(MAX(Netflix_prime_data!H:H), Netflix_prime_data!H:H,0))</f>
        <v>Show 281</v>
      </c>
      <c r="E705" s="4">
        <f>COUNTIF(Netflix_prime_data!F:F,Netflix_prime_data!F705)</f>
        <v>245</v>
      </c>
      <c r="F705" s="4" t="str">
        <f>INDEX(Netflix_prime_data!F:F,MATCH(MAX(E:E),E:E,0)) &amp; "-"&amp; MAX(E:E)</f>
        <v>drama-280</v>
      </c>
    </row>
    <row r="706" spans="1:6" x14ac:dyDescent="0.25">
      <c r="A706" s="4">
        <f>COUNTIF(Netflix_prime_data!C:C,Netflix_prime_data!C707)</f>
        <v>684</v>
      </c>
      <c r="B706" s="4">
        <f>MAX(COUNTIF(Netflix_prime_data!F706:F1704, Netflix_prime_data!F706:F1704))</f>
        <v>127</v>
      </c>
      <c r="C706" s="4" t="str">
        <f>INDEX(Netflix_prime_data!E:E,MATCH(MAX(Netflix_prime_data!M:M), Netflix_prime_data!M:M,0))</f>
        <v>Show 188</v>
      </c>
      <c r="D706" s="4" t="str">
        <f>INDEX(Netflix_prime_data!E:E,MATCH(MAX(Netflix_prime_data!H:H), Netflix_prime_data!H:H,0))</f>
        <v>Show 281</v>
      </c>
      <c r="E706" s="4">
        <f>COUNTIF(Netflix_prime_data!F:F,Netflix_prime_data!F706)</f>
        <v>253</v>
      </c>
      <c r="F706" s="4" t="str">
        <f>INDEX(Netflix_prime_data!F:F,MATCH(MAX(E:E),E:E,0)) &amp; "-"&amp; MAX(E:E)</f>
        <v>drama-280</v>
      </c>
    </row>
    <row r="707" spans="1:6" x14ac:dyDescent="0.25">
      <c r="A707" s="4">
        <f>COUNTIF(Netflix_prime_data!C:C,Netflix_prime_data!C708)</f>
        <v>673</v>
      </c>
      <c r="B707" s="4">
        <f>MAX(COUNTIF(Netflix_prime_data!F707:F1705, Netflix_prime_data!F707:F1705))</f>
        <v>107</v>
      </c>
      <c r="C707" s="4" t="str">
        <f>INDEX(Netflix_prime_data!E:E,MATCH(MAX(Netflix_prime_data!M:M), Netflix_prime_data!M:M,0))</f>
        <v>Show 188</v>
      </c>
      <c r="D707" s="4" t="str">
        <f>INDEX(Netflix_prime_data!E:E,MATCH(MAX(Netflix_prime_data!H:H), Netflix_prime_data!H:H,0))</f>
        <v>Show 281</v>
      </c>
      <c r="E707" s="4">
        <f>COUNTIF(Netflix_prime_data!F:F,Netflix_prime_data!F707)</f>
        <v>234</v>
      </c>
      <c r="F707" s="4" t="str">
        <f>INDEX(Netflix_prime_data!F:F,MATCH(MAX(E:E),E:E,0)) &amp; "-"&amp; MAX(E:E)</f>
        <v>drama-280</v>
      </c>
    </row>
    <row r="708" spans="1:6" x14ac:dyDescent="0.25">
      <c r="A708" s="4">
        <f>COUNTIF(Netflix_prime_data!C:C,Netflix_prime_data!C709)</f>
        <v>643</v>
      </c>
      <c r="B708" s="4">
        <f>MAX(COUNTIF(Netflix_prime_data!F708:F1706, Netflix_prime_data!F708:F1706))</f>
        <v>106</v>
      </c>
      <c r="C708" s="4" t="str">
        <f>INDEX(Netflix_prime_data!E:E,MATCH(MAX(Netflix_prime_data!M:M), Netflix_prime_data!M:M,0))</f>
        <v>Show 188</v>
      </c>
      <c r="D708" s="4" t="str">
        <f>INDEX(Netflix_prime_data!E:E,MATCH(MAX(Netflix_prime_data!H:H), Netflix_prime_data!H:H,0))</f>
        <v>Show 281</v>
      </c>
      <c r="E708" s="4">
        <f>COUNTIF(Netflix_prime_data!F:F,Netflix_prime_data!F708)</f>
        <v>234</v>
      </c>
      <c r="F708" s="4" t="str">
        <f>INDEX(Netflix_prime_data!F:F,MATCH(MAX(E:E),E:E,0)) &amp; "-"&amp; MAX(E:E)</f>
        <v>drama-280</v>
      </c>
    </row>
    <row r="709" spans="1:6" x14ac:dyDescent="0.25">
      <c r="A709" s="4">
        <f>COUNTIF(Netflix_prime_data!C:C,Netflix_prime_data!C710)</f>
        <v>643</v>
      </c>
      <c r="B709" s="4">
        <f>MAX(COUNTIF(Netflix_prime_data!F709:F1707, Netflix_prime_data!F709:F1707))</f>
        <v>128</v>
      </c>
      <c r="C709" s="4" t="str">
        <f>INDEX(Netflix_prime_data!E:E,MATCH(MAX(Netflix_prime_data!M:M), Netflix_prime_data!M:M,0))</f>
        <v>Show 188</v>
      </c>
      <c r="D709" s="4" t="str">
        <f>INDEX(Netflix_prime_data!E:E,MATCH(MAX(Netflix_prime_data!H:H), Netflix_prime_data!H:H,0))</f>
        <v>Show 281</v>
      </c>
      <c r="E709" s="4">
        <f>COUNTIF(Netflix_prime_data!F:F,Netflix_prime_data!F709)</f>
        <v>253</v>
      </c>
      <c r="F709" s="4" t="str">
        <f>INDEX(Netflix_prime_data!F:F,MATCH(MAX(E:E),E:E,0)) &amp; "-"&amp; MAX(E:E)</f>
        <v>drama-280</v>
      </c>
    </row>
    <row r="710" spans="1:6" x14ac:dyDescent="0.25">
      <c r="A710" s="4">
        <f>COUNTIF(Netflix_prime_data!C:C,Netflix_prime_data!C711)</f>
        <v>643</v>
      </c>
      <c r="B710" s="4">
        <f>MAX(COUNTIF(Netflix_prime_data!F710:F1708, Netflix_prime_data!F710:F1708))</f>
        <v>127</v>
      </c>
      <c r="C710" s="4" t="str">
        <f>INDEX(Netflix_prime_data!E:E,MATCH(MAX(Netflix_prime_data!M:M), Netflix_prime_data!M:M,0))</f>
        <v>Show 188</v>
      </c>
      <c r="D710" s="4" t="str">
        <f>INDEX(Netflix_prime_data!E:E,MATCH(MAX(Netflix_prime_data!H:H), Netflix_prime_data!H:H,0))</f>
        <v>Show 281</v>
      </c>
      <c r="E710" s="4">
        <f>COUNTIF(Netflix_prime_data!F:F,Netflix_prime_data!F710)</f>
        <v>253</v>
      </c>
      <c r="F710" s="4" t="str">
        <f>INDEX(Netflix_prime_data!F:F,MATCH(MAX(E:E),E:E,0)) &amp; "-"&amp; MAX(E:E)</f>
        <v>drama-280</v>
      </c>
    </row>
    <row r="711" spans="1:6" x14ac:dyDescent="0.25">
      <c r="A711" s="4">
        <f>COUNTIF(Netflix_prime_data!C:C,Netflix_prime_data!C712)</f>
        <v>673</v>
      </c>
      <c r="B711" s="4">
        <f>MAX(COUNTIF(Netflix_prime_data!F711:F1709, Netflix_prime_data!F711:F1709))</f>
        <v>129</v>
      </c>
      <c r="C711" s="4" t="str">
        <f>INDEX(Netflix_prime_data!E:E,MATCH(MAX(Netflix_prime_data!M:M), Netflix_prime_data!M:M,0))</f>
        <v>Show 188</v>
      </c>
      <c r="D711" s="4" t="str">
        <f>INDEX(Netflix_prime_data!E:E,MATCH(MAX(Netflix_prime_data!H:H), Netflix_prime_data!H:H,0))</f>
        <v>Show 281</v>
      </c>
      <c r="E711" s="4">
        <f>COUNTIF(Netflix_prime_data!F:F,Netflix_prime_data!F711)</f>
        <v>245</v>
      </c>
      <c r="F711" s="4" t="str">
        <f>INDEX(Netflix_prime_data!F:F,MATCH(MAX(E:E),E:E,0)) &amp; "-"&amp; MAX(E:E)</f>
        <v>drama-280</v>
      </c>
    </row>
    <row r="712" spans="1:6" x14ac:dyDescent="0.25">
      <c r="A712" s="4">
        <f>COUNTIF(Netflix_prime_data!C:C,Netflix_prime_data!C713)</f>
        <v>684</v>
      </c>
      <c r="B712" s="4">
        <f>MAX(COUNTIF(Netflix_prime_data!F712:F1710, Netflix_prime_data!F712:F1710))</f>
        <v>128</v>
      </c>
      <c r="C712" s="4" t="str">
        <f>INDEX(Netflix_prime_data!E:E,MATCH(MAX(Netflix_prime_data!M:M), Netflix_prime_data!M:M,0))</f>
        <v>Show 188</v>
      </c>
      <c r="D712" s="4" t="str">
        <f>INDEX(Netflix_prime_data!E:E,MATCH(MAX(Netflix_prime_data!H:H), Netflix_prime_data!H:H,0))</f>
        <v>Show 281</v>
      </c>
      <c r="E712" s="4">
        <f>COUNTIF(Netflix_prime_data!F:F,Netflix_prime_data!F712)</f>
        <v>245</v>
      </c>
      <c r="F712" s="4" t="str">
        <f>INDEX(Netflix_prime_data!F:F,MATCH(MAX(E:E),E:E,0)) &amp; "-"&amp; MAX(E:E)</f>
        <v>drama-280</v>
      </c>
    </row>
    <row r="713" spans="1:6" x14ac:dyDescent="0.25">
      <c r="A713" s="4">
        <f>COUNTIF(Netflix_prime_data!C:C,Netflix_prime_data!C714)</f>
        <v>684</v>
      </c>
      <c r="B713" s="4">
        <f>MAX(COUNTIF(Netflix_prime_data!F713:F1711, Netflix_prime_data!F713:F1711))</f>
        <v>127</v>
      </c>
      <c r="C713" s="4" t="str">
        <f>INDEX(Netflix_prime_data!E:E,MATCH(MAX(Netflix_prime_data!M:M), Netflix_prime_data!M:M,0))</f>
        <v>Show 188</v>
      </c>
      <c r="D713" s="4" t="str">
        <f>INDEX(Netflix_prime_data!E:E,MATCH(MAX(Netflix_prime_data!H:H), Netflix_prime_data!H:H,0))</f>
        <v>Show 281</v>
      </c>
      <c r="E713" s="4">
        <f>COUNTIF(Netflix_prime_data!F:F,Netflix_prime_data!F713)</f>
        <v>253</v>
      </c>
      <c r="F713" s="4" t="str">
        <f>INDEX(Netflix_prime_data!F:F,MATCH(MAX(E:E),E:E,0)) &amp; "-"&amp; MAX(E:E)</f>
        <v>drama-280</v>
      </c>
    </row>
    <row r="714" spans="1:6" x14ac:dyDescent="0.25">
      <c r="A714" s="4">
        <f>COUNTIF(Netflix_prime_data!C:C,Netflix_prime_data!C715)</f>
        <v>643</v>
      </c>
      <c r="B714" s="4">
        <f>MAX(COUNTIF(Netflix_prime_data!F714:F1712, Netflix_prime_data!F714:F1712))</f>
        <v>118</v>
      </c>
      <c r="C714" s="4" t="str">
        <f>INDEX(Netflix_prime_data!E:E,MATCH(MAX(Netflix_prime_data!M:M), Netflix_prime_data!M:M,0))</f>
        <v>Show 188</v>
      </c>
      <c r="D714" s="4" t="str">
        <f>INDEX(Netflix_prime_data!E:E,MATCH(MAX(Netflix_prime_data!H:H), Netflix_prime_data!H:H,0))</f>
        <v>Show 281</v>
      </c>
      <c r="E714" s="4">
        <f>COUNTIF(Netflix_prime_data!F:F,Netflix_prime_data!F714)</f>
        <v>234</v>
      </c>
      <c r="F714" s="4" t="str">
        <f>INDEX(Netflix_prime_data!F:F,MATCH(MAX(E:E),E:E,0)) &amp; "-"&amp; MAX(E:E)</f>
        <v>drama-280</v>
      </c>
    </row>
    <row r="715" spans="1:6" x14ac:dyDescent="0.25">
      <c r="A715" s="4">
        <f>COUNTIF(Netflix_prime_data!C:C,Netflix_prime_data!C716)</f>
        <v>673</v>
      </c>
      <c r="B715" s="4">
        <f>MAX(COUNTIF(Netflix_prime_data!F715:F1713, Netflix_prime_data!F715:F1713))</f>
        <v>140</v>
      </c>
      <c r="C715" s="4" t="str">
        <f>INDEX(Netflix_prime_data!E:E,MATCH(MAX(Netflix_prime_data!M:M), Netflix_prime_data!M:M,0))</f>
        <v>Show 188</v>
      </c>
      <c r="D715" s="4" t="str">
        <f>INDEX(Netflix_prime_data!E:E,MATCH(MAX(Netflix_prime_data!H:H), Netflix_prime_data!H:H,0))</f>
        <v>Show 281</v>
      </c>
      <c r="E715" s="4">
        <f>COUNTIF(Netflix_prime_data!F:F,Netflix_prime_data!F715)</f>
        <v>262</v>
      </c>
      <c r="F715" s="4" t="str">
        <f>INDEX(Netflix_prime_data!F:F,MATCH(MAX(E:E),E:E,0)) &amp; "-"&amp; MAX(E:E)</f>
        <v>drama-280</v>
      </c>
    </row>
    <row r="716" spans="1:6" x14ac:dyDescent="0.25">
      <c r="A716" s="4">
        <f>COUNTIF(Netflix_prime_data!C:C,Netflix_prime_data!C717)</f>
        <v>673</v>
      </c>
      <c r="B716" s="4">
        <f>MAX(COUNTIF(Netflix_prime_data!F716:F1714, Netflix_prime_data!F716:F1714))</f>
        <v>128</v>
      </c>
      <c r="C716" s="4" t="str">
        <f>INDEX(Netflix_prime_data!E:E,MATCH(MAX(Netflix_prime_data!M:M), Netflix_prime_data!M:M,0))</f>
        <v>Show 188</v>
      </c>
      <c r="D716" s="4" t="str">
        <f>INDEX(Netflix_prime_data!E:E,MATCH(MAX(Netflix_prime_data!H:H), Netflix_prime_data!H:H,0))</f>
        <v>Show 281</v>
      </c>
      <c r="E716" s="4">
        <f>COUNTIF(Netflix_prime_data!F:F,Netflix_prime_data!F716)</f>
        <v>245</v>
      </c>
      <c r="F716" s="4" t="str">
        <f>INDEX(Netflix_prime_data!F:F,MATCH(MAX(E:E),E:E,0)) &amp; "-"&amp; MAX(E:E)</f>
        <v>drama-280</v>
      </c>
    </row>
    <row r="717" spans="1:6" x14ac:dyDescent="0.25">
      <c r="A717" s="4">
        <f>COUNTIF(Netflix_prime_data!C:C,Netflix_prime_data!C718)</f>
        <v>673</v>
      </c>
      <c r="B717" s="4">
        <f>MAX(COUNTIF(Netflix_prime_data!F717:F1715, Netflix_prime_data!F717:F1715))</f>
        <v>139</v>
      </c>
      <c r="C717" s="4" t="str">
        <f>INDEX(Netflix_prime_data!E:E,MATCH(MAX(Netflix_prime_data!M:M), Netflix_prime_data!M:M,0))</f>
        <v>Show 188</v>
      </c>
      <c r="D717" s="4" t="str">
        <f>INDEX(Netflix_prime_data!E:E,MATCH(MAX(Netflix_prime_data!H:H), Netflix_prime_data!H:H,0))</f>
        <v>Show 281</v>
      </c>
      <c r="E717" s="4">
        <f>COUNTIF(Netflix_prime_data!F:F,Netflix_prime_data!F717)</f>
        <v>262</v>
      </c>
      <c r="F717" s="4" t="str">
        <f>INDEX(Netflix_prime_data!F:F,MATCH(MAX(E:E),E:E,0)) &amp; "-"&amp; MAX(E:E)</f>
        <v>drama-280</v>
      </c>
    </row>
    <row r="718" spans="1:6" x14ac:dyDescent="0.25">
      <c r="A718" s="4">
        <f>COUNTIF(Netflix_prime_data!C:C,Netflix_prime_data!C719)</f>
        <v>684</v>
      </c>
      <c r="B718" s="4">
        <f>MAX(COUNTIF(Netflix_prime_data!F718:F1716, Netflix_prime_data!F718:F1716))</f>
        <v>111</v>
      </c>
      <c r="C718" s="4" t="str">
        <f>INDEX(Netflix_prime_data!E:E,MATCH(MAX(Netflix_prime_data!M:M), Netflix_prime_data!M:M,0))</f>
        <v>Show 188</v>
      </c>
      <c r="D718" s="4" t="str">
        <f>INDEX(Netflix_prime_data!E:E,MATCH(MAX(Netflix_prime_data!H:H), Netflix_prime_data!H:H,0))</f>
        <v>Show 281</v>
      </c>
      <c r="E718" s="4">
        <f>COUNTIF(Netflix_prime_data!F:F,Netflix_prime_data!F718)</f>
        <v>229</v>
      </c>
      <c r="F718" s="4" t="str">
        <f>INDEX(Netflix_prime_data!F:F,MATCH(MAX(E:E),E:E,0)) &amp; "-"&amp; MAX(E:E)</f>
        <v>drama-280</v>
      </c>
    </row>
    <row r="719" spans="1:6" x14ac:dyDescent="0.25">
      <c r="A719" s="4">
        <f>COUNTIF(Netflix_prime_data!C:C,Netflix_prime_data!C720)</f>
        <v>643</v>
      </c>
      <c r="B719" s="4">
        <f>MAX(COUNTIF(Netflix_prime_data!F719:F1717, Netflix_prime_data!F719:F1717))</f>
        <v>138</v>
      </c>
      <c r="C719" s="4" t="str">
        <f>INDEX(Netflix_prime_data!E:E,MATCH(MAX(Netflix_prime_data!M:M), Netflix_prime_data!M:M,0))</f>
        <v>Show 188</v>
      </c>
      <c r="D719" s="4" t="str">
        <f>INDEX(Netflix_prime_data!E:E,MATCH(MAX(Netflix_prime_data!H:H), Netflix_prime_data!H:H,0))</f>
        <v>Show 281</v>
      </c>
      <c r="E719" s="4">
        <f>COUNTIF(Netflix_prime_data!F:F,Netflix_prime_data!F719)</f>
        <v>262</v>
      </c>
      <c r="F719" s="4" t="str">
        <f>INDEX(Netflix_prime_data!F:F,MATCH(MAX(E:E),E:E,0)) &amp; "-"&amp; MAX(E:E)</f>
        <v>drama-280</v>
      </c>
    </row>
    <row r="720" spans="1:6" x14ac:dyDescent="0.25">
      <c r="A720" s="4">
        <f>COUNTIF(Netflix_prime_data!C:C,Netflix_prime_data!C721)</f>
        <v>673</v>
      </c>
      <c r="B720" s="4">
        <f>MAX(COUNTIF(Netflix_prime_data!F720:F1718, Netflix_prime_data!F720:F1718))</f>
        <v>127</v>
      </c>
      <c r="C720" s="4" t="str">
        <f>INDEX(Netflix_prime_data!E:E,MATCH(MAX(Netflix_prime_data!M:M), Netflix_prime_data!M:M,0))</f>
        <v>Show 188</v>
      </c>
      <c r="D720" s="4" t="str">
        <f>INDEX(Netflix_prime_data!E:E,MATCH(MAX(Netflix_prime_data!H:H), Netflix_prime_data!H:H,0))</f>
        <v>Show 281</v>
      </c>
      <c r="E720" s="4">
        <f>COUNTIF(Netflix_prime_data!F:F,Netflix_prime_data!F720)</f>
        <v>245</v>
      </c>
      <c r="F720" s="4" t="str">
        <f>INDEX(Netflix_prime_data!F:F,MATCH(MAX(E:E),E:E,0)) &amp; "-"&amp; MAX(E:E)</f>
        <v>drama-280</v>
      </c>
    </row>
    <row r="721" spans="1:6" x14ac:dyDescent="0.25">
      <c r="A721" s="4">
        <f>COUNTIF(Netflix_prime_data!C:C,Netflix_prime_data!C722)</f>
        <v>684</v>
      </c>
      <c r="B721" s="4">
        <f>MAX(COUNTIF(Netflix_prime_data!F721:F1719, Netflix_prime_data!F721:F1719))</f>
        <v>146</v>
      </c>
      <c r="C721" s="4" t="str">
        <f>INDEX(Netflix_prime_data!E:E,MATCH(MAX(Netflix_prime_data!M:M), Netflix_prime_data!M:M,0))</f>
        <v>Show 188</v>
      </c>
      <c r="D721" s="4" t="str">
        <f>INDEX(Netflix_prime_data!E:E,MATCH(MAX(Netflix_prime_data!H:H), Netflix_prime_data!H:H,0))</f>
        <v>Show 281</v>
      </c>
      <c r="E721" s="4">
        <f>COUNTIF(Netflix_prime_data!F:F,Netflix_prime_data!F721)</f>
        <v>280</v>
      </c>
      <c r="F721" s="4" t="str">
        <f>INDEX(Netflix_prime_data!F:F,MATCH(MAX(E:E),E:E,0)) &amp; "-"&amp; MAX(E:E)</f>
        <v>drama-280</v>
      </c>
    </row>
    <row r="722" spans="1:6" x14ac:dyDescent="0.25">
      <c r="A722" s="4">
        <f>COUNTIF(Netflix_prime_data!C:C,Netflix_prime_data!C723)</f>
        <v>643</v>
      </c>
      <c r="B722" s="4">
        <f>MAX(COUNTIF(Netflix_prime_data!F722:F1720, Netflix_prime_data!F722:F1720))</f>
        <v>110</v>
      </c>
      <c r="C722" s="4" t="str">
        <f>INDEX(Netflix_prime_data!E:E,MATCH(MAX(Netflix_prime_data!M:M), Netflix_prime_data!M:M,0))</f>
        <v>Show 188</v>
      </c>
      <c r="D722" s="4" t="str">
        <f>INDEX(Netflix_prime_data!E:E,MATCH(MAX(Netflix_prime_data!H:H), Netflix_prime_data!H:H,0))</f>
        <v>Show 281</v>
      </c>
      <c r="E722" s="4">
        <f>COUNTIF(Netflix_prime_data!F:F,Netflix_prime_data!F722)</f>
        <v>229</v>
      </c>
      <c r="F722" s="4" t="str">
        <f>INDEX(Netflix_prime_data!F:F,MATCH(MAX(E:E),E:E,0)) &amp; "-"&amp; MAX(E:E)</f>
        <v>drama-280</v>
      </c>
    </row>
    <row r="723" spans="1:6" x14ac:dyDescent="0.25">
      <c r="A723" s="4">
        <f>COUNTIF(Netflix_prime_data!C:C,Netflix_prime_data!C724)</f>
        <v>684</v>
      </c>
      <c r="B723" s="4">
        <f>MAX(COUNTIF(Netflix_prime_data!F723:F1721, Netflix_prime_data!F723:F1721))</f>
        <v>117</v>
      </c>
      <c r="C723" s="4" t="str">
        <f>INDEX(Netflix_prime_data!E:E,MATCH(MAX(Netflix_prime_data!M:M), Netflix_prime_data!M:M,0))</f>
        <v>Show 188</v>
      </c>
      <c r="D723" s="4" t="str">
        <f>INDEX(Netflix_prime_data!E:E,MATCH(MAX(Netflix_prime_data!H:H), Netflix_prime_data!H:H,0))</f>
        <v>Show 281</v>
      </c>
      <c r="E723" s="4">
        <f>COUNTIF(Netflix_prime_data!F:F,Netflix_prime_data!F723)</f>
        <v>234</v>
      </c>
      <c r="F723" s="4" t="str">
        <f>INDEX(Netflix_prime_data!F:F,MATCH(MAX(E:E),E:E,0)) &amp; "-"&amp; MAX(E:E)</f>
        <v>drama-280</v>
      </c>
    </row>
    <row r="724" spans="1:6" x14ac:dyDescent="0.25">
      <c r="A724" s="4">
        <f>COUNTIF(Netflix_prime_data!C:C,Netflix_prime_data!C725)</f>
        <v>684</v>
      </c>
      <c r="B724" s="4">
        <f>MAX(COUNTIF(Netflix_prime_data!F724:F1722, Netflix_prime_data!F724:F1722))</f>
        <v>129</v>
      </c>
      <c r="C724" s="4" t="str">
        <f>INDEX(Netflix_prime_data!E:E,MATCH(MAX(Netflix_prime_data!M:M), Netflix_prime_data!M:M,0))</f>
        <v>Show 188</v>
      </c>
      <c r="D724" s="4" t="str">
        <f>INDEX(Netflix_prime_data!E:E,MATCH(MAX(Netflix_prime_data!H:H), Netflix_prime_data!H:H,0))</f>
        <v>Show 281</v>
      </c>
      <c r="E724" s="4">
        <f>COUNTIF(Netflix_prime_data!F:F,Netflix_prime_data!F724)</f>
        <v>253</v>
      </c>
      <c r="F724" s="4" t="str">
        <f>INDEX(Netflix_prime_data!F:F,MATCH(MAX(E:E),E:E,0)) &amp; "-"&amp; MAX(E:E)</f>
        <v>drama-280</v>
      </c>
    </row>
    <row r="725" spans="1:6" x14ac:dyDescent="0.25">
      <c r="A725" s="4">
        <f>COUNTIF(Netflix_prime_data!C:C,Netflix_prime_data!C726)</f>
        <v>673</v>
      </c>
      <c r="B725" s="4">
        <f>MAX(COUNTIF(Netflix_prime_data!F725:F1723, Netflix_prime_data!F725:F1723))</f>
        <v>128</v>
      </c>
      <c r="C725" s="4" t="str">
        <f>INDEX(Netflix_prime_data!E:E,MATCH(MAX(Netflix_prime_data!M:M), Netflix_prime_data!M:M,0))</f>
        <v>Show 188</v>
      </c>
      <c r="D725" s="4" t="str">
        <f>INDEX(Netflix_prime_data!E:E,MATCH(MAX(Netflix_prime_data!H:H), Netflix_prime_data!H:H,0))</f>
        <v>Show 281</v>
      </c>
      <c r="E725" s="4">
        <f>COUNTIF(Netflix_prime_data!F:F,Netflix_prime_data!F725)</f>
        <v>263</v>
      </c>
      <c r="F725" s="4" t="str">
        <f>INDEX(Netflix_prime_data!F:F,MATCH(MAX(E:E),E:E,0)) &amp; "-"&amp; MAX(E:E)</f>
        <v>drama-280</v>
      </c>
    </row>
    <row r="726" spans="1:6" x14ac:dyDescent="0.25">
      <c r="A726" s="4">
        <f>COUNTIF(Netflix_prime_data!C:C,Netflix_prime_data!C727)</f>
        <v>684</v>
      </c>
      <c r="B726" s="4">
        <f>MAX(COUNTIF(Netflix_prime_data!F726:F1724, Netflix_prime_data!F726:F1724))</f>
        <v>137</v>
      </c>
      <c r="C726" s="4" t="str">
        <f>INDEX(Netflix_prime_data!E:E,MATCH(MAX(Netflix_prime_data!M:M), Netflix_prime_data!M:M,0))</f>
        <v>Show 188</v>
      </c>
      <c r="D726" s="4" t="str">
        <f>INDEX(Netflix_prime_data!E:E,MATCH(MAX(Netflix_prime_data!H:H), Netflix_prime_data!H:H,0))</f>
        <v>Show 281</v>
      </c>
      <c r="E726" s="4">
        <f>COUNTIF(Netflix_prime_data!F:F,Netflix_prime_data!F726)</f>
        <v>262</v>
      </c>
      <c r="F726" s="4" t="str">
        <f>INDEX(Netflix_prime_data!F:F,MATCH(MAX(E:E),E:E,0)) &amp; "-"&amp; MAX(E:E)</f>
        <v>drama-280</v>
      </c>
    </row>
    <row r="727" spans="1:6" x14ac:dyDescent="0.25">
      <c r="A727" s="4">
        <f>COUNTIF(Netflix_prime_data!C:C,Netflix_prime_data!C728)</f>
        <v>673</v>
      </c>
      <c r="B727" s="4">
        <f>MAX(COUNTIF(Netflix_prime_data!F727:F1725, Netflix_prime_data!F727:F1725))</f>
        <v>107</v>
      </c>
      <c r="C727" s="4" t="str">
        <f>INDEX(Netflix_prime_data!E:E,MATCH(MAX(Netflix_prime_data!M:M), Netflix_prime_data!M:M,0))</f>
        <v>Show 188</v>
      </c>
      <c r="D727" s="4" t="str">
        <f>INDEX(Netflix_prime_data!E:E,MATCH(MAX(Netflix_prime_data!H:H), Netflix_prime_data!H:H,0))</f>
        <v>Show 281</v>
      </c>
      <c r="E727" s="4">
        <f>COUNTIF(Netflix_prime_data!F:F,Netflix_prime_data!F727)</f>
        <v>234</v>
      </c>
      <c r="F727" s="4" t="str">
        <f>INDEX(Netflix_prime_data!F:F,MATCH(MAX(E:E),E:E,0)) &amp; "-"&amp; MAX(E:E)</f>
        <v>drama-280</v>
      </c>
    </row>
    <row r="728" spans="1:6" x14ac:dyDescent="0.25">
      <c r="A728" s="4">
        <f>COUNTIF(Netflix_prime_data!C:C,Netflix_prime_data!C729)</f>
        <v>684</v>
      </c>
      <c r="B728" s="4">
        <f>MAX(COUNTIF(Netflix_prime_data!F728:F1726, Netflix_prime_data!F728:F1726))</f>
        <v>128</v>
      </c>
      <c r="C728" s="4" t="str">
        <f>INDEX(Netflix_prime_data!E:E,MATCH(MAX(Netflix_prime_data!M:M), Netflix_prime_data!M:M,0))</f>
        <v>Show 188</v>
      </c>
      <c r="D728" s="4" t="str">
        <f>INDEX(Netflix_prime_data!E:E,MATCH(MAX(Netflix_prime_data!H:H), Netflix_prime_data!H:H,0))</f>
        <v>Show 281</v>
      </c>
      <c r="E728" s="4">
        <f>COUNTIF(Netflix_prime_data!F:F,Netflix_prime_data!F728)</f>
        <v>263</v>
      </c>
      <c r="F728" s="4" t="str">
        <f>INDEX(Netflix_prime_data!F:F,MATCH(MAX(E:E),E:E,0)) &amp; "-"&amp; MAX(E:E)</f>
        <v>drama-280</v>
      </c>
    </row>
    <row r="729" spans="1:6" x14ac:dyDescent="0.25">
      <c r="A729" s="4">
        <f>COUNTIF(Netflix_prime_data!C:C,Netflix_prime_data!C730)</f>
        <v>643</v>
      </c>
      <c r="B729" s="4">
        <f>MAX(COUNTIF(Netflix_prime_data!F729:F1727, Netflix_prime_data!F729:F1727))</f>
        <v>139</v>
      </c>
      <c r="C729" s="4" t="str">
        <f>INDEX(Netflix_prime_data!E:E,MATCH(MAX(Netflix_prime_data!M:M), Netflix_prime_data!M:M,0))</f>
        <v>Show 188</v>
      </c>
      <c r="D729" s="4" t="str">
        <f>INDEX(Netflix_prime_data!E:E,MATCH(MAX(Netflix_prime_data!H:H), Netflix_prime_data!H:H,0))</f>
        <v>Show 281</v>
      </c>
      <c r="E729" s="4">
        <f>COUNTIF(Netflix_prime_data!F:F,Netflix_prime_data!F729)</f>
        <v>262</v>
      </c>
      <c r="F729" s="4" t="str">
        <f>INDEX(Netflix_prime_data!F:F,MATCH(MAX(E:E),E:E,0)) &amp; "-"&amp; MAX(E:E)</f>
        <v>drama-280</v>
      </c>
    </row>
    <row r="730" spans="1:6" x14ac:dyDescent="0.25">
      <c r="A730" s="4">
        <f>COUNTIF(Netflix_prime_data!C:C,Netflix_prime_data!C731)</f>
        <v>673</v>
      </c>
      <c r="B730" s="4">
        <f>MAX(COUNTIF(Netflix_prime_data!F730:F1728, Netflix_prime_data!F730:F1728))</f>
        <v>127</v>
      </c>
      <c r="C730" s="4" t="str">
        <f>INDEX(Netflix_prime_data!E:E,MATCH(MAX(Netflix_prime_data!M:M), Netflix_prime_data!M:M,0))</f>
        <v>Show 188</v>
      </c>
      <c r="D730" s="4" t="str">
        <f>INDEX(Netflix_prime_data!E:E,MATCH(MAX(Netflix_prime_data!H:H), Netflix_prime_data!H:H,0))</f>
        <v>Show 281</v>
      </c>
      <c r="E730" s="4">
        <f>COUNTIF(Netflix_prime_data!F:F,Netflix_prime_data!F730)</f>
        <v>245</v>
      </c>
      <c r="F730" s="4" t="str">
        <f>INDEX(Netflix_prime_data!F:F,MATCH(MAX(E:E),E:E,0)) &amp; "-"&amp; MAX(E:E)</f>
        <v>drama-280</v>
      </c>
    </row>
    <row r="731" spans="1:6" x14ac:dyDescent="0.25">
      <c r="A731" s="4">
        <f>COUNTIF(Netflix_prime_data!C:C,Netflix_prime_data!C732)</f>
        <v>673</v>
      </c>
      <c r="B731" s="4">
        <f>MAX(COUNTIF(Netflix_prime_data!F731:F1729, Netflix_prime_data!F731:F1729))</f>
        <v>145</v>
      </c>
      <c r="C731" s="4" t="str">
        <f>INDEX(Netflix_prime_data!E:E,MATCH(MAX(Netflix_prime_data!M:M), Netflix_prime_data!M:M,0))</f>
        <v>Show 188</v>
      </c>
      <c r="D731" s="4" t="str">
        <f>INDEX(Netflix_prime_data!E:E,MATCH(MAX(Netflix_prime_data!H:H), Netflix_prime_data!H:H,0))</f>
        <v>Show 281</v>
      </c>
      <c r="E731" s="4">
        <f>COUNTIF(Netflix_prime_data!F:F,Netflix_prime_data!F731)</f>
        <v>280</v>
      </c>
      <c r="F731" s="4" t="str">
        <f>INDEX(Netflix_prime_data!F:F,MATCH(MAX(E:E),E:E,0)) &amp; "-"&amp; MAX(E:E)</f>
        <v>drama-280</v>
      </c>
    </row>
    <row r="732" spans="1:6" x14ac:dyDescent="0.25">
      <c r="A732" s="4">
        <f>COUNTIF(Netflix_prime_data!C:C,Netflix_prime_data!C733)</f>
        <v>643</v>
      </c>
      <c r="B732" s="4">
        <f>MAX(COUNTIF(Netflix_prime_data!F732:F1730, Netflix_prime_data!F732:F1730))</f>
        <v>116</v>
      </c>
      <c r="C732" s="4" t="str">
        <f>INDEX(Netflix_prime_data!E:E,MATCH(MAX(Netflix_prime_data!M:M), Netflix_prime_data!M:M,0))</f>
        <v>Show 188</v>
      </c>
      <c r="D732" s="4" t="str">
        <f>INDEX(Netflix_prime_data!E:E,MATCH(MAX(Netflix_prime_data!H:H), Netflix_prime_data!H:H,0))</f>
        <v>Show 281</v>
      </c>
      <c r="E732" s="4">
        <f>COUNTIF(Netflix_prime_data!F:F,Netflix_prime_data!F732)</f>
        <v>234</v>
      </c>
      <c r="F732" s="4" t="str">
        <f>INDEX(Netflix_prime_data!F:F,MATCH(MAX(E:E),E:E,0)) &amp; "-"&amp; MAX(E:E)</f>
        <v>drama-280</v>
      </c>
    </row>
    <row r="733" spans="1:6" x14ac:dyDescent="0.25">
      <c r="A733" s="4">
        <f>COUNTIF(Netflix_prime_data!C:C,Netflix_prime_data!C734)</f>
        <v>684</v>
      </c>
      <c r="B733" s="4">
        <f>MAX(COUNTIF(Netflix_prime_data!F733:F1731, Netflix_prime_data!F733:F1731))</f>
        <v>128</v>
      </c>
      <c r="C733" s="4" t="str">
        <f>INDEX(Netflix_prime_data!E:E,MATCH(MAX(Netflix_prime_data!M:M), Netflix_prime_data!M:M,0))</f>
        <v>Show 188</v>
      </c>
      <c r="D733" s="4" t="str">
        <f>INDEX(Netflix_prime_data!E:E,MATCH(MAX(Netflix_prime_data!H:H), Netflix_prime_data!H:H,0))</f>
        <v>Show 281</v>
      </c>
      <c r="E733" s="4">
        <f>COUNTIF(Netflix_prime_data!F:F,Netflix_prime_data!F733)</f>
        <v>245</v>
      </c>
      <c r="F733" s="4" t="str">
        <f>INDEX(Netflix_prime_data!F:F,MATCH(MAX(E:E),E:E,0)) &amp; "-"&amp; MAX(E:E)</f>
        <v>drama-280</v>
      </c>
    </row>
    <row r="734" spans="1:6" x14ac:dyDescent="0.25">
      <c r="A734" s="4">
        <f>COUNTIF(Netflix_prime_data!C:C,Netflix_prime_data!C735)</f>
        <v>673</v>
      </c>
      <c r="B734" s="4">
        <f>MAX(COUNTIF(Netflix_prime_data!F734:F1732, Netflix_prime_data!F734:F1732))</f>
        <v>107</v>
      </c>
      <c r="C734" s="4" t="str">
        <f>INDEX(Netflix_prime_data!E:E,MATCH(MAX(Netflix_prime_data!M:M), Netflix_prime_data!M:M,0))</f>
        <v>Show 188</v>
      </c>
      <c r="D734" s="4" t="str">
        <f>INDEX(Netflix_prime_data!E:E,MATCH(MAX(Netflix_prime_data!H:H), Netflix_prime_data!H:H,0))</f>
        <v>Show 281</v>
      </c>
      <c r="E734" s="4">
        <f>COUNTIF(Netflix_prime_data!F:F,Netflix_prime_data!F734)</f>
        <v>234</v>
      </c>
      <c r="F734" s="4" t="str">
        <f>INDEX(Netflix_prime_data!F:F,MATCH(MAX(E:E),E:E,0)) &amp; "-"&amp; MAX(E:E)</f>
        <v>drama-280</v>
      </c>
    </row>
    <row r="735" spans="1:6" x14ac:dyDescent="0.25">
      <c r="A735" s="4">
        <f>COUNTIF(Netflix_prime_data!C:C,Netflix_prime_data!C736)</f>
        <v>684</v>
      </c>
      <c r="B735" s="4">
        <f>MAX(COUNTIF(Netflix_prime_data!F735:F1733, Netflix_prime_data!F735:F1733))</f>
        <v>115</v>
      </c>
      <c r="C735" s="4" t="str">
        <f>INDEX(Netflix_prime_data!E:E,MATCH(MAX(Netflix_prime_data!M:M), Netflix_prime_data!M:M,0))</f>
        <v>Show 188</v>
      </c>
      <c r="D735" s="4" t="str">
        <f>INDEX(Netflix_prime_data!E:E,MATCH(MAX(Netflix_prime_data!H:H), Netflix_prime_data!H:H,0))</f>
        <v>Show 281</v>
      </c>
      <c r="E735" s="4">
        <f>COUNTIF(Netflix_prime_data!F:F,Netflix_prime_data!F735)</f>
        <v>234</v>
      </c>
      <c r="F735" s="4" t="str">
        <f>INDEX(Netflix_prime_data!F:F,MATCH(MAX(E:E),E:E,0)) &amp; "-"&amp; MAX(E:E)</f>
        <v>drama-280</v>
      </c>
    </row>
    <row r="736" spans="1:6" x14ac:dyDescent="0.25">
      <c r="A736" s="4">
        <f>COUNTIF(Netflix_prime_data!C:C,Netflix_prime_data!C737)</f>
        <v>673</v>
      </c>
      <c r="B736" s="4">
        <f>MAX(COUNTIF(Netflix_prime_data!F736:F1734, Netflix_prime_data!F736:F1734))</f>
        <v>127</v>
      </c>
      <c r="C736" s="4" t="str">
        <f>INDEX(Netflix_prime_data!E:E,MATCH(MAX(Netflix_prime_data!M:M), Netflix_prime_data!M:M,0))</f>
        <v>Show 188</v>
      </c>
      <c r="D736" s="4" t="str">
        <f>INDEX(Netflix_prime_data!E:E,MATCH(MAX(Netflix_prime_data!H:H), Netflix_prime_data!H:H,0))</f>
        <v>Show 281</v>
      </c>
      <c r="E736" s="4">
        <f>COUNTIF(Netflix_prime_data!F:F,Netflix_prime_data!F736)</f>
        <v>263</v>
      </c>
      <c r="F736" s="4" t="str">
        <f>INDEX(Netflix_prime_data!F:F,MATCH(MAX(E:E),E:E,0)) &amp; "-"&amp; MAX(E:E)</f>
        <v>drama-280</v>
      </c>
    </row>
    <row r="737" spans="1:6" x14ac:dyDescent="0.25">
      <c r="A737" s="4">
        <f>COUNTIF(Netflix_prime_data!C:C,Netflix_prime_data!C738)</f>
        <v>643</v>
      </c>
      <c r="B737" s="4">
        <f>MAX(COUNTIF(Netflix_prime_data!F737:F1735, Netflix_prime_data!F737:F1735))</f>
        <v>110</v>
      </c>
      <c r="C737" s="4" t="str">
        <f>INDEX(Netflix_prime_data!E:E,MATCH(MAX(Netflix_prime_data!M:M), Netflix_prime_data!M:M,0))</f>
        <v>Show 188</v>
      </c>
      <c r="D737" s="4" t="str">
        <f>INDEX(Netflix_prime_data!E:E,MATCH(MAX(Netflix_prime_data!H:H), Netflix_prime_data!H:H,0))</f>
        <v>Show 281</v>
      </c>
      <c r="E737" s="4">
        <f>COUNTIF(Netflix_prime_data!F:F,Netflix_prime_data!F737)</f>
        <v>229</v>
      </c>
      <c r="F737" s="4" t="str">
        <f>INDEX(Netflix_prime_data!F:F,MATCH(MAX(E:E),E:E,0)) &amp; "-"&amp; MAX(E:E)</f>
        <v>drama-280</v>
      </c>
    </row>
    <row r="738" spans="1:6" x14ac:dyDescent="0.25">
      <c r="A738" s="4">
        <f>COUNTIF(Netflix_prime_data!C:C,Netflix_prime_data!C739)</f>
        <v>684</v>
      </c>
      <c r="B738" s="4">
        <f>MAX(COUNTIF(Netflix_prime_data!F738:F1736, Netflix_prime_data!F738:F1736))</f>
        <v>132</v>
      </c>
      <c r="C738" s="4" t="str">
        <f>INDEX(Netflix_prime_data!E:E,MATCH(MAX(Netflix_prime_data!M:M), Netflix_prime_data!M:M,0))</f>
        <v>Show 188</v>
      </c>
      <c r="D738" s="4" t="str">
        <f>INDEX(Netflix_prime_data!E:E,MATCH(MAX(Netflix_prime_data!H:H), Netflix_prime_data!H:H,0))</f>
        <v>Show 281</v>
      </c>
      <c r="E738" s="4">
        <f>COUNTIF(Netflix_prime_data!F:F,Netflix_prime_data!F738)</f>
        <v>253</v>
      </c>
      <c r="F738" s="4" t="str">
        <f>INDEX(Netflix_prime_data!F:F,MATCH(MAX(E:E),E:E,0)) &amp; "-"&amp; MAX(E:E)</f>
        <v>drama-280</v>
      </c>
    </row>
    <row r="739" spans="1:6" x14ac:dyDescent="0.25">
      <c r="A739" s="4">
        <f>COUNTIF(Netflix_prime_data!C:C,Netflix_prime_data!C740)</f>
        <v>673</v>
      </c>
      <c r="B739" s="4">
        <f>MAX(COUNTIF(Netflix_prime_data!F739:F1737, Netflix_prime_data!F739:F1737))</f>
        <v>114</v>
      </c>
      <c r="C739" s="4" t="str">
        <f>INDEX(Netflix_prime_data!E:E,MATCH(MAX(Netflix_prime_data!M:M), Netflix_prime_data!M:M,0))</f>
        <v>Show 188</v>
      </c>
      <c r="D739" s="4" t="str">
        <f>INDEX(Netflix_prime_data!E:E,MATCH(MAX(Netflix_prime_data!H:H), Netflix_prime_data!H:H,0))</f>
        <v>Show 281</v>
      </c>
      <c r="E739" s="4">
        <f>COUNTIF(Netflix_prime_data!F:F,Netflix_prime_data!F739)</f>
        <v>234</v>
      </c>
      <c r="F739" s="4" t="str">
        <f>INDEX(Netflix_prime_data!F:F,MATCH(MAX(E:E),E:E,0)) &amp; "-"&amp; MAX(E:E)</f>
        <v>drama-280</v>
      </c>
    </row>
    <row r="740" spans="1:6" x14ac:dyDescent="0.25">
      <c r="A740" s="4">
        <f>COUNTIF(Netflix_prime_data!C:C,Netflix_prime_data!C741)</f>
        <v>684</v>
      </c>
      <c r="B740" s="4">
        <f>MAX(COUNTIF(Netflix_prime_data!F740:F1738, Netflix_prime_data!F740:F1738))</f>
        <v>145</v>
      </c>
      <c r="C740" s="4" t="str">
        <f>INDEX(Netflix_prime_data!E:E,MATCH(MAX(Netflix_prime_data!M:M), Netflix_prime_data!M:M,0))</f>
        <v>Show 188</v>
      </c>
      <c r="D740" s="4" t="str">
        <f>INDEX(Netflix_prime_data!E:E,MATCH(MAX(Netflix_prime_data!H:H), Netflix_prime_data!H:H,0))</f>
        <v>Show 281</v>
      </c>
      <c r="E740" s="4">
        <f>COUNTIF(Netflix_prime_data!F:F,Netflix_prime_data!F740)</f>
        <v>280</v>
      </c>
      <c r="F740" s="4" t="str">
        <f>INDEX(Netflix_prime_data!F:F,MATCH(MAX(E:E),E:E,0)) &amp; "-"&amp; MAX(E:E)</f>
        <v>drama-280</v>
      </c>
    </row>
    <row r="741" spans="1:6" x14ac:dyDescent="0.25">
      <c r="A741" s="4">
        <f>COUNTIF(Netflix_prime_data!C:C,Netflix_prime_data!C742)</f>
        <v>684</v>
      </c>
      <c r="B741" s="4">
        <f>MAX(COUNTIF(Netflix_prime_data!F741:F1739, Netflix_prime_data!F741:F1739))</f>
        <v>132</v>
      </c>
      <c r="C741" s="4" t="str">
        <f>INDEX(Netflix_prime_data!E:E,MATCH(MAX(Netflix_prime_data!M:M), Netflix_prime_data!M:M,0))</f>
        <v>Show 188</v>
      </c>
      <c r="D741" s="4" t="str">
        <f>INDEX(Netflix_prime_data!E:E,MATCH(MAX(Netflix_prime_data!H:H), Netflix_prime_data!H:H,0))</f>
        <v>Show 281</v>
      </c>
      <c r="E741" s="4">
        <f>COUNTIF(Netflix_prime_data!F:F,Netflix_prime_data!F741)</f>
        <v>253</v>
      </c>
      <c r="F741" s="4" t="str">
        <f>INDEX(Netflix_prime_data!F:F,MATCH(MAX(E:E),E:E,0)) &amp; "-"&amp; MAX(E:E)</f>
        <v>drama-280</v>
      </c>
    </row>
    <row r="742" spans="1:6" x14ac:dyDescent="0.25">
      <c r="A742" s="4">
        <f>COUNTIF(Netflix_prime_data!C:C,Netflix_prime_data!C743)</f>
        <v>643</v>
      </c>
      <c r="B742" s="4">
        <f>MAX(COUNTIF(Netflix_prime_data!F742:F1740, Netflix_prime_data!F742:F1740))</f>
        <v>144</v>
      </c>
      <c r="C742" s="4" t="str">
        <f>INDEX(Netflix_prime_data!E:E,MATCH(MAX(Netflix_prime_data!M:M), Netflix_prime_data!M:M,0))</f>
        <v>Show 188</v>
      </c>
      <c r="D742" s="4" t="str">
        <f>INDEX(Netflix_prime_data!E:E,MATCH(MAX(Netflix_prime_data!H:H), Netflix_prime_data!H:H,0))</f>
        <v>Show 281</v>
      </c>
      <c r="E742" s="4">
        <f>COUNTIF(Netflix_prime_data!F:F,Netflix_prime_data!F742)</f>
        <v>280</v>
      </c>
      <c r="F742" s="4" t="str">
        <f>INDEX(Netflix_prime_data!F:F,MATCH(MAX(E:E),E:E,0)) &amp; "-"&amp; MAX(E:E)</f>
        <v>drama-280</v>
      </c>
    </row>
    <row r="743" spans="1:6" x14ac:dyDescent="0.25">
      <c r="A743" s="4">
        <f>COUNTIF(Netflix_prime_data!C:C,Netflix_prime_data!C744)</f>
        <v>643</v>
      </c>
      <c r="B743" s="4">
        <f>MAX(COUNTIF(Netflix_prime_data!F743:F1741, Netflix_prime_data!F743:F1741))</f>
        <v>128</v>
      </c>
      <c r="C743" s="4" t="str">
        <f>INDEX(Netflix_prime_data!E:E,MATCH(MAX(Netflix_prime_data!M:M), Netflix_prime_data!M:M,0))</f>
        <v>Show 188</v>
      </c>
      <c r="D743" s="4" t="str">
        <f>INDEX(Netflix_prime_data!E:E,MATCH(MAX(Netflix_prime_data!H:H), Netflix_prime_data!H:H,0))</f>
        <v>Show 281</v>
      </c>
      <c r="E743" s="4">
        <f>COUNTIF(Netflix_prime_data!F:F,Netflix_prime_data!F743)</f>
        <v>245</v>
      </c>
      <c r="F743" s="4" t="str">
        <f>INDEX(Netflix_prime_data!F:F,MATCH(MAX(E:E),E:E,0)) &amp; "-"&amp; MAX(E:E)</f>
        <v>drama-280</v>
      </c>
    </row>
    <row r="744" spans="1:6" x14ac:dyDescent="0.25">
      <c r="A744" s="4">
        <f>COUNTIF(Netflix_prime_data!C:C,Netflix_prime_data!C745)</f>
        <v>684</v>
      </c>
      <c r="B744" s="4">
        <f>MAX(COUNTIF(Netflix_prime_data!F744:F1742, Netflix_prime_data!F744:F1742))</f>
        <v>127</v>
      </c>
      <c r="C744" s="4" t="str">
        <f>INDEX(Netflix_prime_data!E:E,MATCH(MAX(Netflix_prime_data!M:M), Netflix_prime_data!M:M,0))</f>
        <v>Show 188</v>
      </c>
      <c r="D744" s="4" t="str">
        <f>INDEX(Netflix_prime_data!E:E,MATCH(MAX(Netflix_prime_data!H:H), Netflix_prime_data!H:H,0))</f>
        <v>Show 281</v>
      </c>
      <c r="E744" s="4">
        <f>COUNTIF(Netflix_prime_data!F:F,Netflix_prime_data!F744)</f>
        <v>245</v>
      </c>
      <c r="F744" s="4" t="str">
        <f>INDEX(Netflix_prime_data!F:F,MATCH(MAX(E:E),E:E,0)) &amp; "-"&amp; MAX(E:E)</f>
        <v>drama-280</v>
      </c>
    </row>
    <row r="745" spans="1:6" x14ac:dyDescent="0.25">
      <c r="A745" s="4">
        <f>COUNTIF(Netflix_prime_data!C:C,Netflix_prime_data!C746)</f>
        <v>673</v>
      </c>
      <c r="B745" s="4">
        <f>MAX(COUNTIF(Netflix_prime_data!F745:F1743, Netflix_prime_data!F745:F1743))</f>
        <v>109</v>
      </c>
      <c r="C745" s="4" t="str">
        <f>INDEX(Netflix_prime_data!E:E,MATCH(MAX(Netflix_prime_data!M:M), Netflix_prime_data!M:M,0))</f>
        <v>Show 188</v>
      </c>
      <c r="D745" s="4" t="str">
        <f>INDEX(Netflix_prime_data!E:E,MATCH(MAX(Netflix_prime_data!H:H), Netflix_prime_data!H:H,0))</f>
        <v>Show 281</v>
      </c>
      <c r="E745" s="4">
        <f>COUNTIF(Netflix_prime_data!F:F,Netflix_prime_data!F745)</f>
        <v>234</v>
      </c>
      <c r="F745" s="4" t="str">
        <f>INDEX(Netflix_prime_data!F:F,MATCH(MAX(E:E),E:E,0)) &amp; "-"&amp; MAX(E:E)</f>
        <v>drama-280</v>
      </c>
    </row>
    <row r="746" spans="1:6" x14ac:dyDescent="0.25">
      <c r="A746" s="4">
        <f>COUNTIF(Netflix_prime_data!C:C,Netflix_prime_data!C747)</f>
        <v>684</v>
      </c>
      <c r="B746" s="4">
        <f>MAX(COUNTIF(Netflix_prime_data!F746:F1744, Netflix_prime_data!F746:F1744))</f>
        <v>110</v>
      </c>
      <c r="C746" s="4" t="str">
        <f>INDEX(Netflix_prime_data!E:E,MATCH(MAX(Netflix_prime_data!M:M), Netflix_prime_data!M:M,0))</f>
        <v>Show 188</v>
      </c>
      <c r="D746" s="4" t="str">
        <f>INDEX(Netflix_prime_data!E:E,MATCH(MAX(Netflix_prime_data!H:H), Netflix_prime_data!H:H,0))</f>
        <v>Show 281</v>
      </c>
      <c r="E746" s="4">
        <f>COUNTIF(Netflix_prime_data!F:F,Netflix_prime_data!F746)</f>
        <v>229</v>
      </c>
      <c r="F746" s="4" t="str">
        <f>INDEX(Netflix_prime_data!F:F,MATCH(MAX(E:E),E:E,0)) &amp; "-"&amp; MAX(E:E)</f>
        <v>drama-280</v>
      </c>
    </row>
    <row r="747" spans="1:6" x14ac:dyDescent="0.25">
      <c r="A747" s="4">
        <f>COUNTIF(Netflix_prime_data!C:C,Netflix_prime_data!C748)</f>
        <v>684</v>
      </c>
      <c r="B747" s="4">
        <f>MAX(COUNTIF(Netflix_prime_data!F747:F1745, Netflix_prime_data!F747:F1745))</f>
        <v>108</v>
      </c>
      <c r="C747" s="4" t="str">
        <f>INDEX(Netflix_prime_data!E:E,MATCH(MAX(Netflix_prime_data!M:M), Netflix_prime_data!M:M,0))</f>
        <v>Show 188</v>
      </c>
      <c r="D747" s="4" t="str">
        <f>INDEX(Netflix_prime_data!E:E,MATCH(MAX(Netflix_prime_data!H:H), Netflix_prime_data!H:H,0))</f>
        <v>Show 281</v>
      </c>
      <c r="E747" s="4">
        <f>COUNTIF(Netflix_prime_data!F:F,Netflix_prime_data!F747)</f>
        <v>234</v>
      </c>
      <c r="F747" s="4" t="str">
        <f>INDEX(Netflix_prime_data!F:F,MATCH(MAX(E:E),E:E,0)) &amp; "-"&amp; MAX(E:E)</f>
        <v>drama-280</v>
      </c>
    </row>
    <row r="748" spans="1:6" x14ac:dyDescent="0.25">
      <c r="A748" s="4">
        <f>COUNTIF(Netflix_prime_data!C:C,Netflix_prime_data!C749)</f>
        <v>684</v>
      </c>
      <c r="B748" s="4">
        <f>MAX(COUNTIF(Netflix_prime_data!F748:F1746, Netflix_prime_data!F748:F1746))</f>
        <v>113</v>
      </c>
      <c r="C748" s="4" t="str">
        <f>INDEX(Netflix_prime_data!E:E,MATCH(MAX(Netflix_prime_data!M:M), Netflix_prime_data!M:M,0))</f>
        <v>Show 188</v>
      </c>
      <c r="D748" s="4" t="str">
        <f>INDEX(Netflix_prime_data!E:E,MATCH(MAX(Netflix_prime_data!H:H), Netflix_prime_data!H:H,0))</f>
        <v>Show 281</v>
      </c>
      <c r="E748" s="4">
        <f>COUNTIF(Netflix_prime_data!F:F,Netflix_prime_data!F748)</f>
        <v>234</v>
      </c>
      <c r="F748" s="4" t="str">
        <f>INDEX(Netflix_prime_data!F:F,MATCH(MAX(E:E),E:E,0)) &amp; "-"&amp; MAX(E:E)</f>
        <v>drama-280</v>
      </c>
    </row>
    <row r="749" spans="1:6" x14ac:dyDescent="0.25">
      <c r="A749" s="4">
        <f>COUNTIF(Netflix_prime_data!C:C,Netflix_prime_data!C750)</f>
        <v>684</v>
      </c>
      <c r="B749" s="4">
        <f>MAX(COUNTIF(Netflix_prime_data!F749:F1747, Netflix_prime_data!F749:F1747))</f>
        <v>109</v>
      </c>
      <c r="C749" s="4" t="str">
        <f>INDEX(Netflix_prime_data!E:E,MATCH(MAX(Netflix_prime_data!M:M), Netflix_prime_data!M:M,0))</f>
        <v>Show 188</v>
      </c>
      <c r="D749" s="4" t="str">
        <f>INDEX(Netflix_prime_data!E:E,MATCH(MAX(Netflix_prime_data!H:H), Netflix_prime_data!H:H,0))</f>
        <v>Show 281</v>
      </c>
      <c r="E749" s="4">
        <f>COUNTIF(Netflix_prime_data!F:F,Netflix_prime_data!F749)</f>
        <v>229</v>
      </c>
      <c r="F749" s="4" t="str">
        <f>INDEX(Netflix_prime_data!F:F,MATCH(MAX(E:E),E:E,0)) &amp; "-"&amp; MAX(E:E)</f>
        <v>drama-280</v>
      </c>
    </row>
    <row r="750" spans="1:6" x14ac:dyDescent="0.25">
      <c r="A750" s="4">
        <f>COUNTIF(Netflix_prime_data!C:C,Netflix_prime_data!C751)</f>
        <v>684</v>
      </c>
      <c r="B750" s="4">
        <f>MAX(COUNTIF(Netflix_prime_data!F750:F1748, Netflix_prime_data!F750:F1748))</f>
        <v>145</v>
      </c>
      <c r="C750" s="4" t="str">
        <f>INDEX(Netflix_prime_data!E:E,MATCH(MAX(Netflix_prime_data!M:M), Netflix_prime_data!M:M,0))</f>
        <v>Show 188</v>
      </c>
      <c r="D750" s="4" t="str">
        <f>INDEX(Netflix_prime_data!E:E,MATCH(MAX(Netflix_prime_data!H:H), Netflix_prime_data!H:H,0))</f>
        <v>Show 281</v>
      </c>
      <c r="E750" s="4">
        <f>COUNTIF(Netflix_prime_data!F:F,Netflix_prime_data!F750)</f>
        <v>280</v>
      </c>
      <c r="F750" s="4" t="str">
        <f>INDEX(Netflix_prime_data!F:F,MATCH(MAX(E:E),E:E,0)) &amp; "-"&amp; MAX(E:E)</f>
        <v>drama-280</v>
      </c>
    </row>
    <row r="751" spans="1:6" x14ac:dyDescent="0.25">
      <c r="A751" s="4">
        <f>COUNTIF(Netflix_prime_data!C:C,Netflix_prime_data!C752)</f>
        <v>673</v>
      </c>
      <c r="B751" s="4">
        <f>MAX(COUNTIF(Netflix_prime_data!F751:F1749, Netflix_prime_data!F751:F1749))</f>
        <v>128</v>
      </c>
      <c r="C751" s="4" t="str">
        <f>INDEX(Netflix_prime_data!E:E,MATCH(MAX(Netflix_prime_data!M:M), Netflix_prime_data!M:M,0))</f>
        <v>Show 188</v>
      </c>
      <c r="D751" s="4" t="str">
        <f>INDEX(Netflix_prime_data!E:E,MATCH(MAX(Netflix_prime_data!H:H), Netflix_prime_data!H:H,0))</f>
        <v>Show 281</v>
      </c>
      <c r="E751" s="4">
        <f>COUNTIF(Netflix_prime_data!F:F,Netflix_prime_data!F751)</f>
        <v>263</v>
      </c>
      <c r="F751" s="4" t="str">
        <f>INDEX(Netflix_prime_data!F:F,MATCH(MAX(E:E),E:E,0)) &amp; "-"&amp; MAX(E:E)</f>
        <v>drama-280</v>
      </c>
    </row>
    <row r="752" spans="1:6" x14ac:dyDescent="0.25">
      <c r="A752" s="4">
        <f>COUNTIF(Netflix_prime_data!C:C,Netflix_prime_data!C753)</f>
        <v>684</v>
      </c>
      <c r="B752" s="4">
        <f>MAX(COUNTIF(Netflix_prime_data!F752:F1750, Netflix_prime_data!F752:F1750))</f>
        <v>140</v>
      </c>
      <c r="C752" s="4" t="str">
        <f>INDEX(Netflix_prime_data!E:E,MATCH(MAX(Netflix_prime_data!M:M), Netflix_prime_data!M:M,0))</f>
        <v>Show 188</v>
      </c>
      <c r="D752" s="4" t="str">
        <f>INDEX(Netflix_prime_data!E:E,MATCH(MAX(Netflix_prime_data!H:H), Netflix_prime_data!H:H,0))</f>
        <v>Show 281</v>
      </c>
      <c r="E752" s="4">
        <f>COUNTIF(Netflix_prime_data!F:F,Netflix_prime_data!F752)</f>
        <v>262</v>
      </c>
      <c r="F752" s="4" t="str">
        <f>INDEX(Netflix_prime_data!F:F,MATCH(MAX(E:E),E:E,0)) &amp; "-"&amp; MAX(E:E)</f>
        <v>drama-280</v>
      </c>
    </row>
    <row r="753" spans="1:6" x14ac:dyDescent="0.25">
      <c r="A753" s="4">
        <f>COUNTIF(Netflix_prime_data!C:C,Netflix_prime_data!C754)</f>
        <v>643</v>
      </c>
      <c r="B753" s="4">
        <f>MAX(COUNTIF(Netflix_prime_data!F753:F1751, Netflix_prime_data!F753:F1751))</f>
        <v>108</v>
      </c>
      <c r="C753" s="4" t="str">
        <f>INDEX(Netflix_prime_data!E:E,MATCH(MAX(Netflix_prime_data!M:M), Netflix_prime_data!M:M,0))</f>
        <v>Show 188</v>
      </c>
      <c r="D753" s="4" t="str">
        <f>INDEX(Netflix_prime_data!E:E,MATCH(MAX(Netflix_prime_data!H:H), Netflix_prime_data!H:H,0))</f>
        <v>Show 281</v>
      </c>
      <c r="E753" s="4">
        <f>COUNTIF(Netflix_prime_data!F:F,Netflix_prime_data!F753)</f>
        <v>229</v>
      </c>
      <c r="F753" s="4" t="str">
        <f>INDEX(Netflix_prime_data!F:F,MATCH(MAX(E:E),E:E,0)) &amp; "-"&amp; MAX(E:E)</f>
        <v>drama-280</v>
      </c>
    </row>
    <row r="754" spans="1:6" x14ac:dyDescent="0.25">
      <c r="A754" s="4">
        <f>COUNTIF(Netflix_prime_data!C:C,Netflix_prime_data!C755)</f>
        <v>643</v>
      </c>
      <c r="B754" s="4">
        <f>MAX(COUNTIF(Netflix_prime_data!F754:F1752, Netflix_prime_data!F754:F1752))</f>
        <v>128</v>
      </c>
      <c r="C754" s="4" t="str">
        <f>INDEX(Netflix_prime_data!E:E,MATCH(MAX(Netflix_prime_data!M:M), Netflix_prime_data!M:M,0))</f>
        <v>Show 188</v>
      </c>
      <c r="D754" s="4" t="str">
        <f>INDEX(Netflix_prime_data!E:E,MATCH(MAX(Netflix_prime_data!H:H), Netflix_prime_data!H:H,0))</f>
        <v>Show 281</v>
      </c>
      <c r="E754" s="4">
        <f>COUNTIF(Netflix_prime_data!F:F,Netflix_prime_data!F754)</f>
        <v>263</v>
      </c>
      <c r="F754" s="4" t="str">
        <f>INDEX(Netflix_prime_data!F:F,MATCH(MAX(E:E),E:E,0)) &amp; "-"&amp; MAX(E:E)</f>
        <v>drama-280</v>
      </c>
    </row>
    <row r="755" spans="1:6" x14ac:dyDescent="0.25">
      <c r="A755" s="4">
        <f>COUNTIF(Netflix_prime_data!C:C,Netflix_prime_data!C756)</f>
        <v>673</v>
      </c>
      <c r="B755" s="4">
        <f>MAX(COUNTIF(Netflix_prime_data!F755:F1753, Netflix_prime_data!F755:F1753))</f>
        <v>126</v>
      </c>
      <c r="C755" s="4" t="str">
        <f>INDEX(Netflix_prime_data!E:E,MATCH(MAX(Netflix_prime_data!M:M), Netflix_prime_data!M:M,0))</f>
        <v>Show 188</v>
      </c>
      <c r="D755" s="4" t="str">
        <f>INDEX(Netflix_prime_data!E:E,MATCH(MAX(Netflix_prime_data!H:H), Netflix_prime_data!H:H,0))</f>
        <v>Show 281</v>
      </c>
      <c r="E755" s="4">
        <f>COUNTIF(Netflix_prime_data!F:F,Netflix_prime_data!F755)</f>
        <v>245</v>
      </c>
      <c r="F755" s="4" t="str">
        <f>INDEX(Netflix_prime_data!F:F,MATCH(MAX(E:E),E:E,0)) &amp; "-"&amp; MAX(E:E)</f>
        <v>drama-280</v>
      </c>
    </row>
    <row r="756" spans="1:6" x14ac:dyDescent="0.25">
      <c r="A756" s="4">
        <f>COUNTIF(Netflix_prime_data!C:C,Netflix_prime_data!C757)</f>
        <v>643</v>
      </c>
      <c r="B756" s="4">
        <f>MAX(COUNTIF(Netflix_prime_data!F756:F1754, Netflix_prime_data!F756:F1754))</f>
        <v>109</v>
      </c>
      <c r="C756" s="4" t="str">
        <f>INDEX(Netflix_prime_data!E:E,MATCH(MAX(Netflix_prime_data!M:M), Netflix_prime_data!M:M,0))</f>
        <v>Show 188</v>
      </c>
      <c r="D756" s="4" t="str">
        <f>INDEX(Netflix_prime_data!E:E,MATCH(MAX(Netflix_prime_data!H:H), Netflix_prime_data!H:H,0))</f>
        <v>Show 281</v>
      </c>
      <c r="E756" s="4">
        <f>COUNTIF(Netflix_prime_data!F:F,Netflix_prime_data!F756)</f>
        <v>234</v>
      </c>
      <c r="F756" s="4" t="str">
        <f>INDEX(Netflix_prime_data!F:F,MATCH(MAX(E:E),E:E,0)) &amp; "-"&amp; MAX(E:E)</f>
        <v>drama-280</v>
      </c>
    </row>
    <row r="757" spans="1:6" x14ac:dyDescent="0.25">
      <c r="A757" s="4">
        <f>COUNTIF(Netflix_prime_data!C:C,Netflix_prime_data!C758)</f>
        <v>684</v>
      </c>
      <c r="B757" s="4">
        <f>MAX(COUNTIF(Netflix_prime_data!F757:F1755, Netflix_prime_data!F757:F1755))</f>
        <v>108</v>
      </c>
      <c r="C757" s="4" t="str">
        <f>INDEX(Netflix_prime_data!E:E,MATCH(MAX(Netflix_prime_data!M:M), Netflix_prime_data!M:M,0))</f>
        <v>Show 188</v>
      </c>
      <c r="D757" s="4" t="str">
        <f>INDEX(Netflix_prime_data!E:E,MATCH(MAX(Netflix_prime_data!H:H), Netflix_prime_data!H:H,0))</f>
        <v>Show 281</v>
      </c>
      <c r="E757" s="4">
        <f>COUNTIF(Netflix_prime_data!F:F,Netflix_prime_data!F757)</f>
        <v>234</v>
      </c>
      <c r="F757" s="4" t="str">
        <f>INDEX(Netflix_prime_data!F:F,MATCH(MAX(E:E),E:E,0)) &amp; "-"&amp; MAX(E:E)</f>
        <v>drama-280</v>
      </c>
    </row>
    <row r="758" spans="1:6" x14ac:dyDescent="0.25">
      <c r="A758" s="4">
        <f>COUNTIF(Netflix_prime_data!C:C,Netflix_prime_data!C759)</f>
        <v>684</v>
      </c>
      <c r="B758" s="4">
        <f>MAX(COUNTIF(Netflix_prime_data!F758:F1756, Netflix_prime_data!F758:F1756))</f>
        <v>113</v>
      </c>
      <c r="C758" s="4" t="str">
        <f>INDEX(Netflix_prime_data!E:E,MATCH(MAX(Netflix_prime_data!M:M), Netflix_prime_data!M:M,0))</f>
        <v>Show 188</v>
      </c>
      <c r="D758" s="4" t="str">
        <f>INDEX(Netflix_prime_data!E:E,MATCH(MAX(Netflix_prime_data!H:H), Netflix_prime_data!H:H,0))</f>
        <v>Show 281</v>
      </c>
      <c r="E758" s="4">
        <f>COUNTIF(Netflix_prime_data!F:F,Netflix_prime_data!F758)</f>
        <v>234</v>
      </c>
      <c r="F758" s="4" t="str">
        <f>INDEX(Netflix_prime_data!F:F,MATCH(MAX(E:E),E:E,0)) &amp; "-"&amp; MAX(E:E)</f>
        <v>drama-280</v>
      </c>
    </row>
    <row r="759" spans="1:6" x14ac:dyDescent="0.25">
      <c r="A759" s="4">
        <f>COUNTIF(Netflix_prime_data!C:C,Netflix_prime_data!C760)</f>
        <v>684</v>
      </c>
      <c r="B759" s="4">
        <f>MAX(COUNTIF(Netflix_prime_data!F759:F1757, Netflix_prime_data!F759:F1757))</f>
        <v>134</v>
      </c>
      <c r="C759" s="4" t="str">
        <f>INDEX(Netflix_prime_data!E:E,MATCH(MAX(Netflix_prime_data!M:M), Netflix_prime_data!M:M,0))</f>
        <v>Show 188</v>
      </c>
      <c r="D759" s="4" t="str">
        <f>INDEX(Netflix_prime_data!E:E,MATCH(MAX(Netflix_prime_data!H:H), Netflix_prime_data!H:H,0))</f>
        <v>Show 281</v>
      </c>
      <c r="E759" s="4">
        <f>COUNTIF(Netflix_prime_data!F:F,Netflix_prime_data!F759)</f>
        <v>253</v>
      </c>
      <c r="F759" s="4" t="str">
        <f>INDEX(Netflix_prime_data!F:F,MATCH(MAX(E:E),E:E,0)) &amp; "-"&amp; MAX(E:E)</f>
        <v>drama-280</v>
      </c>
    </row>
    <row r="760" spans="1:6" x14ac:dyDescent="0.25">
      <c r="A760" s="4">
        <f>COUNTIF(Netflix_prime_data!C:C,Netflix_prime_data!C761)</f>
        <v>684</v>
      </c>
      <c r="B760" s="4">
        <f>MAX(COUNTIF(Netflix_prime_data!F760:F1758, Netflix_prime_data!F760:F1758))</f>
        <v>133</v>
      </c>
      <c r="C760" s="4" t="str">
        <f>INDEX(Netflix_prime_data!E:E,MATCH(MAX(Netflix_prime_data!M:M), Netflix_prime_data!M:M,0))</f>
        <v>Show 188</v>
      </c>
      <c r="D760" s="4" t="str">
        <f>INDEX(Netflix_prime_data!E:E,MATCH(MAX(Netflix_prime_data!H:H), Netflix_prime_data!H:H,0))</f>
        <v>Show 281</v>
      </c>
      <c r="E760" s="4">
        <f>COUNTIF(Netflix_prime_data!F:F,Netflix_prime_data!F760)</f>
        <v>253</v>
      </c>
      <c r="F760" s="4" t="str">
        <f>INDEX(Netflix_prime_data!F:F,MATCH(MAX(E:E),E:E,0)) &amp; "-"&amp; MAX(E:E)</f>
        <v>drama-280</v>
      </c>
    </row>
    <row r="761" spans="1:6" x14ac:dyDescent="0.25">
      <c r="A761" s="4">
        <f>COUNTIF(Netflix_prime_data!C:C,Netflix_prime_data!C762)</f>
        <v>684</v>
      </c>
      <c r="B761" s="4">
        <f>MAX(COUNTIF(Netflix_prime_data!F761:F1759, Netflix_prime_data!F761:F1759))</f>
        <v>132</v>
      </c>
      <c r="C761" s="4" t="str">
        <f>INDEX(Netflix_prime_data!E:E,MATCH(MAX(Netflix_prime_data!M:M), Netflix_prime_data!M:M,0))</f>
        <v>Show 188</v>
      </c>
      <c r="D761" s="4" t="str">
        <f>INDEX(Netflix_prime_data!E:E,MATCH(MAX(Netflix_prime_data!H:H), Netflix_prime_data!H:H,0))</f>
        <v>Show 281</v>
      </c>
      <c r="E761" s="4">
        <f>COUNTIF(Netflix_prime_data!F:F,Netflix_prime_data!F761)</f>
        <v>253</v>
      </c>
      <c r="F761" s="4" t="str">
        <f>INDEX(Netflix_prime_data!F:F,MATCH(MAX(E:E),E:E,0)) &amp; "-"&amp; MAX(E:E)</f>
        <v>drama-280</v>
      </c>
    </row>
    <row r="762" spans="1:6" x14ac:dyDescent="0.25">
      <c r="A762" s="4">
        <f>COUNTIF(Netflix_prime_data!C:C,Netflix_prime_data!C763)</f>
        <v>643</v>
      </c>
      <c r="B762" s="4">
        <f>MAX(COUNTIF(Netflix_prime_data!F762:F1760, Netflix_prime_data!F762:F1760))</f>
        <v>127</v>
      </c>
      <c r="C762" s="4" t="str">
        <f>INDEX(Netflix_prime_data!E:E,MATCH(MAX(Netflix_prime_data!M:M), Netflix_prime_data!M:M,0))</f>
        <v>Show 188</v>
      </c>
      <c r="D762" s="4" t="str">
        <f>INDEX(Netflix_prime_data!E:E,MATCH(MAX(Netflix_prime_data!H:H), Netflix_prime_data!H:H,0))</f>
        <v>Show 281</v>
      </c>
      <c r="E762" s="4">
        <f>COUNTIF(Netflix_prime_data!F:F,Netflix_prime_data!F762)</f>
        <v>263</v>
      </c>
      <c r="F762" s="4" t="str">
        <f>INDEX(Netflix_prime_data!F:F,MATCH(MAX(E:E),E:E,0)) &amp; "-"&amp; MAX(E:E)</f>
        <v>drama-280</v>
      </c>
    </row>
    <row r="763" spans="1:6" x14ac:dyDescent="0.25">
      <c r="A763" s="4">
        <f>COUNTIF(Netflix_prime_data!C:C,Netflix_prime_data!C764)</f>
        <v>684</v>
      </c>
      <c r="B763" s="4">
        <f>MAX(COUNTIF(Netflix_prime_data!F763:F1761, Netflix_prime_data!F763:F1761))</f>
        <v>125</v>
      </c>
      <c r="C763" s="4" t="str">
        <f>INDEX(Netflix_prime_data!E:E,MATCH(MAX(Netflix_prime_data!M:M), Netflix_prime_data!M:M,0))</f>
        <v>Show 188</v>
      </c>
      <c r="D763" s="4" t="str">
        <f>INDEX(Netflix_prime_data!E:E,MATCH(MAX(Netflix_prime_data!H:H), Netflix_prime_data!H:H,0))</f>
        <v>Show 281</v>
      </c>
      <c r="E763" s="4">
        <f>COUNTIF(Netflix_prime_data!F:F,Netflix_prime_data!F763)</f>
        <v>245</v>
      </c>
      <c r="F763" s="4" t="str">
        <f>INDEX(Netflix_prime_data!F:F,MATCH(MAX(E:E),E:E,0)) &amp; "-"&amp; MAX(E:E)</f>
        <v>drama-280</v>
      </c>
    </row>
    <row r="764" spans="1:6" x14ac:dyDescent="0.25">
      <c r="A764" s="4">
        <f>COUNTIF(Netflix_prime_data!C:C,Netflix_prime_data!C765)</f>
        <v>643</v>
      </c>
      <c r="B764" s="4">
        <f>MAX(COUNTIF(Netflix_prime_data!F764:F1762, Netflix_prime_data!F764:F1762))</f>
        <v>132</v>
      </c>
      <c r="C764" s="4" t="str">
        <f>INDEX(Netflix_prime_data!E:E,MATCH(MAX(Netflix_prime_data!M:M), Netflix_prime_data!M:M,0))</f>
        <v>Show 188</v>
      </c>
      <c r="D764" s="4" t="str">
        <f>INDEX(Netflix_prime_data!E:E,MATCH(MAX(Netflix_prime_data!H:H), Netflix_prime_data!H:H,0))</f>
        <v>Show 281</v>
      </c>
      <c r="E764" s="4">
        <f>COUNTIF(Netflix_prime_data!F:F,Netflix_prime_data!F764)</f>
        <v>253</v>
      </c>
      <c r="F764" s="4" t="str">
        <f>INDEX(Netflix_prime_data!F:F,MATCH(MAX(E:E),E:E,0)) &amp; "-"&amp; MAX(E:E)</f>
        <v>drama-280</v>
      </c>
    </row>
    <row r="765" spans="1:6" x14ac:dyDescent="0.25">
      <c r="A765" s="4">
        <f>COUNTIF(Netflix_prime_data!C:C,Netflix_prime_data!C766)</f>
        <v>643</v>
      </c>
      <c r="B765" s="4">
        <f>MAX(COUNTIF(Netflix_prime_data!F765:F1763, Netflix_prime_data!F765:F1763))</f>
        <v>113</v>
      </c>
      <c r="C765" s="4" t="str">
        <f>INDEX(Netflix_prime_data!E:E,MATCH(MAX(Netflix_prime_data!M:M), Netflix_prime_data!M:M,0))</f>
        <v>Show 188</v>
      </c>
      <c r="D765" s="4" t="str">
        <f>INDEX(Netflix_prime_data!E:E,MATCH(MAX(Netflix_prime_data!H:H), Netflix_prime_data!H:H,0))</f>
        <v>Show 281</v>
      </c>
      <c r="E765" s="4">
        <f>COUNTIF(Netflix_prime_data!F:F,Netflix_prime_data!F765)</f>
        <v>234</v>
      </c>
      <c r="F765" s="4" t="str">
        <f>INDEX(Netflix_prime_data!F:F,MATCH(MAX(E:E),E:E,0)) &amp; "-"&amp; MAX(E:E)</f>
        <v>drama-280</v>
      </c>
    </row>
    <row r="766" spans="1:6" x14ac:dyDescent="0.25">
      <c r="A766" s="4">
        <f>COUNTIF(Netflix_prime_data!C:C,Netflix_prime_data!C767)</f>
        <v>684</v>
      </c>
      <c r="B766" s="4">
        <f>MAX(COUNTIF(Netflix_prime_data!F766:F1764, Netflix_prime_data!F766:F1764))</f>
        <v>124</v>
      </c>
      <c r="C766" s="4" t="str">
        <f>INDEX(Netflix_prime_data!E:E,MATCH(MAX(Netflix_prime_data!M:M), Netflix_prime_data!M:M,0))</f>
        <v>Show 188</v>
      </c>
      <c r="D766" s="4" t="str">
        <f>INDEX(Netflix_prime_data!E:E,MATCH(MAX(Netflix_prime_data!H:H), Netflix_prime_data!H:H,0))</f>
        <v>Show 281</v>
      </c>
      <c r="E766" s="4">
        <f>COUNTIF(Netflix_prime_data!F:F,Netflix_prime_data!F766)</f>
        <v>245</v>
      </c>
      <c r="F766" s="4" t="str">
        <f>INDEX(Netflix_prime_data!F:F,MATCH(MAX(E:E),E:E,0)) &amp; "-"&amp; MAX(E:E)</f>
        <v>drama-280</v>
      </c>
    </row>
    <row r="767" spans="1:6" x14ac:dyDescent="0.25">
      <c r="A767" s="4">
        <f>COUNTIF(Netflix_prime_data!C:C,Netflix_prime_data!C768)</f>
        <v>684</v>
      </c>
      <c r="B767" s="4">
        <f>MAX(COUNTIF(Netflix_prime_data!F767:F1765, Netflix_prime_data!F767:F1765))</f>
        <v>123</v>
      </c>
      <c r="C767" s="4" t="str">
        <f>INDEX(Netflix_prime_data!E:E,MATCH(MAX(Netflix_prime_data!M:M), Netflix_prime_data!M:M,0))</f>
        <v>Show 188</v>
      </c>
      <c r="D767" s="4" t="str">
        <f>INDEX(Netflix_prime_data!E:E,MATCH(MAX(Netflix_prime_data!H:H), Netflix_prime_data!H:H,0))</f>
        <v>Show 281</v>
      </c>
      <c r="E767" s="4">
        <f>COUNTIF(Netflix_prime_data!F:F,Netflix_prime_data!F767)</f>
        <v>245</v>
      </c>
      <c r="F767" s="4" t="str">
        <f>INDEX(Netflix_prime_data!F:F,MATCH(MAX(E:E),E:E,0)) &amp; "-"&amp; MAX(E:E)</f>
        <v>drama-280</v>
      </c>
    </row>
    <row r="768" spans="1:6" x14ac:dyDescent="0.25">
      <c r="A768" s="4">
        <f>COUNTIF(Netflix_prime_data!C:C,Netflix_prime_data!C769)</f>
        <v>684</v>
      </c>
      <c r="B768" s="4">
        <f>MAX(COUNTIF(Netflix_prime_data!F768:F1766, Netflix_prime_data!F768:F1766))</f>
        <v>141</v>
      </c>
      <c r="C768" s="4" t="str">
        <f>INDEX(Netflix_prime_data!E:E,MATCH(MAX(Netflix_prime_data!M:M), Netflix_prime_data!M:M,0))</f>
        <v>Show 188</v>
      </c>
      <c r="D768" s="4" t="str">
        <f>INDEX(Netflix_prime_data!E:E,MATCH(MAX(Netflix_prime_data!H:H), Netflix_prime_data!H:H,0))</f>
        <v>Show 281</v>
      </c>
      <c r="E768" s="4">
        <f>COUNTIF(Netflix_prime_data!F:F,Netflix_prime_data!F768)</f>
        <v>262</v>
      </c>
      <c r="F768" s="4" t="str">
        <f>INDEX(Netflix_prime_data!F:F,MATCH(MAX(E:E),E:E,0)) &amp; "-"&amp; MAX(E:E)</f>
        <v>drama-280</v>
      </c>
    </row>
    <row r="769" spans="1:6" x14ac:dyDescent="0.25">
      <c r="A769" s="4">
        <f>COUNTIF(Netflix_prime_data!C:C,Netflix_prime_data!C770)</f>
        <v>673</v>
      </c>
      <c r="B769" s="4">
        <f>MAX(COUNTIF(Netflix_prime_data!F769:F1767, Netflix_prime_data!F769:F1767))</f>
        <v>148</v>
      </c>
      <c r="C769" s="4" t="str">
        <f>INDEX(Netflix_prime_data!E:E,MATCH(MAX(Netflix_prime_data!M:M), Netflix_prime_data!M:M,0))</f>
        <v>Show 188</v>
      </c>
      <c r="D769" s="4" t="str">
        <f>INDEX(Netflix_prime_data!E:E,MATCH(MAX(Netflix_prime_data!H:H), Netflix_prime_data!H:H,0))</f>
        <v>Show 281</v>
      </c>
      <c r="E769" s="4">
        <f>COUNTIF(Netflix_prime_data!F:F,Netflix_prime_data!F769)</f>
        <v>280</v>
      </c>
      <c r="F769" s="4" t="str">
        <f>INDEX(Netflix_prime_data!F:F,MATCH(MAX(E:E),E:E,0)) &amp; "-"&amp; MAX(E:E)</f>
        <v>drama-280</v>
      </c>
    </row>
    <row r="770" spans="1:6" x14ac:dyDescent="0.25">
      <c r="A770" s="4">
        <f>COUNTIF(Netflix_prime_data!C:C,Netflix_prime_data!C771)</f>
        <v>673</v>
      </c>
      <c r="B770" s="4">
        <f>MAX(COUNTIF(Netflix_prime_data!F770:F1768, Netflix_prime_data!F770:F1768))</f>
        <v>123</v>
      </c>
      <c r="C770" s="4" t="str">
        <f>INDEX(Netflix_prime_data!E:E,MATCH(MAX(Netflix_prime_data!M:M), Netflix_prime_data!M:M,0))</f>
        <v>Show 188</v>
      </c>
      <c r="D770" s="4" t="str">
        <f>INDEX(Netflix_prime_data!E:E,MATCH(MAX(Netflix_prime_data!H:H), Netflix_prime_data!H:H,0))</f>
        <v>Show 281</v>
      </c>
      <c r="E770" s="4">
        <f>COUNTIF(Netflix_prime_data!F:F,Netflix_prime_data!F770)</f>
        <v>245</v>
      </c>
      <c r="F770" s="4" t="str">
        <f>INDEX(Netflix_prime_data!F:F,MATCH(MAX(E:E),E:E,0)) &amp; "-"&amp; MAX(E:E)</f>
        <v>drama-280</v>
      </c>
    </row>
    <row r="771" spans="1:6" x14ac:dyDescent="0.25">
      <c r="A771" s="4">
        <f>COUNTIF(Netflix_prime_data!C:C,Netflix_prime_data!C772)</f>
        <v>684</v>
      </c>
      <c r="B771" s="4">
        <f>MAX(COUNTIF(Netflix_prime_data!F771:F1769, Netflix_prime_data!F771:F1769))</f>
        <v>112</v>
      </c>
      <c r="C771" s="4" t="str">
        <f>INDEX(Netflix_prime_data!E:E,MATCH(MAX(Netflix_prime_data!M:M), Netflix_prime_data!M:M,0))</f>
        <v>Show 188</v>
      </c>
      <c r="D771" s="4" t="str">
        <f>INDEX(Netflix_prime_data!E:E,MATCH(MAX(Netflix_prime_data!H:H), Netflix_prime_data!H:H,0))</f>
        <v>Show 281</v>
      </c>
      <c r="E771" s="4">
        <f>COUNTIF(Netflix_prime_data!F:F,Netflix_prime_data!F771)</f>
        <v>234</v>
      </c>
      <c r="F771" s="4" t="str">
        <f>INDEX(Netflix_prime_data!F:F,MATCH(MAX(E:E),E:E,0)) &amp; "-"&amp; MAX(E:E)</f>
        <v>drama-280</v>
      </c>
    </row>
    <row r="772" spans="1:6" x14ac:dyDescent="0.25">
      <c r="A772" s="4">
        <f>COUNTIF(Netflix_prime_data!C:C,Netflix_prime_data!C773)</f>
        <v>684</v>
      </c>
      <c r="B772" s="4">
        <f>MAX(COUNTIF(Netflix_prime_data!F772:F1770, Netflix_prime_data!F772:F1770))</f>
        <v>110</v>
      </c>
      <c r="C772" s="4" t="str">
        <f>INDEX(Netflix_prime_data!E:E,MATCH(MAX(Netflix_prime_data!M:M), Netflix_prime_data!M:M,0))</f>
        <v>Show 188</v>
      </c>
      <c r="D772" s="4" t="str">
        <f>INDEX(Netflix_prime_data!E:E,MATCH(MAX(Netflix_prime_data!H:H), Netflix_prime_data!H:H,0))</f>
        <v>Show 281</v>
      </c>
      <c r="E772" s="4">
        <f>COUNTIF(Netflix_prime_data!F:F,Netflix_prime_data!F772)</f>
        <v>229</v>
      </c>
      <c r="F772" s="4" t="str">
        <f>INDEX(Netflix_prime_data!F:F,MATCH(MAX(E:E),E:E,0)) &amp; "-"&amp; MAX(E:E)</f>
        <v>drama-280</v>
      </c>
    </row>
    <row r="773" spans="1:6" x14ac:dyDescent="0.25">
      <c r="A773" s="4">
        <f>COUNTIF(Netflix_prime_data!C:C,Netflix_prime_data!C774)</f>
        <v>673</v>
      </c>
      <c r="B773" s="4">
        <f>MAX(COUNTIF(Netflix_prime_data!F773:F1771, Netflix_prime_data!F773:F1771))</f>
        <v>108</v>
      </c>
      <c r="C773" s="4" t="str">
        <f>INDEX(Netflix_prime_data!E:E,MATCH(MAX(Netflix_prime_data!M:M), Netflix_prime_data!M:M,0))</f>
        <v>Show 188</v>
      </c>
      <c r="D773" s="4" t="str">
        <f>INDEX(Netflix_prime_data!E:E,MATCH(MAX(Netflix_prime_data!H:H), Netflix_prime_data!H:H,0))</f>
        <v>Show 281</v>
      </c>
      <c r="E773" s="4">
        <f>COUNTIF(Netflix_prime_data!F:F,Netflix_prime_data!F773)</f>
        <v>234</v>
      </c>
      <c r="F773" s="4" t="str">
        <f>INDEX(Netflix_prime_data!F:F,MATCH(MAX(E:E),E:E,0)) &amp; "-"&amp; MAX(E:E)</f>
        <v>drama-280</v>
      </c>
    </row>
    <row r="774" spans="1:6" x14ac:dyDescent="0.25">
      <c r="A774" s="4">
        <f>COUNTIF(Netflix_prime_data!C:C,Netflix_prime_data!C775)</f>
        <v>643</v>
      </c>
      <c r="B774" s="4">
        <f>MAX(COUNTIF(Netflix_prime_data!F774:F1772, Netflix_prime_data!F774:F1772))</f>
        <v>130</v>
      </c>
      <c r="C774" s="4" t="str">
        <f>INDEX(Netflix_prime_data!E:E,MATCH(MAX(Netflix_prime_data!M:M), Netflix_prime_data!M:M,0))</f>
        <v>Show 188</v>
      </c>
      <c r="D774" s="4" t="str">
        <f>INDEX(Netflix_prime_data!E:E,MATCH(MAX(Netflix_prime_data!H:H), Netflix_prime_data!H:H,0))</f>
        <v>Show 281</v>
      </c>
      <c r="E774" s="4">
        <f>COUNTIF(Netflix_prime_data!F:F,Netflix_prime_data!F774)</f>
        <v>263</v>
      </c>
      <c r="F774" s="4" t="str">
        <f>INDEX(Netflix_prime_data!F:F,MATCH(MAX(E:E),E:E,0)) &amp; "-"&amp; MAX(E:E)</f>
        <v>drama-280</v>
      </c>
    </row>
    <row r="775" spans="1:6" x14ac:dyDescent="0.25">
      <c r="A775" s="4">
        <f>COUNTIF(Netflix_prime_data!C:C,Netflix_prime_data!C776)</f>
        <v>673</v>
      </c>
      <c r="B775" s="4">
        <f>MAX(COUNTIF(Netflix_prime_data!F775:F1773, Netflix_prime_data!F775:F1773))</f>
        <v>129</v>
      </c>
      <c r="C775" s="4" t="str">
        <f>INDEX(Netflix_prime_data!E:E,MATCH(MAX(Netflix_prime_data!M:M), Netflix_prime_data!M:M,0))</f>
        <v>Show 188</v>
      </c>
      <c r="D775" s="4" t="str">
        <f>INDEX(Netflix_prime_data!E:E,MATCH(MAX(Netflix_prime_data!H:H), Netflix_prime_data!H:H,0))</f>
        <v>Show 281</v>
      </c>
      <c r="E775" s="4">
        <f>COUNTIF(Netflix_prime_data!F:F,Netflix_prime_data!F775)</f>
        <v>263</v>
      </c>
      <c r="F775" s="4" t="str">
        <f>INDEX(Netflix_prime_data!F:F,MATCH(MAX(E:E),E:E,0)) &amp; "-"&amp; MAX(E:E)</f>
        <v>drama-280</v>
      </c>
    </row>
    <row r="776" spans="1:6" x14ac:dyDescent="0.25">
      <c r="A776" s="4">
        <f>COUNTIF(Netflix_prime_data!C:C,Netflix_prime_data!C777)</f>
        <v>673</v>
      </c>
      <c r="B776" s="4">
        <f>MAX(COUNTIF(Netflix_prime_data!F776:F1774, Netflix_prime_data!F776:F1774))</f>
        <v>123</v>
      </c>
      <c r="C776" s="4" t="str">
        <f>INDEX(Netflix_prime_data!E:E,MATCH(MAX(Netflix_prime_data!M:M), Netflix_prime_data!M:M,0))</f>
        <v>Show 188</v>
      </c>
      <c r="D776" s="4" t="str">
        <f>INDEX(Netflix_prime_data!E:E,MATCH(MAX(Netflix_prime_data!H:H), Netflix_prime_data!H:H,0))</f>
        <v>Show 281</v>
      </c>
      <c r="E776" s="4">
        <f>COUNTIF(Netflix_prime_data!F:F,Netflix_prime_data!F776)</f>
        <v>245</v>
      </c>
      <c r="F776" s="4" t="str">
        <f>INDEX(Netflix_prime_data!F:F,MATCH(MAX(E:E),E:E,0)) &amp; "-"&amp; MAX(E:E)</f>
        <v>drama-280</v>
      </c>
    </row>
    <row r="777" spans="1:6" x14ac:dyDescent="0.25">
      <c r="A777" s="4">
        <f>COUNTIF(Netflix_prime_data!C:C,Netflix_prime_data!C778)</f>
        <v>684</v>
      </c>
      <c r="B777" s="4">
        <f>MAX(COUNTIF(Netflix_prime_data!F777:F1775, Netflix_prime_data!F777:F1775))</f>
        <v>132</v>
      </c>
      <c r="C777" s="4" t="str">
        <f>INDEX(Netflix_prime_data!E:E,MATCH(MAX(Netflix_prime_data!M:M), Netflix_prime_data!M:M,0))</f>
        <v>Show 188</v>
      </c>
      <c r="D777" s="4" t="str">
        <f>INDEX(Netflix_prime_data!E:E,MATCH(MAX(Netflix_prime_data!H:H), Netflix_prime_data!H:H,0))</f>
        <v>Show 281</v>
      </c>
      <c r="E777" s="4">
        <f>COUNTIF(Netflix_prime_data!F:F,Netflix_prime_data!F777)</f>
        <v>253</v>
      </c>
      <c r="F777" s="4" t="str">
        <f>INDEX(Netflix_prime_data!F:F,MATCH(MAX(E:E),E:E,0)) &amp; "-"&amp; MAX(E:E)</f>
        <v>drama-280</v>
      </c>
    </row>
    <row r="778" spans="1:6" x14ac:dyDescent="0.25">
      <c r="A778" s="4">
        <f>COUNTIF(Netflix_prime_data!C:C,Netflix_prime_data!C779)</f>
        <v>673</v>
      </c>
      <c r="B778" s="4">
        <f>MAX(COUNTIF(Netflix_prime_data!F778:F1776, Netflix_prime_data!F778:F1776))</f>
        <v>107</v>
      </c>
      <c r="C778" s="4" t="str">
        <f>INDEX(Netflix_prime_data!E:E,MATCH(MAX(Netflix_prime_data!M:M), Netflix_prime_data!M:M,0))</f>
        <v>Show 188</v>
      </c>
      <c r="D778" s="4" t="str">
        <f>INDEX(Netflix_prime_data!E:E,MATCH(MAX(Netflix_prime_data!H:H), Netflix_prime_data!H:H,0))</f>
        <v>Show 281</v>
      </c>
      <c r="E778" s="4">
        <f>COUNTIF(Netflix_prime_data!F:F,Netflix_prime_data!F778)</f>
        <v>234</v>
      </c>
      <c r="F778" s="4" t="str">
        <f>INDEX(Netflix_prime_data!F:F,MATCH(MAX(E:E),E:E,0)) &amp; "-"&amp; MAX(E:E)</f>
        <v>drama-280</v>
      </c>
    </row>
    <row r="779" spans="1:6" x14ac:dyDescent="0.25">
      <c r="A779" s="4">
        <f>COUNTIF(Netflix_prime_data!C:C,Netflix_prime_data!C780)</f>
        <v>673</v>
      </c>
      <c r="B779" s="4">
        <f>MAX(COUNTIF(Netflix_prime_data!F779:F1777, Netflix_prime_data!F779:F1777))</f>
        <v>131</v>
      </c>
      <c r="C779" s="4" t="str">
        <f>INDEX(Netflix_prime_data!E:E,MATCH(MAX(Netflix_prime_data!M:M), Netflix_prime_data!M:M,0))</f>
        <v>Show 188</v>
      </c>
      <c r="D779" s="4" t="str">
        <f>INDEX(Netflix_prime_data!E:E,MATCH(MAX(Netflix_prime_data!H:H), Netflix_prime_data!H:H,0))</f>
        <v>Show 281</v>
      </c>
      <c r="E779" s="4">
        <f>COUNTIF(Netflix_prime_data!F:F,Netflix_prime_data!F779)</f>
        <v>253</v>
      </c>
      <c r="F779" s="4" t="str">
        <f>INDEX(Netflix_prime_data!F:F,MATCH(MAX(E:E),E:E,0)) &amp; "-"&amp; MAX(E:E)</f>
        <v>drama-280</v>
      </c>
    </row>
    <row r="780" spans="1:6" x14ac:dyDescent="0.25">
      <c r="A780" s="4">
        <f>COUNTIF(Netflix_prime_data!C:C,Netflix_prime_data!C781)</f>
        <v>673</v>
      </c>
      <c r="B780" s="4">
        <f>MAX(COUNTIF(Netflix_prime_data!F780:F1778, Netflix_prime_data!F780:F1778))</f>
        <v>106</v>
      </c>
      <c r="C780" s="4" t="str">
        <f>INDEX(Netflix_prime_data!E:E,MATCH(MAX(Netflix_prime_data!M:M), Netflix_prime_data!M:M,0))</f>
        <v>Show 188</v>
      </c>
      <c r="D780" s="4" t="str">
        <f>INDEX(Netflix_prime_data!E:E,MATCH(MAX(Netflix_prime_data!H:H), Netflix_prime_data!H:H,0))</f>
        <v>Show 281</v>
      </c>
      <c r="E780" s="4">
        <f>COUNTIF(Netflix_prime_data!F:F,Netflix_prime_data!F780)</f>
        <v>234</v>
      </c>
      <c r="F780" s="4" t="str">
        <f>INDEX(Netflix_prime_data!F:F,MATCH(MAX(E:E),E:E,0)) &amp; "-"&amp; MAX(E:E)</f>
        <v>drama-280</v>
      </c>
    </row>
    <row r="781" spans="1:6" x14ac:dyDescent="0.25">
      <c r="A781" s="4">
        <f>COUNTIF(Netflix_prime_data!C:C,Netflix_prime_data!C782)</f>
        <v>643</v>
      </c>
      <c r="B781" s="4">
        <f>MAX(COUNTIF(Netflix_prime_data!F781:F1779, Netflix_prime_data!F781:F1779))</f>
        <v>143</v>
      </c>
      <c r="C781" s="4" t="str">
        <f>INDEX(Netflix_prime_data!E:E,MATCH(MAX(Netflix_prime_data!M:M), Netflix_prime_data!M:M,0))</f>
        <v>Show 188</v>
      </c>
      <c r="D781" s="4" t="str">
        <f>INDEX(Netflix_prime_data!E:E,MATCH(MAX(Netflix_prime_data!H:H), Netflix_prime_data!H:H,0))</f>
        <v>Show 281</v>
      </c>
      <c r="E781" s="4">
        <f>COUNTIF(Netflix_prime_data!F:F,Netflix_prime_data!F781)</f>
        <v>262</v>
      </c>
      <c r="F781" s="4" t="str">
        <f>INDEX(Netflix_prime_data!F:F,MATCH(MAX(E:E),E:E,0)) &amp; "-"&amp; MAX(E:E)</f>
        <v>drama-280</v>
      </c>
    </row>
    <row r="782" spans="1:6" x14ac:dyDescent="0.25">
      <c r="A782" s="4">
        <f>COUNTIF(Netflix_prime_data!C:C,Netflix_prime_data!C783)</f>
        <v>643</v>
      </c>
      <c r="B782" s="4">
        <f>MAX(COUNTIF(Netflix_prime_data!F782:F1780, Netflix_prime_data!F782:F1780))</f>
        <v>105</v>
      </c>
      <c r="C782" s="4" t="str">
        <f>INDEX(Netflix_prime_data!E:E,MATCH(MAX(Netflix_prime_data!M:M), Netflix_prime_data!M:M,0))</f>
        <v>Show 188</v>
      </c>
      <c r="D782" s="4" t="str">
        <f>INDEX(Netflix_prime_data!E:E,MATCH(MAX(Netflix_prime_data!H:H), Netflix_prime_data!H:H,0))</f>
        <v>Show 281</v>
      </c>
      <c r="E782" s="4">
        <f>COUNTIF(Netflix_prime_data!F:F,Netflix_prime_data!F782)</f>
        <v>234</v>
      </c>
      <c r="F782" s="4" t="str">
        <f>INDEX(Netflix_prime_data!F:F,MATCH(MAX(E:E),E:E,0)) &amp; "-"&amp; MAX(E:E)</f>
        <v>drama-280</v>
      </c>
    </row>
    <row r="783" spans="1:6" x14ac:dyDescent="0.25">
      <c r="A783" s="4">
        <f>COUNTIF(Netflix_prime_data!C:C,Netflix_prime_data!C784)</f>
        <v>643</v>
      </c>
      <c r="B783" s="4">
        <f>MAX(COUNTIF(Netflix_prime_data!F783:F1781, Netflix_prime_data!F783:F1781))</f>
        <v>129</v>
      </c>
      <c r="C783" s="4" t="str">
        <f>INDEX(Netflix_prime_data!E:E,MATCH(MAX(Netflix_prime_data!M:M), Netflix_prime_data!M:M,0))</f>
        <v>Show 188</v>
      </c>
      <c r="D783" s="4" t="str">
        <f>INDEX(Netflix_prime_data!E:E,MATCH(MAX(Netflix_prime_data!H:H), Netflix_prime_data!H:H,0))</f>
        <v>Show 281</v>
      </c>
      <c r="E783" s="4">
        <f>COUNTIF(Netflix_prime_data!F:F,Netflix_prime_data!F783)</f>
        <v>263</v>
      </c>
      <c r="F783" s="4" t="str">
        <f>INDEX(Netflix_prime_data!F:F,MATCH(MAX(E:E),E:E,0)) &amp; "-"&amp; MAX(E:E)</f>
        <v>drama-280</v>
      </c>
    </row>
    <row r="784" spans="1:6" x14ac:dyDescent="0.25">
      <c r="A784" s="4">
        <f>COUNTIF(Netflix_prime_data!C:C,Netflix_prime_data!C785)</f>
        <v>643</v>
      </c>
      <c r="B784" s="4">
        <f>MAX(COUNTIF(Netflix_prime_data!F784:F1782, Netflix_prime_data!F784:F1782))</f>
        <v>128</v>
      </c>
      <c r="C784" s="4" t="str">
        <f>INDEX(Netflix_prime_data!E:E,MATCH(MAX(Netflix_prime_data!M:M), Netflix_prime_data!M:M,0))</f>
        <v>Show 188</v>
      </c>
      <c r="D784" s="4" t="str">
        <f>INDEX(Netflix_prime_data!E:E,MATCH(MAX(Netflix_prime_data!H:H), Netflix_prime_data!H:H,0))</f>
        <v>Show 281</v>
      </c>
      <c r="E784" s="4">
        <f>COUNTIF(Netflix_prime_data!F:F,Netflix_prime_data!F784)</f>
        <v>263</v>
      </c>
      <c r="F784" s="4" t="str">
        <f>INDEX(Netflix_prime_data!F:F,MATCH(MAX(E:E),E:E,0)) &amp; "-"&amp; MAX(E:E)</f>
        <v>drama-280</v>
      </c>
    </row>
    <row r="785" spans="1:6" x14ac:dyDescent="0.25">
      <c r="A785" s="4">
        <f>COUNTIF(Netflix_prime_data!C:C,Netflix_prime_data!C786)</f>
        <v>643</v>
      </c>
      <c r="B785" s="4">
        <f>MAX(COUNTIF(Netflix_prime_data!F785:F1783, Netflix_prime_data!F785:F1783))</f>
        <v>127</v>
      </c>
      <c r="C785" s="4" t="str">
        <f>INDEX(Netflix_prime_data!E:E,MATCH(MAX(Netflix_prime_data!M:M), Netflix_prime_data!M:M,0))</f>
        <v>Show 188</v>
      </c>
      <c r="D785" s="4" t="str">
        <f>INDEX(Netflix_prime_data!E:E,MATCH(MAX(Netflix_prime_data!H:H), Netflix_prime_data!H:H,0))</f>
        <v>Show 281</v>
      </c>
      <c r="E785" s="4">
        <f>COUNTIF(Netflix_prime_data!F:F,Netflix_prime_data!F785)</f>
        <v>263</v>
      </c>
      <c r="F785" s="4" t="str">
        <f>INDEX(Netflix_prime_data!F:F,MATCH(MAX(E:E),E:E,0)) &amp; "-"&amp; MAX(E:E)</f>
        <v>drama-280</v>
      </c>
    </row>
    <row r="786" spans="1:6" x14ac:dyDescent="0.25">
      <c r="A786" s="4">
        <f>COUNTIF(Netflix_prime_data!C:C,Netflix_prime_data!C787)</f>
        <v>673</v>
      </c>
      <c r="B786" s="4">
        <f>MAX(COUNTIF(Netflix_prime_data!F786:F1784, Netflix_prime_data!F786:F1784))</f>
        <v>123</v>
      </c>
      <c r="C786" s="4" t="str">
        <f>INDEX(Netflix_prime_data!E:E,MATCH(MAX(Netflix_prime_data!M:M), Netflix_prime_data!M:M,0))</f>
        <v>Show 188</v>
      </c>
      <c r="D786" s="4" t="str">
        <f>INDEX(Netflix_prime_data!E:E,MATCH(MAX(Netflix_prime_data!H:H), Netflix_prime_data!H:H,0))</f>
        <v>Show 281</v>
      </c>
      <c r="E786" s="4">
        <f>COUNTIF(Netflix_prime_data!F:F,Netflix_prime_data!F786)</f>
        <v>245</v>
      </c>
      <c r="F786" s="4" t="str">
        <f>INDEX(Netflix_prime_data!F:F,MATCH(MAX(E:E),E:E,0)) &amp; "-"&amp; MAX(E:E)</f>
        <v>drama-280</v>
      </c>
    </row>
    <row r="787" spans="1:6" x14ac:dyDescent="0.25">
      <c r="A787" s="4">
        <f>COUNTIF(Netflix_prime_data!C:C,Netflix_prime_data!C788)</f>
        <v>673</v>
      </c>
      <c r="B787" s="4">
        <f>MAX(COUNTIF(Netflix_prime_data!F787:F1785, Netflix_prime_data!F787:F1785))</f>
        <v>150</v>
      </c>
      <c r="C787" s="4" t="str">
        <f>INDEX(Netflix_prime_data!E:E,MATCH(MAX(Netflix_prime_data!M:M), Netflix_prime_data!M:M,0))</f>
        <v>Show 188</v>
      </c>
      <c r="D787" s="4" t="str">
        <f>INDEX(Netflix_prime_data!E:E,MATCH(MAX(Netflix_prime_data!H:H), Netflix_prime_data!H:H,0))</f>
        <v>Show 281</v>
      </c>
      <c r="E787" s="4">
        <f>COUNTIF(Netflix_prime_data!F:F,Netflix_prime_data!F787)</f>
        <v>280</v>
      </c>
      <c r="F787" s="4" t="str">
        <f>INDEX(Netflix_prime_data!F:F,MATCH(MAX(E:E),E:E,0)) &amp; "-"&amp; MAX(E:E)</f>
        <v>drama-280</v>
      </c>
    </row>
    <row r="788" spans="1:6" x14ac:dyDescent="0.25">
      <c r="A788" s="4">
        <f>COUNTIF(Netflix_prime_data!C:C,Netflix_prime_data!C789)</f>
        <v>673</v>
      </c>
      <c r="B788" s="4">
        <f>MAX(COUNTIF(Netflix_prime_data!F788:F1786, Netflix_prime_data!F788:F1786))</f>
        <v>110</v>
      </c>
      <c r="C788" s="4" t="str">
        <f>INDEX(Netflix_prime_data!E:E,MATCH(MAX(Netflix_prime_data!M:M), Netflix_prime_data!M:M,0))</f>
        <v>Show 188</v>
      </c>
      <c r="D788" s="4" t="str">
        <f>INDEX(Netflix_prime_data!E:E,MATCH(MAX(Netflix_prime_data!H:H), Netflix_prime_data!H:H,0))</f>
        <v>Show 281</v>
      </c>
      <c r="E788" s="4">
        <f>COUNTIF(Netflix_prime_data!F:F,Netflix_prime_data!F788)</f>
        <v>229</v>
      </c>
      <c r="F788" s="4" t="str">
        <f>INDEX(Netflix_prime_data!F:F,MATCH(MAX(E:E),E:E,0)) &amp; "-"&amp; MAX(E:E)</f>
        <v>drama-280</v>
      </c>
    </row>
    <row r="789" spans="1:6" x14ac:dyDescent="0.25">
      <c r="A789" s="4">
        <f>COUNTIF(Netflix_prime_data!C:C,Netflix_prime_data!C790)</f>
        <v>684</v>
      </c>
      <c r="B789" s="4">
        <f>MAX(COUNTIF(Netflix_prime_data!F789:F1787, Netflix_prime_data!F789:F1787))</f>
        <v>127</v>
      </c>
      <c r="C789" s="4" t="str">
        <f>INDEX(Netflix_prime_data!E:E,MATCH(MAX(Netflix_prime_data!M:M), Netflix_prime_data!M:M,0))</f>
        <v>Show 188</v>
      </c>
      <c r="D789" s="4" t="str">
        <f>INDEX(Netflix_prime_data!E:E,MATCH(MAX(Netflix_prime_data!H:H), Netflix_prime_data!H:H,0))</f>
        <v>Show 281</v>
      </c>
      <c r="E789" s="4">
        <f>COUNTIF(Netflix_prime_data!F:F,Netflix_prime_data!F789)</f>
        <v>263</v>
      </c>
      <c r="F789" s="4" t="str">
        <f>INDEX(Netflix_prime_data!F:F,MATCH(MAX(E:E),E:E,0)) &amp; "-"&amp; MAX(E:E)</f>
        <v>drama-280</v>
      </c>
    </row>
    <row r="790" spans="1:6" x14ac:dyDescent="0.25">
      <c r="A790" s="4">
        <f>COUNTIF(Netflix_prime_data!C:C,Netflix_prime_data!C791)</f>
        <v>684</v>
      </c>
      <c r="B790" s="4">
        <f>MAX(COUNTIF(Netflix_prime_data!F790:F1788, Netflix_prime_data!F790:F1788))</f>
        <v>144</v>
      </c>
      <c r="C790" s="4" t="str">
        <f>INDEX(Netflix_prime_data!E:E,MATCH(MAX(Netflix_prime_data!M:M), Netflix_prime_data!M:M,0))</f>
        <v>Show 188</v>
      </c>
      <c r="D790" s="4" t="str">
        <f>INDEX(Netflix_prime_data!E:E,MATCH(MAX(Netflix_prime_data!H:H), Netflix_prime_data!H:H,0))</f>
        <v>Show 281</v>
      </c>
      <c r="E790" s="4">
        <f>COUNTIF(Netflix_prime_data!F:F,Netflix_prime_data!F790)</f>
        <v>262</v>
      </c>
      <c r="F790" s="4" t="str">
        <f>INDEX(Netflix_prime_data!F:F,MATCH(MAX(E:E),E:E,0)) &amp; "-"&amp; MAX(E:E)</f>
        <v>drama-280</v>
      </c>
    </row>
    <row r="791" spans="1:6" x14ac:dyDescent="0.25">
      <c r="A791" s="4">
        <f>COUNTIF(Netflix_prime_data!C:C,Netflix_prime_data!C792)</f>
        <v>643</v>
      </c>
      <c r="B791" s="4">
        <f>MAX(COUNTIF(Netflix_prime_data!F791:F1789, Netflix_prime_data!F791:F1789))</f>
        <v>131</v>
      </c>
      <c r="C791" s="4" t="str">
        <f>INDEX(Netflix_prime_data!E:E,MATCH(MAX(Netflix_prime_data!M:M), Netflix_prime_data!M:M,0))</f>
        <v>Show 188</v>
      </c>
      <c r="D791" s="4" t="str">
        <f>INDEX(Netflix_prime_data!E:E,MATCH(MAX(Netflix_prime_data!H:H), Netflix_prime_data!H:H,0))</f>
        <v>Show 281</v>
      </c>
      <c r="E791" s="4">
        <f>COUNTIF(Netflix_prime_data!F:F,Netflix_prime_data!F791)</f>
        <v>253</v>
      </c>
      <c r="F791" s="4" t="str">
        <f>INDEX(Netflix_prime_data!F:F,MATCH(MAX(E:E),E:E,0)) &amp; "-"&amp; MAX(E:E)</f>
        <v>drama-280</v>
      </c>
    </row>
    <row r="792" spans="1:6" x14ac:dyDescent="0.25">
      <c r="A792" s="4">
        <f>COUNTIF(Netflix_prime_data!C:C,Netflix_prime_data!C793)</f>
        <v>684</v>
      </c>
      <c r="B792" s="4">
        <f>MAX(COUNTIF(Netflix_prime_data!F792:F1790, Netflix_prime_data!F792:F1790))</f>
        <v>150</v>
      </c>
      <c r="C792" s="4" t="str">
        <f>INDEX(Netflix_prime_data!E:E,MATCH(MAX(Netflix_prime_data!M:M), Netflix_prime_data!M:M,0))</f>
        <v>Show 188</v>
      </c>
      <c r="D792" s="4" t="str">
        <f>INDEX(Netflix_prime_data!E:E,MATCH(MAX(Netflix_prime_data!H:H), Netflix_prime_data!H:H,0))</f>
        <v>Show 281</v>
      </c>
      <c r="E792" s="4">
        <f>COUNTIF(Netflix_prime_data!F:F,Netflix_prime_data!F792)</f>
        <v>280</v>
      </c>
      <c r="F792" s="4" t="str">
        <f>INDEX(Netflix_prime_data!F:F,MATCH(MAX(E:E),E:E,0)) &amp; "-"&amp; MAX(E:E)</f>
        <v>drama-280</v>
      </c>
    </row>
    <row r="793" spans="1:6" x14ac:dyDescent="0.25">
      <c r="A793" s="4">
        <f>COUNTIF(Netflix_prime_data!C:C,Netflix_prime_data!C794)</f>
        <v>684</v>
      </c>
      <c r="B793" s="4">
        <f>MAX(COUNTIF(Netflix_prime_data!F793:F1791, Netflix_prime_data!F793:F1791))</f>
        <v>113</v>
      </c>
      <c r="C793" s="4" t="str">
        <f>INDEX(Netflix_prime_data!E:E,MATCH(MAX(Netflix_prime_data!M:M), Netflix_prime_data!M:M,0))</f>
        <v>Show 188</v>
      </c>
      <c r="D793" s="4" t="str">
        <f>INDEX(Netflix_prime_data!E:E,MATCH(MAX(Netflix_prime_data!H:H), Netflix_prime_data!H:H,0))</f>
        <v>Show 281</v>
      </c>
      <c r="E793" s="4">
        <f>COUNTIF(Netflix_prime_data!F:F,Netflix_prime_data!F793)</f>
        <v>234</v>
      </c>
      <c r="F793" s="4" t="str">
        <f>INDEX(Netflix_prime_data!F:F,MATCH(MAX(E:E),E:E,0)) &amp; "-"&amp; MAX(E:E)</f>
        <v>drama-280</v>
      </c>
    </row>
    <row r="794" spans="1:6" x14ac:dyDescent="0.25">
      <c r="A794" s="4">
        <f>COUNTIF(Netflix_prime_data!C:C,Netflix_prime_data!C795)</f>
        <v>684</v>
      </c>
      <c r="B794" s="4">
        <f>MAX(COUNTIF(Netflix_prime_data!F794:F1792, Netflix_prime_data!F794:F1792))</f>
        <v>145</v>
      </c>
      <c r="C794" s="4" t="str">
        <f>INDEX(Netflix_prime_data!E:E,MATCH(MAX(Netflix_prime_data!M:M), Netflix_prime_data!M:M,0))</f>
        <v>Show 188</v>
      </c>
      <c r="D794" s="4" t="str">
        <f>INDEX(Netflix_prime_data!E:E,MATCH(MAX(Netflix_prime_data!H:H), Netflix_prime_data!H:H,0))</f>
        <v>Show 281</v>
      </c>
      <c r="E794" s="4">
        <f>COUNTIF(Netflix_prime_data!F:F,Netflix_prime_data!F794)</f>
        <v>262</v>
      </c>
      <c r="F794" s="4" t="str">
        <f>INDEX(Netflix_prime_data!F:F,MATCH(MAX(E:E),E:E,0)) &amp; "-"&amp; MAX(E:E)</f>
        <v>drama-280</v>
      </c>
    </row>
    <row r="795" spans="1:6" x14ac:dyDescent="0.25">
      <c r="A795" s="4">
        <f>COUNTIF(Netflix_prime_data!C:C,Netflix_prime_data!C796)</f>
        <v>684</v>
      </c>
      <c r="B795" s="4">
        <f>MAX(COUNTIF(Netflix_prime_data!F795:F1793, Netflix_prime_data!F795:F1793))</f>
        <v>109</v>
      </c>
      <c r="C795" s="4" t="str">
        <f>INDEX(Netflix_prime_data!E:E,MATCH(MAX(Netflix_prime_data!M:M), Netflix_prime_data!M:M,0))</f>
        <v>Show 188</v>
      </c>
      <c r="D795" s="4" t="str">
        <f>INDEX(Netflix_prime_data!E:E,MATCH(MAX(Netflix_prime_data!H:H), Netflix_prime_data!H:H,0))</f>
        <v>Show 281</v>
      </c>
      <c r="E795" s="4">
        <f>COUNTIF(Netflix_prime_data!F:F,Netflix_prime_data!F795)</f>
        <v>229</v>
      </c>
      <c r="F795" s="4" t="str">
        <f>INDEX(Netflix_prime_data!F:F,MATCH(MAX(E:E),E:E,0)) &amp; "-"&amp; MAX(E:E)</f>
        <v>drama-280</v>
      </c>
    </row>
    <row r="796" spans="1:6" x14ac:dyDescent="0.25">
      <c r="A796" s="4">
        <f>COUNTIF(Netflix_prime_data!C:C,Netflix_prime_data!C797)</f>
        <v>643</v>
      </c>
      <c r="B796" s="4">
        <f>MAX(COUNTIF(Netflix_prime_data!F796:F1794, Netflix_prime_data!F796:F1794))</f>
        <v>104</v>
      </c>
      <c r="C796" s="4" t="str">
        <f>INDEX(Netflix_prime_data!E:E,MATCH(MAX(Netflix_prime_data!M:M), Netflix_prime_data!M:M,0))</f>
        <v>Show 188</v>
      </c>
      <c r="D796" s="4" t="str">
        <f>INDEX(Netflix_prime_data!E:E,MATCH(MAX(Netflix_prime_data!H:H), Netflix_prime_data!H:H,0))</f>
        <v>Show 281</v>
      </c>
      <c r="E796" s="4">
        <f>COUNTIF(Netflix_prime_data!F:F,Netflix_prime_data!F796)</f>
        <v>234</v>
      </c>
      <c r="F796" s="4" t="str">
        <f>INDEX(Netflix_prime_data!F:F,MATCH(MAX(E:E),E:E,0)) &amp; "-"&amp; MAX(E:E)</f>
        <v>drama-280</v>
      </c>
    </row>
    <row r="797" spans="1:6" x14ac:dyDescent="0.25">
      <c r="A797" s="4">
        <f>COUNTIF(Netflix_prime_data!C:C,Netflix_prime_data!C798)</f>
        <v>673</v>
      </c>
      <c r="B797" s="4">
        <f>MAX(COUNTIF(Netflix_prime_data!F797:F1795, Netflix_prime_data!F797:F1795))</f>
        <v>126</v>
      </c>
      <c r="C797" s="4" t="str">
        <f>INDEX(Netflix_prime_data!E:E,MATCH(MAX(Netflix_prime_data!M:M), Netflix_prime_data!M:M,0))</f>
        <v>Show 188</v>
      </c>
      <c r="D797" s="4" t="str">
        <f>INDEX(Netflix_prime_data!E:E,MATCH(MAX(Netflix_prime_data!H:H), Netflix_prime_data!H:H,0))</f>
        <v>Show 281</v>
      </c>
      <c r="E797" s="4">
        <f>COUNTIF(Netflix_prime_data!F:F,Netflix_prime_data!F797)</f>
        <v>263</v>
      </c>
      <c r="F797" s="4" t="str">
        <f>INDEX(Netflix_prime_data!F:F,MATCH(MAX(E:E),E:E,0)) &amp; "-"&amp; MAX(E:E)</f>
        <v>drama-280</v>
      </c>
    </row>
    <row r="798" spans="1:6" x14ac:dyDescent="0.25">
      <c r="A798" s="4">
        <f>COUNTIF(Netflix_prime_data!C:C,Netflix_prime_data!C799)</f>
        <v>684</v>
      </c>
      <c r="B798" s="4">
        <f>MAX(COUNTIF(Netflix_prime_data!F798:F1796, Netflix_prime_data!F798:F1796))</f>
        <v>124</v>
      </c>
      <c r="C798" s="4" t="str">
        <f>INDEX(Netflix_prime_data!E:E,MATCH(MAX(Netflix_prime_data!M:M), Netflix_prime_data!M:M,0))</f>
        <v>Show 188</v>
      </c>
      <c r="D798" s="4" t="str">
        <f>INDEX(Netflix_prime_data!E:E,MATCH(MAX(Netflix_prime_data!H:H), Netflix_prime_data!H:H,0))</f>
        <v>Show 281</v>
      </c>
      <c r="E798" s="4">
        <f>COUNTIF(Netflix_prime_data!F:F,Netflix_prime_data!F798)</f>
        <v>245</v>
      </c>
      <c r="F798" s="4" t="str">
        <f>INDEX(Netflix_prime_data!F:F,MATCH(MAX(E:E),E:E,0)) &amp; "-"&amp; MAX(E:E)</f>
        <v>drama-280</v>
      </c>
    </row>
    <row r="799" spans="1:6" x14ac:dyDescent="0.25">
      <c r="A799" s="4">
        <f>COUNTIF(Netflix_prime_data!C:C,Netflix_prime_data!C800)</f>
        <v>684</v>
      </c>
      <c r="B799" s="4">
        <f>MAX(COUNTIF(Netflix_prime_data!F799:F1797, Netflix_prime_data!F799:F1797))</f>
        <v>150</v>
      </c>
      <c r="C799" s="4" t="str">
        <f>INDEX(Netflix_prime_data!E:E,MATCH(MAX(Netflix_prime_data!M:M), Netflix_prime_data!M:M,0))</f>
        <v>Show 188</v>
      </c>
      <c r="D799" s="4" t="str">
        <f>INDEX(Netflix_prime_data!E:E,MATCH(MAX(Netflix_prime_data!H:H), Netflix_prime_data!H:H,0))</f>
        <v>Show 281</v>
      </c>
      <c r="E799" s="4">
        <f>COUNTIF(Netflix_prime_data!F:F,Netflix_prime_data!F799)</f>
        <v>280</v>
      </c>
      <c r="F799" s="4" t="str">
        <f>INDEX(Netflix_prime_data!F:F,MATCH(MAX(E:E),E:E,0)) &amp; "-"&amp; MAX(E:E)</f>
        <v>drama-280</v>
      </c>
    </row>
    <row r="800" spans="1:6" x14ac:dyDescent="0.25">
      <c r="A800" s="4">
        <f>COUNTIF(Netflix_prime_data!C:C,Netflix_prime_data!C801)</f>
        <v>673</v>
      </c>
      <c r="B800" s="4">
        <f>MAX(COUNTIF(Netflix_prime_data!F800:F1798, Netflix_prime_data!F800:F1798))</f>
        <v>113</v>
      </c>
      <c r="C800" s="4" t="str">
        <f>INDEX(Netflix_prime_data!E:E,MATCH(MAX(Netflix_prime_data!M:M), Netflix_prime_data!M:M,0))</f>
        <v>Show 188</v>
      </c>
      <c r="D800" s="4" t="str">
        <f>INDEX(Netflix_prime_data!E:E,MATCH(MAX(Netflix_prime_data!H:H), Netflix_prime_data!H:H,0))</f>
        <v>Show 281</v>
      </c>
      <c r="E800" s="4">
        <f>COUNTIF(Netflix_prime_data!F:F,Netflix_prime_data!F800)</f>
        <v>234</v>
      </c>
      <c r="F800" s="4" t="str">
        <f>INDEX(Netflix_prime_data!F:F,MATCH(MAX(E:E),E:E,0)) &amp; "-"&amp; MAX(E:E)</f>
        <v>drama-280</v>
      </c>
    </row>
    <row r="801" spans="1:6" x14ac:dyDescent="0.25">
      <c r="A801" s="4">
        <f>COUNTIF(Netflix_prime_data!C:C,Netflix_prime_data!C802)</f>
        <v>673</v>
      </c>
      <c r="B801" s="4">
        <f>MAX(COUNTIF(Netflix_prime_data!F801:F1799, Netflix_prime_data!F801:F1799))</f>
        <v>112</v>
      </c>
      <c r="C801" s="4" t="str">
        <f>INDEX(Netflix_prime_data!E:E,MATCH(MAX(Netflix_prime_data!M:M), Netflix_prime_data!M:M,0))</f>
        <v>Show 188</v>
      </c>
      <c r="D801" s="4" t="str">
        <f>INDEX(Netflix_prime_data!E:E,MATCH(MAX(Netflix_prime_data!H:H), Netflix_prime_data!H:H,0))</f>
        <v>Show 281</v>
      </c>
      <c r="E801" s="4">
        <f>COUNTIF(Netflix_prime_data!F:F,Netflix_prime_data!F801)</f>
        <v>234</v>
      </c>
      <c r="F801" s="4" t="str">
        <f>INDEX(Netflix_prime_data!F:F,MATCH(MAX(E:E),E:E,0)) &amp; "-"&amp; MAX(E:E)</f>
        <v>drama-280</v>
      </c>
    </row>
    <row r="802" spans="1:6" x14ac:dyDescent="0.25">
      <c r="A802" s="4">
        <f>COUNTIF(Netflix_prime_data!C:C,Netflix_prime_data!C803)</f>
        <v>684</v>
      </c>
      <c r="B802" s="4">
        <f>MAX(COUNTIF(Netflix_prime_data!F802:F1800, Netflix_prime_data!F802:F1800))</f>
        <v>111</v>
      </c>
      <c r="C802" s="4" t="str">
        <f>INDEX(Netflix_prime_data!E:E,MATCH(MAX(Netflix_prime_data!M:M), Netflix_prime_data!M:M,0))</f>
        <v>Show 188</v>
      </c>
      <c r="D802" s="4" t="str">
        <f>INDEX(Netflix_prime_data!E:E,MATCH(MAX(Netflix_prime_data!H:H), Netflix_prime_data!H:H,0))</f>
        <v>Show 281</v>
      </c>
      <c r="E802" s="4">
        <f>COUNTIF(Netflix_prime_data!F:F,Netflix_prime_data!F802)</f>
        <v>229</v>
      </c>
      <c r="F802" s="4" t="str">
        <f>INDEX(Netflix_prime_data!F:F,MATCH(MAX(E:E),E:E,0)) &amp; "-"&amp; MAX(E:E)</f>
        <v>drama-280</v>
      </c>
    </row>
    <row r="803" spans="1:6" x14ac:dyDescent="0.25">
      <c r="A803" s="4">
        <f>COUNTIF(Netflix_prime_data!C:C,Netflix_prime_data!C804)</f>
        <v>684</v>
      </c>
      <c r="B803" s="4">
        <f>MAX(COUNTIF(Netflix_prime_data!F803:F1801, Netflix_prime_data!F803:F1801))</f>
        <v>124</v>
      </c>
      <c r="C803" s="4" t="str">
        <f>INDEX(Netflix_prime_data!E:E,MATCH(MAX(Netflix_prime_data!M:M), Netflix_prime_data!M:M,0))</f>
        <v>Show 188</v>
      </c>
      <c r="D803" s="4" t="str">
        <f>INDEX(Netflix_prime_data!E:E,MATCH(MAX(Netflix_prime_data!H:H), Netflix_prime_data!H:H,0))</f>
        <v>Show 281</v>
      </c>
      <c r="E803" s="4">
        <f>COUNTIF(Netflix_prime_data!F:F,Netflix_prime_data!F803)</f>
        <v>245</v>
      </c>
      <c r="F803" s="4" t="str">
        <f>INDEX(Netflix_prime_data!F:F,MATCH(MAX(E:E),E:E,0)) &amp; "-"&amp; MAX(E:E)</f>
        <v>drama-280</v>
      </c>
    </row>
    <row r="804" spans="1:6" x14ac:dyDescent="0.25">
      <c r="A804" s="4">
        <f>COUNTIF(Netflix_prime_data!C:C,Netflix_prime_data!C805)</f>
        <v>643</v>
      </c>
      <c r="B804" s="4">
        <f>MAX(COUNTIF(Netflix_prime_data!F804:F1802, Netflix_prime_data!F804:F1802))</f>
        <v>149</v>
      </c>
      <c r="C804" s="4" t="str">
        <f>INDEX(Netflix_prime_data!E:E,MATCH(MAX(Netflix_prime_data!M:M), Netflix_prime_data!M:M,0))</f>
        <v>Show 188</v>
      </c>
      <c r="D804" s="4" t="str">
        <f>INDEX(Netflix_prime_data!E:E,MATCH(MAX(Netflix_prime_data!H:H), Netflix_prime_data!H:H,0))</f>
        <v>Show 281</v>
      </c>
      <c r="E804" s="4">
        <f>COUNTIF(Netflix_prime_data!F:F,Netflix_prime_data!F804)</f>
        <v>280</v>
      </c>
      <c r="F804" s="4" t="str">
        <f>INDEX(Netflix_prime_data!F:F,MATCH(MAX(E:E),E:E,0)) &amp; "-"&amp; MAX(E:E)</f>
        <v>drama-280</v>
      </c>
    </row>
    <row r="805" spans="1:6" x14ac:dyDescent="0.25">
      <c r="A805" s="4">
        <f>COUNTIF(Netflix_prime_data!C:C,Netflix_prime_data!C806)</f>
        <v>684</v>
      </c>
      <c r="B805" s="4">
        <f>MAX(COUNTIF(Netflix_prime_data!F805:F1803, Netflix_prime_data!F805:F1803))</f>
        <v>145</v>
      </c>
      <c r="C805" s="4" t="str">
        <f>INDEX(Netflix_prime_data!E:E,MATCH(MAX(Netflix_prime_data!M:M), Netflix_prime_data!M:M,0))</f>
        <v>Show 188</v>
      </c>
      <c r="D805" s="4" t="str">
        <f>INDEX(Netflix_prime_data!E:E,MATCH(MAX(Netflix_prime_data!H:H), Netflix_prime_data!H:H,0))</f>
        <v>Show 281</v>
      </c>
      <c r="E805" s="4">
        <f>COUNTIF(Netflix_prime_data!F:F,Netflix_prime_data!F805)</f>
        <v>262</v>
      </c>
      <c r="F805" s="4" t="str">
        <f>INDEX(Netflix_prime_data!F:F,MATCH(MAX(E:E),E:E,0)) &amp; "-"&amp; MAX(E:E)</f>
        <v>drama-280</v>
      </c>
    </row>
    <row r="806" spans="1:6" x14ac:dyDescent="0.25">
      <c r="A806" s="4">
        <f>COUNTIF(Netflix_prime_data!C:C,Netflix_prime_data!C807)</f>
        <v>684</v>
      </c>
      <c r="B806" s="4">
        <f>MAX(COUNTIF(Netflix_prime_data!F806:F1804, Netflix_prime_data!F806:F1804))</f>
        <v>110</v>
      </c>
      <c r="C806" s="4" t="str">
        <f>INDEX(Netflix_prime_data!E:E,MATCH(MAX(Netflix_prime_data!M:M), Netflix_prime_data!M:M,0))</f>
        <v>Show 188</v>
      </c>
      <c r="D806" s="4" t="str">
        <f>INDEX(Netflix_prime_data!E:E,MATCH(MAX(Netflix_prime_data!H:H), Netflix_prime_data!H:H,0))</f>
        <v>Show 281</v>
      </c>
      <c r="E806" s="4">
        <f>COUNTIF(Netflix_prime_data!F:F,Netflix_prime_data!F806)</f>
        <v>229</v>
      </c>
      <c r="F806" s="4" t="str">
        <f>INDEX(Netflix_prime_data!F:F,MATCH(MAX(E:E),E:E,0)) &amp; "-"&amp; MAX(E:E)</f>
        <v>drama-280</v>
      </c>
    </row>
    <row r="807" spans="1:6" x14ac:dyDescent="0.25">
      <c r="A807" s="4">
        <f>COUNTIF(Netflix_prime_data!C:C,Netflix_prime_data!C808)</f>
        <v>684</v>
      </c>
      <c r="B807" s="4">
        <f>MAX(COUNTIF(Netflix_prime_data!F807:F1805, Netflix_prime_data!F807:F1805))</f>
        <v>110</v>
      </c>
      <c r="C807" s="4" t="str">
        <f>INDEX(Netflix_prime_data!E:E,MATCH(MAX(Netflix_prime_data!M:M), Netflix_prime_data!M:M,0))</f>
        <v>Show 188</v>
      </c>
      <c r="D807" s="4" t="str">
        <f>INDEX(Netflix_prime_data!E:E,MATCH(MAX(Netflix_prime_data!H:H), Netflix_prime_data!H:H,0))</f>
        <v>Show 281</v>
      </c>
      <c r="E807" s="4">
        <f>COUNTIF(Netflix_prime_data!F:F,Netflix_prime_data!F807)</f>
        <v>229</v>
      </c>
      <c r="F807" s="4" t="str">
        <f>INDEX(Netflix_prime_data!F:F,MATCH(MAX(E:E),E:E,0)) &amp; "-"&amp; MAX(E:E)</f>
        <v>drama-280</v>
      </c>
    </row>
    <row r="808" spans="1:6" x14ac:dyDescent="0.25">
      <c r="A808" s="4">
        <f>COUNTIF(Netflix_prime_data!C:C,Netflix_prime_data!C809)</f>
        <v>684</v>
      </c>
      <c r="B808" s="4">
        <f>MAX(COUNTIF(Netflix_prime_data!F808:F1806, Netflix_prime_data!F808:F1806))</f>
        <v>112</v>
      </c>
      <c r="C808" s="4" t="str">
        <f>INDEX(Netflix_prime_data!E:E,MATCH(MAX(Netflix_prime_data!M:M), Netflix_prime_data!M:M,0))</f>
        <v>Show 188</v>
      </c>
      <c r="D808" s="4" t="str">
        <f>INDEX(Netflix_prime_data!E:E,MATCH(MAX(Netflix_prime_data!H:H), Netflix_prime_data!H:H,0))</f>
        <v>Show 281</v>
      </c>
      <c r="E808" s="4">
        <f>COUNTIF(Netflix_prime_data!F:F,Netflix_prime_data!F808)</f>
        <v>234</v>
      </c>
      <c r="F808" s="4" t="str">
        <f>INDEX(Netflix_prime_data!F:F,MATCH(MAX(E:E),E:E,0)) &amp; "-"&amp; MAX(E:E)</f>
        <v>drama-280</v>
      </c>
    </row>
    <row r="809" spans="1:6" x14ac:dyDescent="0.25">
      <c r="A809" s="4">
        <f>COUNTIF(Netflix_prime_data!C:C,Netflix_prime_data!C810)</f>
        <v>643</v>
      </c>
      <c r="B809" s="4">
        <f>MAX(COUNTIF(Netflix_prime_data!F809:F1807, Netflix_prime_data!F809:F1807))</f>
        <v>130</v>
      </c>
      <c r="C809" s="4" t="str">
        <f>INDEX(Netflix_prime_data!E:E,MATCH(MAX(Netflix_prime_data!M:M), Netflix_prime_data!M:M,0))</f>
        <v>Show 188</v>
      </c>
      <c r="D809" s="4" t="str">
        <f>INDEX(Netflix_prime_data!E:E,MATCH(MAX(Netflix_prime_data!H:H), Netflix_prime_data!H:H,0))</f>
        <v>Show 281</v>
      </c>
      <c r="E809" s="4">
        <f>COUNTIF(Netflix_prime_data!F:F,Netflix_prime_data!F809)</f>
        <v>253</v>
      </c>
      <c r="F809" s="4" t="str">
        <f>INDEX(Netflix_prime_data!F:F,MATCH(MAX(E:E),E:E,0)) &amp; "-"&amp; MAX(E:E)</f>
        <v>drama-280</v>
      </c>
    </row>
    <row r="810" spans="1:6" x14ac:dyDescent="0.25">
      <c r="A810" s="4">
        <f>COUNTIF(Netflix_prime_data!C:C,Netflix_prime_data!C811)</f>
        <v>643</v>
      </c>
      <c r="B810" s="4">
        <f>MAX(COUNTIF(Netflix_prime_data!F810:F1808, Netflix_prime_data!F810:F1808))</f>
        <v>128</v>
      </c>
      <c r="C810" s="4" t="str">
        <f>INDEX(Netflix_prime_data!E:E,MATCH(MAX(Netflix_prime_data!M:M), Netflix_prime_data!M:M,0))</f>
        <v>Show 188</v>
      </c>
      <c r="D810" s="4" t="str">
        <f>INDEX(Netflix_prime_data!E:E,MATCH(MAX(Netflix_prime_data!H:H), Netflix_prime_data!H:H,0))</f>
        <v>Show 281</v>
      </c>
      <c r="E810" s="4">
        <f>COUNTIF(Netflix_prime_data!F:F,Netflix_prime_data!F810)</f>
        <v>263</v>
      </c>
      <c r="F810" s="4" t="str">
        <f>INDEX(Netflix_prime_data!F:F,MATCH(MAX(E:E),E:E,0)) &amp; "-"&amp; MAX(E:E)</f>
        <v>drama-280</v>
      </c>
    </row>
    <row r="811" spans="1:6" x14ac:dyDescent="0.25">
      <c r="A811" s="4">
        <f>COUNTIF(Netflix_prime_data!C:C,Netflix_prime_data!C812)</f>
        <v>684</v>
      </c>
      <c r="B811" s="4">
        <f>MAX(COUNTIF(Netflix_prime_data!F811:F1809, Netflix_prime_data!F811:F1809))</f>
        <v>149</v>
      </c>
      <c r="C811" s="4" t="str">
        <f>INDEX(Netflix_prime_data!E:E,MATCH(MAX(Netflix_prime_data!M:M), Netflix_prime_data!M:M,0))</f>
        <v>Show 188</v>
      </c>
      <c r="D811" s="4" t="str">
        <f>INDEX(Netflix_prime_data!E:E,MATCH(MAX(Netflix_prime_data!H:H), Netflix_prime_data!H:H,0))</f>
        <v>Show 281</v>
      </c>
      <c r="E811" s="4">
        <f>COUNTIF(Netflix_prime_data!F:F,Netflix_prime_data!F811)</f>
        <v>280</v>
      </c>
      <c r="F811" s="4" t="str">
        <f>INDEX(Netflix_prime_data!F:F,MATCH(MAX(E:E),E:E,0)) &amp; "-"&amp; MAX(E:E)</f>
        <v>drama-280</v>
      </c>
    </row>
    <row r="812" spans="1:6" x14ac:dyDescent="0.25">
      <c r="A812" s="4">
        <f>COUNTIF(Netflix_prime_data!C:C,Netflix_prime_data!C813)</f>
        <v>684</v>
      </c>
      <c r="B812" s="4">
        <f>MAX(COUNTIF(Netflix_prime_data!F812:F1810, Netflix_prime_data!F812:F1810))</f>
        <v>124</v>
      </c>
      <c r="C812" s="4" t="str">
        <f>INDEX(Netflix_prime_data!E:E,MATCH(MAX(Netflix_prime_data!M:M), Netflix_prime_data!M:M,0))</f>
        <v>Show 188</v>
      </c>
      <c r="D812" s="4" t="str">
        <f>INDEX(Netflix_prime_data!E:E,MATCH(MAX(Netflix_prime_data!H:H), Netflix_prime_data!H:H,0))</f>
        <v>Show 281</v>
      </c>
      <c r="E812" s="4">
        <f>COUNTIF(Netflix_prime_data!F:F,Netflix_prime_data!F812)</f>
        <v>245</v>
      </c>
      <c r="F812" s="4" t="str">
        <f>INDEX(Netflix_prime_data!F:F,MATCH(MAX(E:E),E:E,0)) &amp; "-"&amp; MAX(E:E)</f>
        <v>drama-280</v>
      </c>
    </row>
    <row r="813" spans="1:6" x14ac:dyDescent="0.25">
      <c r="A813" s="4">
        <f>COUNTIF(Netflix_prime_data!C:C,Netflix_prime_data!C814)</f>
        <v>643</v>
      </c>
      <c r="B813" s="4">
        <f>MAX(COUNTIF(Netflix_prime_data!F813:F1811, Netflix_prime_data!F813:F1811))</f>
        <v>144</v>
      </c>
      <c r="C813" s="4" t="str">
        <f>INDEX(Netflix_prime_data!E:E,MATCH(MAX(Netflix_prime_data!M:M), Netflix_prime_data!M:M,0))</f>
        <v>Show 188</v>
      </c>
      <c r="D813" s="4" t="str">
        <f>INDEX(Netflix_prime_data!E:E,MATCH(MAX(Netflix_prime_data!H:H), Netflix_prime_data!H:H,0))</f>
        <v>Show 281</v>
      </c>
      <c r="E813" s="4">
        <f>COUNTIF(Netflix_prime_data!F:F,Netflix_prime_data!F813)</f>
        <v>262</v>
      </c>
      <c r="F813" s="4" t="str">
        <f>INDEX(Netflix_prime_data!F:F,MATCH(MAX(E:E),E:E,0)) &amp; "-"&amp; MAX(E:E)</f>
        <v>drama-280</v>
      </c>
    </row>
    <row r="814" spans="1:6" x14ac:dyDescent="0.25">
      <c r="A814" s="4">
        <f>COUNTIF(Netflix_prime_data!C:C,Netflix_prime_data!C815)</f>
        <v>673</v>
      </c>
      <c r="B814" s="4">
        <f>MAX(COUNTIF(Netflix_prime_data!F814:F1812, Netflix_prime_data!F814:F1812))</f>
        <v>123</v>
      </c>
      <c r="C814" s="4" t="str">
        <f>INDEX(Netflix_prime_data!E:E,MATCH(MAX(Netflix_prime_data!M:M), Netflix_prime_data!M:M,0))</f>
        <v>Show 188</v>
      </c>
      <c r="D814" s="4" t="str">
        <f>INDEX(Netflix_prime_data!E:E,MATCH(MAX(Netflix_prime_data!H:H), Netflix_prime_data!H:H,0))</f>
        <v>Show 281</v>
      </c>
      <c r="E814" s="4">
        <f>COUNTIF(Netflix_prime_data!F:F,Netflix_prime_data!F814)</f>
        <v>245</v>
      </c>
      <c r="F814" s="4" t="str">
        <f>INDEX(Netflix_prime_data!F:F,MATCH(MAX(E:E),E:E,0)) &amp; "-"&amp; MAX(E:E)</f>
        <v>drama-280</v>
      </c>
    </row>
    <row r="815" spans="1:6" x14ac:dyDescent="0.25">
      <c r="A815" s="4">
        <f>COUNTIF(Netflix_prime_data!C:C,Netflix_prime_data!C816)</f>
        <v>684</v>
      </c>
      <c r="B815" s="4">
        <f>MAX(COUNTIF(Netflix_prime_data!F815:F1813, Netflix_prime_data!F815:F1813))</f>
        <v>131</v>
      </c>
      <c r="C815" s="4" t="str">
        <f>INDEX(Netflix_prime_data!E:E,MATCH(MAX(Netflix_prime_data!M:M), Netflix_prime_data!M:M,0))</f>
        <v>Show 188</v>
      </c>
      <c r="D815" s="4" t="str">
        <f>INDEX(Netflix_prime_data!E:E,MATCH(MAX(Netflix_prime_data!H:H), Netflix_prime_data!H:H,0))</f>
        <v>Show 281</v>
      </c>
      <c r="E815" s="4">
        <f>COUNTIF(Netflix_prime_data!F:F,Netflix_prime_data!F815)</f>
        <v>253</v>
      </c>
      <c r="F815" s="4" t="str">
        <f>INDEX(Netflix_prime_data!F:F,MATCH(MAX(E:E),E:E,0)) &amp; "-"&amp; MAX(E:E)</f>
        <v>drama-280</v>
      </c>
    </row>
    <row r="816" spans="1:6" x14ac:dyDescent="0.25">
      <c r="A816" s="4">
        <f>COUNTIF(Netflix_prime_data!C:C,Netflix_prime_data!C817)</f>
        <v>643</v>
      </c>
      <c r="B816" s="4">
        <f>MAX(COUNTIF(Netflix_prime_data!F816:F1814, Netflix_prime_data!F816:F1814))</f>
        <v>122</v>
      </c>
      <c r="C816" s="4" t="str">
        <f>INDEX(Netflix_prime_data!E:E,MATCH(MAX(Netflix_prime_data!M:M), Netflix_prime_data!M:M,0))</f>
        <v>Show 188</v>
      </c>
      <c r="D816" s="4" t="str">
        <f>INDEX(Netflix_prime_data!E:E,MATCH(MAX(Netflix_prime_data!H:H), Netflix_prime_data!H:H,0))</f>
        <v>Show 281</v>
      </c>
      <c r="E816" s="4">
        <f>COUNTIF(Netflix_prime_data!F:F,Netflix_prime_data!F816)</f>
        <v>245</v>
      </c>
      <c r="F816" s="4" t="str">
        <f>INDEX(Netflix_prime_data!F:F,MATCH(MAX(E:E),E:E,0)) &amp; "-"&amp; MAX(E:E)</f>
        <v>drama-280</v>
      </c>
    </row>
    <row r="817" spans="1:6" x14ac:dyDescent="0.25">
      <c r="A817" s="4">
        <f>COUNTIF(Netflix_prime_data!C:C,Netflix_prime_data!C818)</f>
        <v>643</v>
      </c>
      <c r="B817" s="4">
        <f>MAX(COUNTIF(Netflix_prime_data!F817:F1815, Netflix_prime_data!F817:F1815))</f>
        <v>148</v>
      </c>
      <c r="C817" s="4" t="str">
        <f>INDEX(Netflix_prime_data!E:E,MATCH(MAX(Netflix_prime_data!M:M), Netflix_prime_data!M:M,0))</f>
        <v>Show 188</v>
      </c>
      <c r="D817" s="4" t="str">
        <f>INDEX(Netflix_prime_data!E:E,MATCH(MAX(Netflix_prime_data!H:H), Netflix_prime_data!H:H,0))</f>
        <v>Show 281</v>
      </c>
      <c r="E817" s="4">
        <f>COUNTIF(Netflix_prime_data!F:F,Netflix_prime_data!F817)</f>
        <v>280</v>
      </c>
      <c r="F817" s="4" t="str">
        <f>INDEX(Netflix_prime_data!F:F,MATCH(MAX(E:E),E:E,0)) &amp; "-"&amp; MAX(E:E)</f>
        <v>drama-280</v>
      </c>
    </row>
    <row r="818" spans="1:6" x14ac:dyDescent="0.25">
      <c r="A818" s="4">
        <f>COUNTIF(Netflix_prime_data!C:C,Netflix_prime_data!C819)</f>
        <v>684</v>
      </c>
      <c r="B818" s="4">
        <f>MAX(COUNTIF(Netflix_prime_data!F818:F1816, Netflix_prime_data!F818:F1816))</f>
        <v>147</v>
      </c>
      <c r="C818" s="4" t="str">
        <f>INDEX(Netflix_prime_data!E:E,MATCH(MAX(Netflix_prime_data!M:M), Netflix_prime_data!M:M,0))</f>
        <v>Show 188</v>
      </c>
      <c r="D818" s="4" t="str">
        <f>INDEX(Netflix_prime_data!E:E,MATCH(MAX(Netflix_prime_data!H:H), Netflix_prime_data!H:H,0))</f>
        <v>Show 281</v>
      </c>
      <c r="E818" s="4">
        <f>COUNTIF(Netflix_prime_data!F:F,Netflix_prime_data!F818)</f>
        <v>280</v>
      </c>
      <c r="F818" s="4" t="str">
        <f>INDEX(Netflix_prime_data!F:F,MATCH(MAX(E:E),E:E,0)) &amp; "-"&amp; MAX(E:E)</f>
        <v>drama-280</v>
      </c>
    </row>
    <row r="819" spans="1:6" x14ac:dyDescent="0.25">
      <c r="A819" s="4">
        <f>COUNTIF(Netflix_prime_data!C:C,Netflix_prime_data!C820)</f>
        <v>673</v>
      </c>
      <c r="B819" s="4">
        <f>MAX(COUNTIF(Netflix_prime_data!F819:F1817, Netflix_prime_data!F819:F1817))</f>
        <v>121</v>
      </c>
      <c r="C819" s="4" t="str">
        <f>INDEX(Netflix_prime_data!E:E,MATCH(MAX(Netflix_prime_data!M:M), Netflix_prime_data!M:M,0))</f>
        <v>Show 188</v>
      </c>
      <c r="D819" s="4" t="str">
        <f>INDEX(Netflix_prime_data!E:E,MATCH(MAX(Netflix_prime_data!H:H), Netflix_prime_data!H:H,0))</f>
        <v>Show 281</v>
      </c>
      <c r="E819" s="4">
        <f>COUNTIF(Netflix_prime_data!F:F,Netflix_prime_data!F819)</f>
        <v>245</v>
      </c>
      <c r="F819" s="4" t="str">
        <f>INDEX(Netflix_prime_data!F:F,MATCH(MAX(E:E),E:E,0)) &amp; "-"&amp; MAX(E:E)</f>
        <v>drama-280</v>
      </c>
    </row>
    <row r="820" spans="1:6" x14ac:dyDescent="0.25">
      <c r="A820" s="4">
        <f>COUNTIF(Netflix_prime_data!C:C,Netflix_prime_data!C821)</f>
        <v>684</v>
      </c>
      <c r="B820" s="4">
        <f>MAX(COUNTIF(Netflix_prime_data!F820:F1818, Netflix_prime_data!F820:F1818))</f>
        <v>130</v>
      </c>
      <c r="C820" s="4" t="str">
        <f>INDEX(Netflix_prime_data!E:E,MATCH(MAX(Netflix_prime_data!M:M), Netflix_prime_data!M:M,0))</f>
        <v>Show 188</v>
      </c>
      <c r="D820" s="4" t="str">
        <f>INDEX(Netflix_prime_data!E:E,MATCH(MAX(Netflix_prime_data!H:H), Netflix_prime_data!H:H,0))</f>
        <v>Show 281</v>
      </c>
      <c r="E820" s="4">
        <f>COUNTIF(Netflix_prime_data!F:F,Netflix_prime_data!F820)</f>
        <v>253</v>
      </c>
      <c r="F820" s="4" t="str">
        <f>INDEX(Netflix_prime_data!F:F,MATCH(MAX(E:E),E:E,0)) &amp; "-"&amp; MAX(E:E)</f>
        <v>drama-280</v>
      </c>
    </row>
    <row r="821" spans="1:6" x14ac:dyDescent="0.25">
      <c r="A821" s="4">
        <f>COUNTIF(Netflix_prime_data!C:C,Netflix_prime_data!C822)</f>
        <v>643</v>
      </c>
      <c r="B821" s="4">
        <f>MAX(COUNTIF(Netflix_prime_data!F821:F1819, Netflix_prime_data!F821:F1819))</f>
        <v>147</v>
      </c>
      <c r="C821" s="4" t="str">
        <f>INDEX(Netflix_prime_data!E:E,MATCH(MAX(Netflix_prime_data!M:M), Netflix_prime_data!M:M,0))</f>
        <v>Show 188</v>
      </c>
      <c r="D821" s="4" t="str">
        <f>INDEX(Netflix_prime_data!E:E,MATCH(MAX(Netflix_prime_data!H:H), Netflix_prime_data!H:H,0))</f>
        <v>Show 281</v>
      </c>
      <c r="E821" s="4">
        <f>COUNTIF(Netflix_prime_data!F:F,Netflix_prime_data!F821)</f>
        <v>280</v>
      </c>
      <c r="F821" s="4" t="str">
        <f>INDEX(Netflix_prime_data!F:F,MATCH(MAX(E:E),E:E,0)) &amp; "-"&amp; MAX(E:E)</f>
        <v>drama-280</v>
      </c>
    </row>
    <row r="822" spans="1:6" x14ac:dyDescent="0.25">
      <c r="A822" s="4">
        <f>COUNTIF(Netflix_prime_data!C:C,Netflix_prime_data!C823)</f>
        <v>684</v>
      </c>
      <c r="B822" s="4">
        <f>MAX(COUNTIF(Netflix_prime_data!F822:F1820, Netflix_prime_data!F822:F1820))</f>
        <v>145</v>
      </c>
      <c r="C822" s="4" t="str">
        <f>INDEX(Netflix_prime_data!E:E,MATCH(MAX(Netflix_prime_data!M:M), Netflix_prime_data!M:M,0))</f>
        <v>Show 188</v>
      </c>
      <c r="D822" s="4" t="str">
        <f>INDEX(Netflix_prime_data!E:E,MATCH(MAX(Netflix_prime_data!H:H), Netflix_prime_data!H:H,0))</f>
        <v>Show 281</v>
      </c>
      <c r="E822" s="4">
        <f>COUNTIF(Netflix_prime_data!F:F,Netflix_prime_data!F822)</f>
        <v>262</v>
      </c>
      <c r="F822" s="4" t="str">
        <f>INDEX(Netflix_prime_data!F:F,MATCH(MAX(E:E),E:E,0)) &amp; "-"&amp; MAX(E:E)</f>
        <v>drama-280</v>
      </c>
    </row>
    <row r="823" spans="1:6" x14ac:dyDescent="0.25">
      <c r="A823" s="4">
        <f>COUNTIF(Netflix_prime_data!C:C,Netflix_prime_data!C824)</f>
        <v>684</v>
      </c>
      <c r="B823" s="4">
        <f>MAX(COUNTIF(Netflix_prime_data!F823:F1821, Netflix_prime_data!F823:F1821))</f>
        <v>106</v>
      </c>
      <c r="C823" s="4" t="str">
        <f>INDEX(Netflix_prime_data!E:E,MATCH(MAX(Netflix_prime_data!M:M), Netflix_prime_data!M:M,0))</f>
        <v>Show 188</v>
      </c>
      <c r="D823" s="4" t="str">
        <f>INDEX(Netflix_prime_data!E:E,MATCH(MAX(Netflix_prime_data!H:H), Netflix_prime_data!H:H,0))</f>
        <v>Show 281</v>
      </c>
      <c r="E823" s="4">
        <f>COUNTIF(Netflix_prime_data!F:F,Netflix_prime_data!F823)</f>
        <v>234</v>
      </c>
      <c r="F823" s="4" t="str">
        <f>INDEX(Netflix_prime_data!F:F,MATCH(MAX(E:E),E:E,0)) &amp; "-"&amp; MAX(E:E)</f>
        <v>drama-280</v>
      </c>
    </row>
    <row r="824" spans="1:6" x14ac:dyDescent="0.25">
      <c r="A824" s="4">
        <f>COUNTIF(Netflix_prime_data!C:C,Netflix_prime_data!C825)</f>
        <v>684</v>
      </c>
      <c r="B824" s="4">
        <f>MAX(COUNTIF(Netflix_prime_data!F824:F1822, Netflix_prime_data!F824:F1822))</f>
        <v>105</v>
      </c>
      <c r="C824" s="4" t="str">
        <f>INDEX(Netflix_prime_data!E:E,MATCH(MAX(Netflix_prime_data!M:M), Netflix_prime_data!M:M,0))</f>
        <v>Show 188</v>
      </c>
      <c r="D824" s="4" t="str">
        <f>INDEX(Netflix_prime_data!E:E,MATCH(MAX(Netflix_prime_data!H:H), Netflix_prime_data!H:H,0))</f>
        <v>Show 281</v>
      </c>
      <c r="E824" s="4">
        <f>COUNTIF(Netflix_prime_data!F:F,Netflix_prime_data!F824)</f>
        <v>234</v>
      </c>
      <c r="F824" s="4" t="str">
        <f>INDEX(Netflix_prime_data!F:F,MATCH(MAX(E:E),E:E,0)) &amp; "-"&amp; MAX(E:E)</f>
        <v>drama-280</v>
      </c>
    </row>
    <row r="825" spans="1:6" x14ac:dyDescent="0.25">
      <c r="A825" s="4">
        <f>COUNTIF(Netflix_prime_data!C:C,Netflix_prime_data!C826)</f>
        <v>684</v>
      </c>
      <c r="B825" s="4">
        <f>MAX(COUNTIF(Netflix_prime_data!F825:F1823, Netflix_prime_data!F825:F1823))</f>
        <v>122</v>
      </c>
      <c r="C825" s="4" t="str">
        <f>INDEX(Netflix_prime_data!E:E,MATCH(MAX(Netflix_prime_data!M:M), Netflix_prime_data!M:M,0))</f>
        <v>Show 188</v>
      </c>
      <c r="D825" s="4" t="str">
        <f>INDEX(Netflix_prime_data!E:E,MATCH(MAX(Netflix_prime_data!H:H), Netflix_prime_data!H:H,0))</f>
        <v>Show 281</v>
      </c>
      <c r="E825" s="4">
        <f>COUNTIF(Netflix_prime_data!F:F,Netflix_prime_data!F825)</f>
        <v>245</v>
      </c>
      <c r="F825" s="4" t="str">
        <f>INDEX(Netflix_prime_data!F:F,MATCH(MAX(E:E),E:E,0)) &amp; "-"&amp; MAX(E:E)</f>
        <v>drama-280</v>
      </c>
    </row>
    <row r="826" spans="1:6" x14ac:dyDescent="0.25">
      <c r="A826" s="4">
        <f>COUNTIF(Netflix_prime_data!C:C,Netflix_prime_data!C827)</f>
        <v>643</v>
      </c>
      <c r="B826" s="4">
        <f>MAX(COUNTIF(Netflix_prime_data!F826:F1824, Netflix_prime_data!F826:F1824))</f>
        <v>111</v>
      </c>
      <c r="C826" s="4" t="str">
        <f>INDEX(Netflix_prime_data!E:E,MATCH(MAX(Netflix_prime_data!M:M), Netflix_prime_data!M:M,0))</f>
        <v>Show 188</v>
      </c>
      <c r="D826" s="4" t="str">
        <f>INDEX(Netflix_prime_data!E:E,MATCH(MAX(Netflix_prime_data!H:H), Netflix_prime_data!H:H,0))</f>
        <v>Show 281</v>
      </c>
      <c r="E826" s="4">
        <f>COUNTIF(Netflix_prime_data!F:F,Netflix_prime_data!F826)</f>
        <v>229</v>
      </c>
      <c r="F826" s="4" t="str">
        <f>INDEX(Netflix_prime_data!F:F,MATCH(MAX(E:E),E:E,0)) &amp; "-"&amp; MAX(E:E)</f>
        <v>drama-280</v>
      </c>
    </row>
    <row r="827" spans="1:6" x14ac:dyDescent="0.25">
      <c r="A827" s="4">
        <f>COUNTIF(Netflix_prime_data!C:C,Netflix_prime_data!C828)</f>
        <v>673</v>
      </c>
      <c r="B827" s="4">
        <f>MAX(COUNTIF(Netflix_prime_data!F827:F1825, Netflix_prime_data!F827:F1825))</f>
        <v>146</v>
      </c>
      <c r="C827" s="4" t="str">
        <f>INDEX(Netflix_prime_data!E:E,MATCH(MAX(Netflix_prime_data!M:M), Netflix_prime_data!M:M,0))</f>
        <v>Show 188</v>
      </c>
      <c r="D827" s="4" t="str">
        <f>INDEX(Netflix_prime_data!E:E,MATCH(MAX(Netflix_prime_data!H:H), Netflix_prime_data!H:H,0))</f>
        <v>Show 281</v>
      </c>
      <c r="E827" s="4">
        <f>COUNTIF(Netflix_prime_data!F:F,Netflix_prime_data!F827)</f>
        <v>280</v>
      </c>
      <c r="F827" s="4" t="str">
        <f>INDEX(Netflix_prime_data!F:F,MATCH(MAX(E:E),E:E,0)) &amp; "-"&amp; MAX(E:E)</f>
        <v>drama-280</v>
      </c>
    </row>
    <row r="828" spans="1:6" x14ac:dyDescent="0.25">
      <c r="A828" s="4">
        <f>COUNTIF(Netflix_prime_data!C:C,Netflix_prime_data!C829)</f>
        <v>684</v>
      </c>
      <c r="B828" s="4">
        <f>MAX(COUNTIF(Netflix_prime_data!F828:F1826, Netflix_prime_data!F828:F1826))</f>
        <v>144</v>
      </c>
      <c r="C828" s="4" t="str">
        <f>INDEX(Netflix_prime_data!E:E,MATCH(MAX(Netflix_prime_data!M:M), Netflix_prime_data!M:M,0))</f>
        <v>Show 188</v>
      </c>
      <c r="D828" s="4" t="str">
        <f>INDEX(Netflix_prime_data!E:E,MATCH(MAX(Netflix_prime_data!H:H), Netflix_prime_data!H:H,0))</f>
        <v>Show 281</v>
      </c>
      <c r="E828" s="4">
        <f>COUNTIF(Netflix_prime_data!F:F,Netflix_prime_data!F828)</f>
        <v>262</v>
      </c>
      <c r="F828" s="4" t="str">
        <f>INDEX(Netflix_prime_data!F:F,MATCH(MAX(E:E),E:E,0)) &amp; "-"&amp; MAX(E:E)</f>
        <v>drama-280</v>
      </c>
    </row>
    <row r="829" spans="1:6" x14ac:dyDescent="0.25">
      <c r="A829" s="4">
        <f>COUNTIF(Netflix_prime_data!C:C,Netflix_prime_data!C830)</f>
        <v>643</v>
      </c>
      <c r="B829" s="4">
        <f>MAX(COUNTIF(Netflix_prime_data!F829:F1827, Netflix_prime_data!F829:F1827))</f>
        <v>145</v>
      </c>
      <c r="C829" s="4" t="str">
        <f>INDEX(Netflix_prime_data!E:E,MATCH(MAX(Netflix_prime_data!M:M), Netflix_prime_data!M:M,0))</f>
        <v>Show 188</v>
      </c>
      <c r="D829" s="4" t="str">
        <f>INDEX(Netflix_prime_data!E:E,MATCH(MAX(Netflix_prime_data!H:H), Netflix_prime_data!H:H,0))</f>
        <v>Show 281</v>
      </c>
      <c r="E829" s="4">
        <f>COUNTIF(Netflix_prime_data!F:F,Netflix_prime_data!F829)</f>
        <v>280</v>
      </c>
      <c r="F829" s="4" t="str">
        <f>INDEX(Netflix_prime_data!F:F,MATCH(MAX(E:E),E:E,0)) &amp; "-"&amp; MAX(E:E)</f>
        <v>drama-280</v>
      </c>
    </row>
    <row r="830" spans="1:6" x14ac:dyDescent="0.25">
      <c r="A830" s="4">
        <f>COUNTIF(Netflix_prime_data!C:C,Netflix_prime_data!C831)</f>
        <v>684</v>
      </c>
      <c r="B830" s="4">
        <f>MAX(COUNTIF(Netflix_prime_data!F830:F1828, Netflix_prime_data!F830:F1828))</f>
        <v>129</v>
      </c>
      <c r="C830" s="4" t="str">
        <f>INDEX(Netflix_prime_data!E:E,MATCH(MAX(Netflix_prime_data!M:M), Netflix_prime_data!M:M,0))</f>
        <v>Show 188</v>
      </c>
      <c r="D830" s="4" t="str">
        <f>INDEX(Netflix_prime_data!E:E,MATCH(MAX(Netflix_prime_data!H:H), Netflix_prime_data!H:H,0))</f>
        <v>Show 281</v>
      </c>
      <c r="E830" s="4">
        <f>COUNTIF(Netflix_prime_data!F:F,Netflix_prime_data!F830)</f>
        <v>263</v>
      </c>
      <c r="F830" s="4" t="str">
        <f>INDEX(Netflix_prime_data!F:F,MATCH(MAX(E:E),E:E,0)) &amp; "-"&amp; MAX(E:E)</f>
        <v>drama-280</v>
      </c>
    </row>
    <row r="831" spans="1:6" x14ac:dyDescent="0.25">
      <c r="A831" s="4">
        <f>COUNTIF(Netflix_prime_data!C:C,Netflix_prime_data!C832)</f>
        <v>684</v>
      </c>
      <c r="B831" s="4">
        <f>MAX(COUNTIF(Netflix_prime_data!F831:F1829, Netflix_prime_data!F831:F1829))</f>
        <v>111</v>
      </c>
      <c r="C831" s="4" t="str">
        <f>INDEX(Netflix_prime_data!E:E,MATCH(MAX(Netflix_prime_data!M:M), Netflix_prime_data!M:M,0))</f>
        <v>Show 188</v>
      </c>
      <c r="D831" s="4" t="str">
        <f>INDEX(Netflix_prime_data!E:E,MATCH(MAX(Netflix_prime_data!H:H), Netflix_prime_data!H:H,0))</f>
        <v>Show 281</v>
      </c>
      <c r="E831" s="4">
        <f>COUNTIF(Netflix_prime_data!F:F,Netflix_prime_data!F831)</f>
        <v>229</v>
      </c>
      <c r="F831" s="4" t="str">
        <f>INDEX(Netflix_prime_data!F:F,MATCH(MAX(E:E),E:E,0)) &amp; "-"&amp; MAX(E:E)</f>
        <v>drama-280</v>
      </c>
    </row>
    <row r="832" spans="1:6" x14ac:dyDescent="0.25">
      <c r="A832" s="4">
        <f>COUNTIF(Netflix_prime_data!C:C,Netflix_prime_data!C833)</f>
        <v>643</v>
      </c>
      <c r="B832" s="4">
        <f>MAX(COUNTIF(Netflix_prime_data!F832:F1830, Netflix_prime_data!F832:F1830))</f>
        <v>144</v>
      </c>
      <c r="C832" s="4" t="str">
        <f>INDEX(Netflix_prime_data!E:E,MATCH(MAX(Netflix_prime_data!M:M), Netflix_prime_data!M:M,0))</f>
        <v>Show 188</v>
      </c>
      <c r="D832" s="4" t="str">
        <f>INDEX(Netflix_prime_data!E:E,MATCH(MAX(Netflix_prime_data!H:H), Netflix_prime_data!H:H,0))</f>
        <v>Show 281</v>
      </c>
      <c r="E832" s="4">
        <f>COUNTIF(Netflix_prime_data!F:F,Netflix_prime_data!F832)</f>
        <v>280</v>
      </c>
      <c r="F832" s="4" t="str">
        <f>INDEX(Netflix_prime_data!F:F,MATCH(MAX(E:E),E:E,0)) &amp; "-"&amp; MAX(E:E)</f>
        <v>drama-280</v>
      </c>
    </row>
    <row r="833" spans="1:6" x14ac:dyDescent="0.25">
      <c r="A833" s="4">
        <f>COUNTIF(Netflix_prime_data!C:C,Netflix_prime_data!C834)</f>
        <v>643</v>
      </c>
      <c r="B833" s="4">
        <f>MAX(COUNTIF(Netflix_prime_data!F833:F1831, Netflix_prime_data!F833:F1831))</f>
        <v>144</v>
      </c>
      <c r="C833" s="4" t="str">
        <f>INDEX(Netflix_prime_data!E:E,MATCH(MAX(Netflix_prime_data!M:M), Netflix_prime_data!M:M,0))</f>
        <v>Show 188</v>
      </c>
      <c r="D833" s="4" t="str">
        <f>INDEX(Netflix_prime_data!E:E,MATCH(MAX(Netflix_prime_data!H:H), Netflix_prime_data!H:H,0))</f>
        <v>Show 281</v>
      </c>
      <c r="E833" s="4">
        <f>COUNTIF(Netflix_prime_data!F:F,Netflix_prime_data!F833)</f>
        <v>262</v>
      </c>
      <c r="F833" s="4" t="str">
        <f>INDEX(Netflix_prime_data!F:F,MATCH(MAX(E:E),E:E,0)) &amp; "-"&amp; MAX(E:E)</f>
        <v>drama-280</v>
      </c>
    </row>
    <row r="834" spans="1:6" x14ac:dyDescent="0.25">
      <c r="A834" s="4">
        <f>COUNTIF(Netflix_prime_data!C:C,Netflix_prime_data!C835)</f>
        <v>673</v>
      </c>
      <c r="B834" s="4">
        <f>MAX(COUNTIF(Netflix_prime_data!F834:F1832, Netflix_prime_data!F834:F1832))</f>
        <v>143</v>
      </c>
      <c r="C834" s="4" t="str">
        <f>INDEX(Netflix_prime_data!E:E,MATCH(MAX(Netflix_prime_data!M:M), Netflix_prime_data!M:M,0))</f>
        <v>Show 188</v>
      </c>
      <c r="D834" s="4" t="str">
        <f>INDEX(Netflix_prime_data!E:E,MATCH(MAX(Netflix_prime_data!H:H), Netflix_prime_data!H:H,0))</f>
        <v>Show 281</v>
      </c>
      <c r="E834" s="4">
        <f>COUNTIF(Netflix_prime_data!F:F,Netflix_prime_data!F834)</f>
        <v>262</v>
      </c>
      <c r="F834" s="4" t="str">
        <f>INDEX(Netflix_prime_data!F:F,MATCH(MAX(E:E),E:E,0)) &amp; "-"&amp; MAX(E:E)</f>
        <v>drama-280</v>
      </c>
    </row>
    <row r="835" spans="1:6" x14ac:dyDescent="0.25">
      <c r="A835" s="4">
        <f>COUNTIF(Netflix_prime_data!C:C,Netflix_prime_data!C836)</f>
        <v>643</v>
      </c>
      <c r="B835" s="4">
        <f>MAX(COUNTIF(Netflix_prime_data!F835:F1833, Netflix_prime_data!F835:F1833))</f>
        <v>130</v>
      </c>
      <c r="C835" s="4" t="str">
        <f>INDEX(Netflix_prime_data!E:E,MATCH(MAX(Netflix_prime_data!M:M), Netflix_prime_data!M:M,0))</f>
        <v>Show 188</v>
      </c>
      <c r="D835" s="4" t="str">
        <f>INDEX(Netflix_prime_data!E:E,MATCH(MAX(Netflix_prime_data!H:H), Netflix_prime_data!H:H,0))</f>
        <v>Show 281</v>
      </c>
      <c r="E835" s="4">
        <f>COUNTIF(Netflix_prime_data!F:F,Netflix_prime_data!F835)</f>
        <v>253</v>
      </c>
      <c r="F835" s="4" t="str">
        <f>INDEX(Netflix_prime_data!F:F,MATCH(MAX(E:E),E:E,0)) &amp; "-"&amp; MAX(E:E)</f>
        <v>drama-280</v>
      </c>
    </row>
    <row r="836" spans="1:6" x14ac:dyDescent="0.25">
      <c r="A836" s="4">
        <f>COUNTIF(Netflix_prime_data!C:C,Netflix_prime_data!C837)</f>
        <v>673</v>
      </c>
      <c r="B836" s="4">
        <f>MAX(COUNTIF(Netflix_prime_data!F836:F1834, Netflix_prime_data!F836:F1834))</f>
        <v>110</v>
      </c>
      <c r="C836" s="4" t="str">
        <f>INDEX(Netflix_prime_data!E:E,MATCH(MAX(Netflix_prime_data!M:M), Netflix_prime_data!M:M,0))</f>
        <v>Show 188</v>
      </c>
      <c r="D836" s="4" t="str">
        <f>INDEX(Netflix_prime_data!E:E,MATCH(MAX(Netflix_prime_data!H:H), Netflix_prime_data!H:H,0))</f>
        <v>Show 281</v>
      </c>
      <c r="E836" s="4">
        <f>COUNTIF(Netflix_prime_data!F:F,Netflix_prime_data!F836)</f>
        <v>229</v>
      </c>
      <c r="F836" s="4" t="str">
        <f>INDEX(Netflix_prime_data!F:F,MATCH(MAX(E:E),E:E,0)) &amp; "-"&amp; MAX(E:E)</f>
        <v>drama-280</v>
      </c>
    </row>
    <row r="837" spans="1:6" x14ac:dyDescent="0.25">
      <c r="A837" s="4">
        <f>COUNTIF(Netflix_prime_data!C:C,Netflix_prime_data!C838)</f>
        <v>684</v>
      </c>
      <c r="B837" s="4">
        <f>MAX(COUNTIF(Netflix_prime_data!F837:F1835, Netflix_prime_data!F837:F1835))</f>
        <v>129</v>
      </c>
      <c r="C837" s="4" t="str">
        <f>INDEX(Netflix_prime_data!E:E,MATCH(MAX(Netflix_prime_data!M:M), Netflix_prime_data!M:M,0))</f>
        <v>Show 188</v>
      </c>
      <c r="D837" s="4" t="str">
        <f>INDEX(Netflix_prime_data!E:E,MATCH(MAX(Netflix_prime_data!H:H), Netflix_prime_data!H:H,0))</f>
        <v>Show 281</v>
      </c>
      <c r="E837" s="4">
        <f>COUNTIF(Netflix_prime_data!F:F,Netflix_prime_data!F837)</f>
        <v>263</v>
      </c>
      <c r="F837" s="4" t="str">
        <f>INDEX(Netflix_prime_data!F:F,MATCH(MAX(E:E),E:E,0)) &amp; "-"&amp; MAX(E:E)</f>
        <v>drama-280</v>
      </c>
    </row>
    <row r="838" spans="1:6" x14ac:dyDescent="0.25">
      <c r="A838" s="4">
        <f>COUNTIF(Netflix_prime_data!C:C,Netflix_prime_data!C839)</f>
        <v>643</v>
      </c>
      <c r="B838" s="4">
        <f>MAX(COUNTIF(Netflix_prime_data!F838:F1836, Netflix_prime_data!F838:F1836))</f>
        <v>129</v>
      </c>
      <c r="C838" s="4" t="str">
        <f>INDEX(Netflix_prime_data!E:E,MATCH(MAX(Netflix_prime_data!M:M), Netflix_prime_data!M:M,0))</f>
        <v>Show 188</v>
      </c>
      <c r="D838" s="4" t="str">
        <f>INDEX(Netflix_prime_data!E:E,MATCH(MAX(Netflix_prime_data!H:H), Netflix_prime_data!H:H,0))</f>
        <v>Show 281</v>
      </c>
      <c r="E838" s="4">
        <f>COUNTIF(Netflix_prime_data!F:F,Netflix_prime_data!F838)</f>
        <v>253</v>
      </c>
      <c r="F838" s="4" t="str">
        <f>INDEX(Netflix_prime_data!F:F,MATCH(MAX(E:E),E:E,0)) &amp; "-"&amp; MAX(E:E)</f>
        <v>drama-280</v>
      </c>
    </row>
    <row r="839" spans="1:6" x14ac:dyDescent="0.25">
      <c r="A839" s="4">
        <f>COUNTIF(Netflix_prime_data!C:C,Netflix_prime_data!C840)</f>
        <v>673</v>
      </c>
      <c r="B839" s="4">
        <f>MAX(COUNTIF(Netflix_prime_data!F839:F1837, Netflix_prime_data!F839:F1837))</f>
        <v>117</v>
      </c>
      <c r="C839" s="4" t="str">
        <f>INDEX(Netflix_prime_data!E:E,MATCH(MAX(Netflix_prime_data!M:M), Netflix_prime_data!M:M,0))</f>
        <v>Show 188</v>
      </c>
      <c r="D839" s="4" t="str">
        <f>INDEX(Netflix_prime_data!E:E,MATCH(MAX(Netflix_prime_data!H:H), Netflix_prime_data!H:H,0))</f>
        <v>Show 281</v>
      </c>
      <c r="E839" s="4">
        <f>COUNTIF(Netflix_prime_data!F:F,Netflix_prime_data!F839)</f>
        <v>234</v>
      </c>
      <c r="F839" s="4" t="str">
        <f>INDEX(Netflix_prime_data!F:F,MATCH(MAX(E:E),E:E,0)) &amp; "-"&amp; MAX(E:E)</f>
        <v>drama-280</v>
      </c>
    </row>
    <row r="840" spans="1:6" x14ac:dyDescent="0.25">
      <c r="A840" s="4">
        <f>COUNTIF(Netflix_prime_data!C:C,Netflix_prime_data!C841)</f>
        <v>643</v>
      </c>
      <c r="B840" s="4">
        <f>MAX(COUNTIF(Netflix_prime_data!F840:F1838, Netflix_prime_data!F840:F1838))</f>
        <v>129</v>
      </c>
      <c r="C840" s="4" t="str">
        <f>INDEX(Netflix_prime_data!E:E,MATCH(MAX(Netflix_prime_data!M:M), Netflix_prime_data!M:M,0))</f>
        <v>Show 188</v>
      </c>
      <c r="D840" s="4" t="str">
        <f>INDEX(Netflix_prime_data!E:E,MATCH(MAX(Netflix_prime_data!H:H), Netflix_prime_data!H:H,0))</f>
        <v>Show 281</v>
      </c>
      <c r="E840" s="4">
        <f>COUNTIF(Netflix_prime_data!F:F,Netflix_prime_data!F840)</f>
        <v>253</v>
      </c>
      <c r="F840" s="4" t="str">
        <f>INDEX(Netflix_prime_data!F:F,MATCH(MAX(E:E),E:E,0)) &amp; "-"&amp; MAX(E:E)</f>
        <v>drama-280</v>
      </c>
    </row>
    <row r="841" spans="1:6" x14ac:dyDescent="0.25">
      <c r="A841" s="4">
        <f>COUNTIF(Netflix_prime_data!C:C,Netflix_prime_data!C842)</f>
        <v>643</v>
      </c>
      <c r="B841" s="4">
        <f>MAX(COUNTIF(Netflix_prime_data!F841:F1839, Netflix_prime_data!F841:F1839))</f>
        <v>143</v>
      </c>
      <c r="C841" s="4" t="str">
        <f>INDEX(Netflix_prime_data!E:E,MATCH(MAX(Netflix_prime_data!M:M), Netflix_prime_data!M:M,0))</f>
        <v>Show 188</v>
      </c>
      <c r="D841" s="4" t="str">
        <f>INDEX(Netflix_prime_data!E:E,MATCH(MAX(Netflix_prime_data!H:H), Netflix_prime_data!H:H,0))</f>
        <v>Show 281</v>
      </c>
      <c r="E841" s="4">
        <f>COUNTIF(Netflix_prime_data!F:F,Netflix_prime_data!F841)</f>
        <v>262</v>
      </c>
      <c r="F841" s="4" t="str">
        <f>INDEX(Netflix_prime_data!F:F,MATCH(MAX(E:E),E:E,0)) &amp; "-"&amp; MAX(E:E)</f>
        <v>drama-280</v>
      </c>
    </row>
    <row r="842" spans="1:6" x14ac:dyDescent="0.25">
      <c r="A842" s="4">
        <f>COUNTIF(Netflix_prime_data!C:C,Netflix_prime_data!C843)</f>
        <v>673</v>
      </c>
      <c r="B842" s="4">
        <f>MAX(COUNTIF(Netflix_prime_data!F842:F1840, Netflix_prime_data!F842:F1840))</f>
        <v>124</v>
      </c>
      <c r="C842" s="4" t="str">
        <f>INDEX(Netflix_prime_data!E:E,MATCH(MAX(Netflix_prime_data!M:M), Netflix_prime_data!M:M,0))</f>
        <v>Show 188</v>
      </c>
      <c r="D842" s="4" t="str">
        <f>INDEX(Netflix_prime_data!E:E,MATCH(MAX(Netflix_prime_data!H:H), Netflix_prime_data!H:H,0))</f>
        <v>Show 281</v>
      </c>
      <c r="E842" s="4">
        <f>COUNTIF(Netflix_prime_data!F:F,Netflix_prime_data!F842)</f>
        <v>245</v>
      </c>
      <c r="F842" s="4" t="str">
        <f>INDEX(Netflix_prime_data!F:F,MATCH(MAX(E:E),E:E,0)) &amp; "-"&amp; MAX(E:E)</f>
        <v>drama-280</v>
      </c>
    </row>
    <row r="843" spans="1:6" x14ac:dyDescent="0.25">
      <c r="A843" s="4">
        <f>COUNTIF(Netflix_prime_data!C:C,Netflix_prime_data!C844)</f>
        <v>643</v>
      </c>
      <c r="B843" s="4">
        <f>MAX(COUNTIF(Netflix_prime_data!F843:F1841, Netflix_prime_data!F843:F1841))</f>
        <v>109</v>
      </c>
      <c r="C843" s="4" t="str">
        <f>INDEX(Netflix_prime_data!E:E,MATCH(MAX(Netflix_prime_data!M:M), Netflix_prime_data!M:M,0))</f>
        <v>Show 188</v>
      </c>
      <c r="D843" s="4" t="str">
        <f>INDEX(Netflix_prime_data!E:E,MATCH(MAX(Netflix_prime_data!H:H), Netflix_prime_data!H:H,0))</f>
        <v>Show 281</v>
      </c>
      <c r="E843" s="4">
        <f>COUNTIF(Netflix_prime_data!F:F,Netflix_prime_data!F843)</f>
        <v>229</v>
      </c>
      <c r="F843" s="4" t="str">
        <f>INDEX(Netflix_prime_data!F:F,MATCH(MAX(E:E),E:E,0)) &amp; "-"&amp; MAX(E:E)</f>
        <v>drama-280</v>
      </c>
    </row>
    <row r="844" spans="1:6" x14ac:dyDescent="0.25">
      <c r="A844" s="4">
        <f>COUNTIF(Netflix_prime_data!C:C,Netflix_prime_data!C845)</f>
        <v>643</v>
      </c>
      <c r="B844" s="4">
        <f>MAX(COUNTIF(Netflix_prime_data!F844:F1842, Netflix_prime_data!F844:F1842))</f>
        <v>106</v>
      </c>
      <c r="C844" s="4" t="str">
        <f>INDEX(Netflix_prime_data!E:E,MATCH(MAX(Netflix_prime_data!M:M), Netflix_prime_data!M:M,0))</f>
        <v>Show 188</v>
      </c>
      <c r="D844" s="4" t="str">
        <f>INDEX(Netflix_prime_data!E:E,MATCH(MAX(Netflix_prime_data!H:H), Netflix_prime_data!H:H,0))</f>
        <v>Show 281</v>
      </c>
      <c r="E844" s="4">
        <f>COUNTIF(Netflix_prime_data!F:F,Netflix_prime_data!F844)</f>
        <v>234</v>
      </c>
      <c r="F844" s="4" t="str">
        <f>INDEX(Netflix_prime_data!F:F,MATCH(MAX(E:E),E:E,0)) &amp; "-"&amp; MAX(E:E)</f>
        <v>drama-280</v>
      </c>
    </row>
    <row r="845" spans="1:6" x14ac:dyDescent="0.25">
      <c r="A845" s="4">
        <f>COUNTIF(Netflix_prime_data!C:C,Netflix_prime_data!C846)</f>
        <v>673</v>
      </c>
      <c r="B845" s="4">
        <f>MAX(COUNTIF(Netflix_prime_data!F845:F1843, Netflix_prime_data!F845:F1843))</f>
        <v>129</v>
      </c>
      <c r="C845" s="4" t="str">
        <f>INDEX(Netflix_prime_data!E:E,MATCH(MAX(Netflix_prime_data!M:M), Netflix_prime_data!M:M,0))</f>
        <v>Show 188</v>
      </c>
      <c r="D845" s="4" t="str">
        <f>INDEX(Netflix_prime_data!E:E,MATCH(MAX(Netflix_prime_data!H:H), Netflix_prime_data!H:H,0))</f>
        <v>Show 281</v>
      </c>
      <c r="E845" s="4">
        <f>COUNTIF(Netflix_prime_data!F:F,Netflix_prime_data!F845)</f>
        <v>253</v>
      </c>
      <c r="F845" s="4" t="str">
        <f>INDEX(Netflix_prime_data!F:F,MATCH(MAX(E:E),E:E,0)) &amp; "-"&amp; MAX(E:E)</f>
        <v>drama-280</v>
      </c>
    </row>
    <row r="846" spans="1:6" x14ac:dyDescent="0.25">
      <c r="A846" s="4">
        <f>COUNTIF(Netflix_prime_data!C:C,Netflix_prime_data!C847)</f>
        <v>673</v>
      </c>
      <c r="B846" s="4">
        <f>MAX(COUNTIF(Netflix_prime_data!F846:F1844, Netflix_prime_data!F846:F1844))</f>
        <v>128</v>
      </c>
      <c r="C846" s="4" t="str">
        <f>INDEX(Netflix_prime_data!E:E,MATCH(MAX(Netflix_prime_data!M:M), Netflix_prime_data!M:M,0))</f>
        <v>Show 188</v>
      </c>
      <c r="D846" s="4" t="str">
        <f>INDEX(Netflix_prime_data!E:E,MATCH(MAX(Netflix_prime_data!H:H), Netflix_prime_data!H:H,0))</f>
        <v>Show 281</v>
      </c>
      <c r="E846" s="4">
        <f>COUNTIF(Netflix_prime_data!F:F,Netflix_prime_data!F846)</f>
        <v>253</v>
      </c>
      <c r="F846" s="4" t="str">
        <f>INDEX(Netflix_prime_data!F:F,MATCH(MAX(E:E),E:E,0)) &amp; "-"&amp; MAX(E:E)</f>
        <v>drama-280</v>
      </c>
    </row>
    <row r="847" spans="1:6" x14ac:dyDescent="0.25">
      <c r="A847" s="4">
        <f>COUNTIF(Netflix_prime_data!C:C,Netflix_prime_data!C848)</f>
        <v>643</v>
      </c>
      <c r="B847" s="4">
        <f>MAX(COUNTIF(Netflix_prime_data!F847:F1845, Netflix_prime_data!F847:F1845))</f>
        <v>117</v>
      </c>
      <c r="C847" s="4" t="str">
        <f>INDEX(Netflix_prime_data!E:E,MATCH(MAX(Netflix_prime_data!M:M), Netflix_prime_data!M:M,0))</f>
        <v>Show 188</v>
      </c>
      <c r="D847" s="4" t="str">
        <f>INDEX(Netflix_prime_data!E:E,MATCH(MAX(Netflix_prime_data!H:H), Netflix_prime_data!H:H,0))</f>
        <v>Show 281</v>
      </c>
      <c r="E847" s="4">
        <f>COUNTIF(Netflix_prime_data!F:F,Netflix_prime_data!F847)</f>
        <v>234</v>
      </c>
      <c r="F847" s="4" t="str">
        <f>INDEX(Netflix_prime_data!F:F,MATCH(MAX(E:E),E:E,0)) &amp; "-"&amp; MAX(E:E)</f>
        <v>drama-280</v>
      </c>
    </row>
    <row r="848" spans="1:6" x14ac:dyDescent="0.25">
      <c r="A848" s="4">
        <f>COUNTIF(Netflix_prime_data!C:C,Netflix_prime_data!C849)</f>
        <v>673</v>
      </c>
      <c r="B848" s="4">
        <f>MAX(COUNTIF(Netflix_prime_data!F848:F1846, Netflix_prime_data!F848:F1846))</f>
        <v>105</v>
      </c>
      <c r="C848" s="4" t="str">
        <f>INDEX(Netflix_prime_data!E:E,MATCH(MAX(Netflix_prime_data!M:M), Netflix_prime_data!M:M,0))</f>
        <v>Show 188</v>
      </c>
      <c r="D848" s="4" t="str">
        <f>INDEX(Netflix_prime_data!E:E,MATCH(MAX(Netflix_prime_data!H:H), Netflix_prime_data!H:H,0))</f>
        <v>Show 281</v>
      </c>
      <c r="E848" s="4">
        <f>COUNTIF(Netflix_prime_data!F:F,Netflix_prime_data!F848)</f>
        <v>234</v>
      </c>
      <c r="F848" s="4" t="str">
        <f>INDEX(Netflix_prime_data!F:F,MATCH(MAX(E:E),E:E,0)) &amp; "-"&amp; MAX(E:E)</f>
        <v>drama-280</v>
      </c>
    </row>
    <row r="849" spans="1:6" x14ac:dyDescent="0.25">
      <c r="A849" s="4">
        <f>COUNTIF(Netflix_prime_data!C:C,Netflix_prime_data!C850)</f>
        <v>684</v>
      </c>
      <c r="B849" s="4">
        <f>MAX(COUNTIF(Netflix_prime_data!F849:F1847, Netflix_prime_data!F849:F1847))</f>
        <v>116</v>
      </c>
      <c r="C849" s="4" t="str">
        <f>INDEX(Netflix_prime_data!E:E,MATCH(MAX(Netflix_prime_data!M:M), Netflix_prime_data!M:M,0))</f>
        <v>Show 188</v>
      </c>
      <c r="D849" s="4" t="str">
        <f>INDEX(Netflix_prime_data!E:E,MATCH(MAX(Netflix_prime_data!H:H), Netflix_prime_data!H:H,0))</f>
        <v>Show 281</v>
      </c>
      <c r="E849" s="4">
        <f>COUNTIF(Netflix_prime_data!F:F,Netflix_prime_data!F849)</f>
        <v>234</v>
      </c>
      <c r="F849" s="4" t="str">
        <f>INDEX(Netflix_prime_data!F:F,MATCH(MAX(E:E),E:E,0)) &amp; "-"&amp; MAX(E:E)</f>
        <v>drama-280</v>
      </c>
    </row>
    <row r="850" spans="1:6" x14ac:dyDescent="0.25">
      <c r="A850" s="4">
        <f>COUNTIF(Netflix_prime_data!C:C,Netflix_prime_data!C851)</f>
        <v>673</v>
      </c>
      <c r="B850" s="4">
        <f>MAX(COUNTIF(Netflix_prime_data!F850:F1848, Netflix_prime_data!F850:F1848))</f>
        <v>144</v>
      </c>
      <c r="C850" s="4" t="str">
        <f>INDEX(Netflix_prime_data!E:E,MATCH(MAX(Netflix_prime_data!M:M), Netflix_prime_data!M:M,0))</f>
        <v>Show 188</v>
      </c>
      <c r="D850" s="4" t="str">
        <f>INDEX(Netflix_prime_data!E:E,MATCH(MAX(Netflix_prime_data!H:H), Netflix_prime_data!H:H,0))</f>
        <v>Show 281</v>
      </c>
      <c r="E850" s="4">
        <f>COUNTIF(Netflix_prime_data!F:F,Netflix_prime_data!F850)</f>
        <v>262</v>
      </c>
      <c r="F850" s="4" t="str">
        <f>INDEX(Netflix_prime_data!F:F,MATCH(MAX(E:E),E:E,0)) &amp; "-"&amp; MAX(E:E)</f>
        <v>drama-280</v>
      </c>
    </row>
    <row r="851" spans="1:6" x14ac:dyDescent="0.25">
      <c r="A851" s="4">
        <f>COUNTIF(Netflix_prime_data!C:C,Netflix_prime_data!C852)</f>
        <v>684</v>
      </c>
      <c r="B851" s="4">
        <f>MAX(COUNTIF(Netflix_prime_data!F851:F1849, Netflix_prime_data!F851:F1849))</f>
        <v>115</v>
      </c>
      <c r="C851" s="4" t="str">
        <f>INDEX(Netflix_prime_data!E:E,MATCH(MAX(Netflix_prime_data!M:M), Netflix_prime_data!M:M,0))</f>
        <v>Show 188</v>
      </c>
      <c r="D851" s="4" t="str">
        <f>INDEX(Netflix_prime_data!E:E,MATCH(MAX(Netflix_prime_data!H:H), Netflix_prime_data!H:H,0))</f>
        <v>Show 281</v>
      </c>
      <c r="E851" s="4">
        <f>COUNTIF(Netflix_prime_data!F:F,Netflix_prime_data!F851)</f>
        <v>234</v>
      </c>
      <c r="F851" s="4" t="str">
        <f>INDEX(Netflix_prime_data!F:F,MATCH(MAX(E:E),E:E,0)) &amp; "-"&amp; MAX(E:E)</f>
        <v>drama-280</v>
      </c>
    </row>
    <row r="852" spans="1:6" x14ac:dyDescent="0.25">
      <c r="A852" s="4">
        <f>COUNTIF(Netflix_prime_data!C:C,Netflix_prime_data!C853)</f>
        <v>673</v>
      </c>
      <c r="B852" s="4">
        <f>MAX(COUNTIF(Netflix_prime_data!F852:F1850, Netflix_prime_data!F852:F1850))</f>
        <v>104</v>
      </c>
      <c r="C852" s="4" t="str">
        <f>INDEX(Netflix_prime_data!E:E,MATCH(MAX(Netflix_prime_data!M:M), Netflix_prime_data!M:M,0))</f>
        <v>Show 188</v>
      </c>
      <c r="D852" s="4" t="str">
        <f>INDEX(Netflix_prime_data!E:E,MATCH(MAX(Netflix_prime_data!H:H), Netflix_prime_data!H:H,0))</f>
        <v>Show 281</v>
      </c>
      <c r="E852" s="4">
        <f>COUNTIF(Netflix_prime_data!F:F,Netflix_prime_data!F852)</f>
        <v>234</v>
      </c>
      <c r="F852" s="4" t="str">
        <f>INDEX(Netflix_prime_data!F:F,MATCH(MAX(E:E),E:E,0)) &amp; "-"&amp; MAX(E:E)</f>
        <v>drama-280</v>
      </c>
    </row>
    <row r="853" spans="1:6" x14ac:dyDescent="0.25">
      <c r="A853" s="4">
        <f>COUNTIF(Netflix_prime_data!C:C,Netflix_prime_data!C854)</f>
        <v>643</v>
      </c>
      <c r="B853" s="4">
        <f>MAX(COUNTIF(Netflix_prime_data!F853:F1851, Netflix_prime_data!F853:F1851))</f>
        <v>144</v>
      </c>
      <c r="C853" s="4" t="str">
        <f>INDEX(Netflix_prime_data!E:E,MATCH(MAX(Netflix_prime_data!M:M), Netflix_prime_data!M:M,0))</f>
        <v>Show 188</v>
      </c>
      <c r="D853" s="4" t="str">
        <f>INDEX(Netflix_prime_data!E:E,MATCH(MAX(Netflix_prime_data!H:H), Netflix_prime_data!H:H,0))</f>
        <v>Show 281</v>
      </c>
      <c r="E853" s="4">
        <f>COUNTIF(Netflix_prime_data!F:F,Netflix_prime_data!F853)</f>
        <v>262</v>
      </c>
      <c r="F853" s="4" t="str">
        <f>INDEX(Netflix_prime_data!F:F,MATCH(MAX(E:E),E:E,0)) &amp; "-"&amp; MAX(E:E)</f>
        <v>drama-280</v>
      </c>
    </row>
    <row r="854" spans="1:6" x14ac:dyDescent="0.25">
      <c r="A854" s="4">
        <f>COUNTIF(Netflix_prime_data!C:C,Netflix_prime_data!C855)</f>
        <v>643</v>
      </c>
      <c r="B854" s="4">
        <f>MAX(COUNTIF(Netflix_prime_data!F854:F1852, Netflix_prime_data!F854:F1852))</f>
        <v>104</v>
      </c>
      <c r="C854" s="4" t="str">
        <f>INDEX(Netflix_prime_data!E:E,MATCH(MAX(Netflix_prime_data!M:M), Netflix_prime_data!M:M,0))</f>
        <v>Show 188</v>
      </c>
      <c r="D854" s="4" t="str">
        <f>INDEX(Netflix_prime_data!E:E,MATCH(MAX(Netflix_prime_data!H:H), Netflix_prime_data!H:H,0))</f>
        <v>Show 281</v>
      </c>
      <c r="E854" s="4">
        <f>COUNTIF(Netflix_prime_data!F:F,Netflix_prime_data!F854)</f>
        <v>234</v>
      </c>
      <c r="F854" s="4" t="str">
        <f>INDEX(Netflix_prime_data!F:F,MATCH(MAX(E:E),E:E,0)) &amp; "-"&amp; MAX(E:E)</f>
        <v>drama-280</v>
      </c>
    </row>
    <row r="855" spans="1:6" x14ac:dyDescent="0.25">
      <c r="A855" s="4">
        <f>COUNTIF(Netflix_prime_data!C:C,Netflix_prime_data!C856)</f>
        <v>643</v>
      </c>
      <c r="B855" s="4">
        <f>MAX(COUNTIF(Netflix_prime_data!F855:F1853, Netflix_prime_data!F855:F1853))</f>
        <v>114</v>
      </c>
      <c r="C855" s="4" t="str">
        <f>INDEX(Netflix_prime_data!E:E,MATCH(MAX(Netflix_prime_data!M:M), Netflix_prime_data!M:M,0))</f>
        <v>Show 188</v>
      </c>
      <c r="D855" s="4" t="str">
        <f>INDEX(Netflix_prime_data!E:E,MATCH(MAX(Netflix_prime_data!H:H), Netflix_prime_data!H:H,0))</f>
        <v>Show 281</v>
      </c>
      <c r="E855" s="4">
        <f>COUNTIF(Netflix_prime_data!F:F,Netflix_prime_data!F855)</f>
        <v>234</v>
      </c>
      <c r="F855" s="4" t="str">
        <f>INDEX(Netflix_prime_data!F:F,MATCH(MAX(E:E),E:E,0)) &amp; "-"&amp; MAX(E:E)</f>
        <v>drama-280</v>
      </c>
    </row>
    <row r="856" spans="1:6" x14ac:dyDescent="0.25">
      <c r="A856" s="4">
        <f>COUNTIF(Netflix_prime_data!C:C,Netflix_prime_data!C857)</f>
        <v>684</v>
      </c>
      <c r="B856" s="4">
        <f>MAX(COUNTIF(Netflix_prime_data!F856:F1854, Netflix_prime_data!F856:F1854))</f>
        <v>123</v>
      </c>
      <c r="C856" s="4" t="str">
        <f>INDEX(Netflix_prime_data!E:E,MATCH(MAX(Netflix_prime_data!M:M), Netflix_prime_data!M:M,0))</f>
        <v>Show 188</v>
      </c>
      <c r="D856" s="4" t="str">
        <f>INDEX(Netflix_prime_data!E:E,MATCH(MAX(Netflix_prime_data!H:H), Netflix_prime_data!H:H,0))</f>
        <v>Show 281</v>
      </c>
      <c r="E856" s="4">
        <f>COUNTIF(Netflix_prime_data!F:F,Netflix_prime_data!F856)</f>
        <v>245</v>
      </c>
      <c r="F856" s="4" t="str">
        <f>INDEX(Netflix_prime_data!F:F,MATCH(MAX(E:E),E:E,0)) &amp; "-"&amp; MAX(E:E)</f>
        <v>drama-280</v>
      </c>
    </row>
    <row r="857" spans="1:6" x14ac:dyDescent="0.25">
      <c r="A857" s="4">
        <f>COUNTIF(Netflix_prime_data!C:C,Netflix_prime_data!C858)</f>
        <v>673</v>
      </c>
      <c r="B857" s="4">
        <f>MAX(COUNTIF(Netflix_prime_data!F857:F1855, Netflix_prime_data!F857:F1855))</f>
        <v>128</v>
      </c>
      <c r="C857" s="4" t="str">
        <f>INDEX(Netflix_prime_data!E:E,MATCH(MAX(Netflix_prime_data!M:M), Netflix_prime_data!M:M,0))</f>
        <v>Show 188</v>
      </c>
      <c r="D857" s="4" t="str">
        <f>INDEX(Netflix_prime_data!E:E,MATCH(MAX(Netflix_prime_data!H:H), Netflix_prime_data!H:H,0))</f>
        <v>Show 281</v>
      </c>
      <c r="E857" s="4">
        <f>COUNTIF(Netflix_prime_data!F:F,Netflix_prime_data!F857)</f>
        <v>263</v>
      </c>
      <c r="F857" s="4" t="str">
        <f>INDEX(Netflix_prime_data!F:F,MATCH(MAX(E:E),E:E,0)) &amp; "-"&amp; MAX(E:E)</f>
        <v>drama-280</v>
      </c>
    </row>
    <row r="858" spans="1:6" x14ac:dyDescent="0.25">
      <c r="A858" s="4">
        <f>COUNTIF(Netflix_prime_data!C:C,Netflix_prime_data!C859)</f>
        <v>643</v>
      </c>
      <c r="B858" s="4">
        <f>MAX(COUNTIF(Netflix_prime_data!F858:F1856, Netflix_prime_data!F858:F1856))</f>
        <v>104</v>
      </c>
      <c r="C858" s="4" t="str">
        <f>INDEX(Netflix_prime_data!E:E,MATCH(MAX(Netflix_prime_data!M:M), Netflix_prime_data!M:M,0))</f>
        <v>Show 188</v>
      </c>
      <c r="D858" s="4" t="str">
        <f>INDEX(Netflix_prime_data!E:E,MATCH(MAX(Netflix_prime_data!H:H), Netflix_prime_data!H:H,0))</f>
        <v>Show 281</v>
      </c>
      <c r="E858" s="4">
        <f>COUNTIF(Netflix_prime_data!F:F,Netflix_prime_data!F858)</f>
        <v>234</v>
      </c>
      <c r="F858" s="4" t="str">
        <f>INDEX(Netflix_prime_data!F:F,MATCH(MAX(E:E),E:E,0)) &amp; "-"&amp; MAX(E:E)</f>
        <v>drama-280</v>
      </c>
    </row>
    <row r="859" spans="1:6" x14ac:dyDescent="0.25">
      <c r="A859" s="4">
        <f>COUNTIF(Netflix_prime_data!C:C,Netflix_prime_data!C860)</f>
        <v>684</v>
      </c>
      <c r="B859" s="4">
        <f>MAX(COUNTIF(Netflix_prime_data!F859:F1857, Netflix_prime_data!F859:F1857))</f>
        <v>115</v>
      </c>
      <c r="C859" s="4" t="str">
        <f>INDEX(Netflix_prime_data!E:E,MATCH(MAX(Netflix_prime_data!M:M), Netflix_prime_data!M:M,0))</f>
        <v>Show 188</v>
      </c>
      <c r="D859" s="4" t="str">
        <f>INDEX(Netflix_prime_data!E:E,MATCH(MAX(Netflix_prime_data!H:H), Netflix_prime_data!H:H,0))</f>
        <v>Show 281</v>
      </c>
      <c r="E859" s="4">
        <f>COUNTIF(Netflix_prime_data!F:F,Netflix_prime_data!F859)</f>
        <v>234</v>
      </c>
      <c r="F859" s="4" t="str">
        <f>INDEX(Netflix_prime_data!F:F,MATCH(MAX(E:E),E:E,0)) &amp; "-"&amp; MAX(E:E)</f>
        <v>drama-280</v>
      </c>
    </row>
    <row r="860" spans="1:6" x14ac:dyDescent="0.25">
      <c r="A860" s="4">
        <f>COUNTIF(Netflix_prime_data!C:C,Netflix_prime_data!C861)</f>
        <v>673</v>
      </c>
      <c r="B860" s="4">
        <f>MAX(COUNTIF(Netflix_prime_data!F860:F1858, Netflix_prime_data!F860:F1858))</f>
        <v>131</v>
      </c>
      <c r="C860" s="4" t="str">
        <f>INDEX(Netflix_prime_data!E:E,MATCH(MAX(Netflix_prime_data!M:M), Netflix_prime_data!M:M,0))</f>
        <v>Show 188</v>
      </c>
      <c r="D860" s="4" t="str">
        <f>INDEX(Netflix_prime_data!E:E,MATCH(MAX(Netflix_prime_data!H:H), Netflix_prime_data!H:H,0))</f>
        <v>Show 281</v>
      </c>
      <c r="E860" s="4">
        <f>COUNTIF(Netflix_prime_data!F:F,Netflix_prime_data!F860)</f>
        <v>253</v>
      </c>
      <c r="F860" s="4" t="str">
        <f>INDEX(Netflix_prime_data!F:F,MATCH(MAX(E:E),E:E,0)) &amp; "-"&amp; MAX(E:E)</f>
        <v>drama-280</v>
      </c>
    </row>
    <row r="861" spans="1:6" x14ac:dyDescent="0.25">
      <c r="A861" s="4">
        <f>COUNTIF(Netflix_prime_data!C:C,Netflix_prime_data!C862)</f>
        <v>643</v>
      </c>
      <c r="B861" s="4">
        <f>MAX(COUNTIF(Netflix_prime_data!F861:F1859, Netflix_prime_data!F861:F1859))</f>
        <v>124</v>
      </c>
      <c r="C861" s="4" t="str">
        <f>INDEX(Netflix_prime_data!E:E,MATCH(MAX(Netflix_prime_data!M:M), Netflix_prime_data!M:M,0))</f>
        <v>Show 188</v>
      </c>
      <c r="D861" s="4" t="str">
        <f>INDEX(Netflix_prime_data!E:E,MATCH(MAX(Netflix_prime_data!H:H), Netflix_prime_data!H:H,0))</f>
        <v>Show 281</v>
      </c>
      <c r="E861" s="4">
        <f>COUNTIF(Netflix_prime_data!F:F,Netflix_prime_data!F861)</f>
        <v>245</v>
      </c>
      <c r="F861" s="4" t="str">
        <f>INDEX(Netflix_prime_data!F:F,MATCH(MAX(E:E),E:E,0)) &amp; "-"&amp; MAX(E:E)</f>
        <v>drama-280</v>
      </c>
    </row>
    <row r="862" spans="1:6" x14ac:dyDescent="0.25">
      <c r="A862" s="4">
        <f>COUNTIF(Netflix_prime_data!C:C,Netflix_prime_data!C863)</f>
        <v>643</v>
      </c>
      <c r="B862" s="4">
        <f>MAX(COUNTIF(Netflix_prime_data!F862:F1860, Netflix_prime_data!F862:F1860))</f>
        <v>127</v>
      </c>
      <c r="C862" s="4" t="str">
        <f>INDEX(Netflix_prime_data!E:E,MATCH(MAX(Netflix_prime_data!M:M), Netflix_prime_data!M:M,0))</f>
        <v>Show 188</v>
      </c>
      <c r="D862" s="4" t="str">
        <f>INDEX(Netflix_prime_data!E:E,MATCH(MAX(Netflix_prime_data!H:H), Netflix_prime_data!H:H,0))</f>
        <v>Show 281</v>
      </c>
      <c r="E862" s="4">
        <f>COUNTIF(Netflix_prime_data!F:F,Netflix_prime_data!F862)</f>
        <v>263</v>
      </c>
      <c r="F862" s="4" t="str">
        <f>INDEX(Netflix_prime_data!F:F,MATCH(MAX(E:E),E:E,0)) &amp; "-"&amp; MAX(E:E)</f>
        <v>drama-280</v>
      </c>
    </row>
    <row r="863" spans="1:6" x14ac:dyDescent="0.25">
      <c r="A863" s="4">
        <f>COUNTIF(Netflix_prime_data!C:C,Netflix_prime_data!C864)</f>
        <v>673</v>
      </c>
      <c r="B863" s="4">
        <f>MAX(COUNTIF(Netflix_prime_data!F863:F1861, Netflix_prime_data!F863:F1861))</f>
        <v>126</v>
      </c>
      <c r="C863" s="4" t="str">
        <f>INDEX(Netflix_prime_data!E:E,MATCH(MAX(Netflix_prime_data!M:M), Netflix_prime_data!M:M,0))</f>
        <v>Show 188</v>
      </c>
      <c r="D863" s="4" t="str">
        <f>INDEX(Netflix_prime_data!E:E,MATCH(MAX(Netflix_prime_data!H:H), Netflix_prime_data!H:H,0))</f>
        <v>Show 281</v>
      </c>
      <c r="E863" s="4">
        <f>COUNTIF(Netflix_prime_data!F:F,Netflix_prime_data!F863)</f>
        <v>263</v>
      </c>
      <c r="F863" s="4" t="str">
        <f>INDEX(Netflix_prime_data!F:F,MATCH(MAX(E:E),E:E,0)) &amp; "-"&amp; MAX(E:E)</f>
        <v>drama-280</v>
      </c>
    </row>
    <row r="864" spans="1:6" x14ac:dyDescent="0.25">
      <c r="A864" s="4">
        <f>COUNTIF(Netflix_prime_data!C:C,Netflix_prime_data!C865)</f>
        <v>643</v>
      </c>
      <c r="B864" s="4">
        <f>MAX(COUNTIF(Netflix_prime_data!F864:F1862, Netflix_prime_data!F864:F1862))</f>
        <v>123</v>
      </c>
      <c r="C864" s="4" t="str">
        <f>INDEX(Netflix_prime_data!E:E,MATCH(MAX(Netflix_prime_data!M:M), Netflix_prime_data!M:M,0))</f>
        <v>Show 188</v>
      </c>
      <c r="D864" s="4" t="str">
        <f>INDEX(Netflix_prime_data!E:E,MATCH(MAX(Netflix_prime_data!H:H), Netflix_prime_data!H:H,0))</f>
        <v>Show 281</v>
      </c>
      <c r="E864" s="4">
        <f>COUNTIF(Netflix_prime_data!F:F,Netflix_prime_data!F864)</f>
        <v>245</v>
      </c>
      <c r="F864" s="4" t="str">
        <f>INDEX(Netflix_prime_data!F:F,MATCH(MAX(E:E),E:E,0)) &amp; "-"&amp; MAX(E:E)</f>
        <v>drama-280</v>
      </c>
    </row>
    <row r="865" spans="1:6" x14ac:dyDescent="0.25">
      <c r="A865" s="4">
        <f>COUNTIF(Netflix_prime_data!C:C,Netflix_prime_data!C866)</f>
        <v>684</v>
      </c>
      <c r="B865" s="4">
        <f>MAX(COUNTIF(Netflix_prime_data!F865:F1863, Netflix_prime_data!F865:F1863))</f>
        <v>116</v>
      </c>
      <c r="C865" s="4" t="str">
        <f>INDEX(Netflix_prime_data!E:E,MATCH(MAX(Netflix_prime_data!M:M), Netflix_prime_data!M:M,0))</f>
        <v>Show 188</v>
      </c>
      <c r="D865" s="4" t="str">
        <f>INDEX(Netflix_prime_data!E:E,MATCH(MAX(Netflix_prime_data!H:H), Netflix_prime_data!H:H,0))</f>
        <v>Show 281</v>
      </c>
      <c r="E865" s="4">
        <f>COUNTIF(Netflix_prime_data!F:F,Netflix_prime_data!F865)</f>
        <v>234</v>
      </c>
      <c r="F865" s="4" t="str">
        <f>INDEX(Netflix_prime_data!F:F,MATCH(MAX(E:E),E:E,0)) &amp; "-"&amp; MAX(E:E)</f>
        <v>drama-280</v>
      </c>
    </row>
    <row r="866" spans="1:6" x14ac:dyDescent="0.25">
      <c r="A866" s="4">
        <f>COUNTIF(Netflix_prime_data!C:C,Netflix_prime_data!C867)</f>
        <v>673</v>
      </c>
      <c r="B866" s="4">
        <f>MAX(COUNTIF(Netflix_prime_data!F866:F1864, Netflix_prime_data!F866:F1864))</f>
        <v>122</v>
      </c>
      <c r="C866" s="4" t="str">
        <f>INDEX(Netflix_prime_data!E:E,MATCH(MAX(Netflix_prime_data!M:M), Netflix_prime_data!M:M,0))</f>
        <v>Show 188</v>
      </c>
      <c r="D866" s="4" t="str">
        <f>INDEX(Netflix_prime_data!E:E,MATCH(MAX(Netflix_prime_data!H:H), Netflix_prime_data!H:H,0))</f>
        <v>Show 281</v>
      </c>
      <c r="E866" s="4">
        <f>COUNTIF(Netflix_prime_data!F:F,Netflix_prime_data!F866)</f>
        <v>245</v>
      </c>
      <c r="F866" s="4" t="str">
        <f>INDEX(Netflix_prime_data!F:F,MATCH(MAX(E:E),E:E,0)) &amp; "-"&amp; MAX(E:E)</f>
        <v>drama-280</v>
      </c>
    </row>
    <row r="867" spans="1:6" x14ac:dyDescent="0.25">
      <c r="A867" s="4">
        <f>COUNTIF(Netflix_prime_data!C:C,Netflix_prime_data!C868)</f>
        <v>643</v>
      </c>
      <c r="B867" s="4">
        <f>MAX(COUNTIF(Netflix_prime_data!F867:F1865, Netflix_prime_data!F867:F1865))</f>
        <v>126</v>
      </c>
      <c r="C867" s="4" t="str">
        <f>INDEX(Netflix_prime_data!E:E,MATCH(MAX(Netflix_prime_data!M:M), Netflix_prime_data!M:M,0))</f>
        <v>Show 188</v>
      </c>
      <c r="D867" s="4" t="str">
        <f>INDEX(Netflix_prime_data!E:E,MATCH(MAX(Netflix_prime_data!H:H), Netflix_prime_data!H:H,0))</f>
        <v>Show 281</v>
      </c>
      <c r="E867" s="4">
        <f>COUNTIF(Netflix_prime_data!F:F,Netflix_prime_data!F867)</f>
        <v>263</v>
      </c>
      <c r="F867" s="4" t="str">
        <f>INDEX(Netflix_prime_data!F:F,MATCH(MAX(E:E),E:E,0)) &amp; "-"&amp; MAX(E:E)</f>
        <v>drama-280</v>
      </c>
    </row>
    <row r="868" spans="1:6" x14ac:dyDescent="0.25">
      <c r="A868" s="4">
        <f>COUNTIF(Netflix_prime_data!C:C,Netflix_prime_data!C869)</f>
        <v>643</v>
      </c>
      <c r="B868" s="4">
        <f>MAX(COUNTIF(Netflix_prime_data!F868:F1866, Netflix_prime_data!F868:F1866))</f>
        <v>125</v>
      </c>
      <c r="C868" s="4" t="str">
        <f>INDEX(Netflix_prime_data!E:E,MATCH(MAX(Netflix_prime_data!M:M), Netflix_prime_data!M:M,0))</f>
        <v>Show 188</v>
      </c>
      <c r="D868" s="4" t="str">
        <f>INDEX(Netflix_prime_data!E:E,MATCH(MAX(Netflix_prime_data!H:H), Netflix_prime_data!H:H,0))</f>
        <v>Show 281</v>
      </c>
      <c r="E868" s="4">
        <f>COUNTIF(Netflix_prime_data!F:F,Netflix_prime_data!F868)</f>
        <v>263</v>
      </c>
      <c r="F868" s="4" t="str">
        <f>INDEX(Netflix_prime_data!F:F,MATCH(MAX(E:E),E:E,0)) &amp; "-"&amp; MAX(E:E)</f>
        <v>drama-280</v>
      </c>
    </row>
    <row r="869" spans="1:6" x14ac:dyDescent="0.25">
      <c r="A869" s="4">
        <f>COUNTIF(Netflix_prime_data!C:C,Netflix_prime_data!C870)</f>
        <v>673</v>
      </c>
      <c r="B869" s="4">
        <f>MAX(COUNTIF(Netflix_prime_data!F869:F1867, Netflix_prime_data!F869:F1867))</f>
        <v>112</v>
      </c>
      <c r="C869" s="4" t="str">
        <f>INDEX(Netflix_prime_data!E:E,MATCH(MAX(Netflix_prime_data!M:M), Netflix_prime_data!M:M,0))</f>
        <v>Show 188</v>
      </c>
      <c r="D869" s="4" t="str">
        <f>INDEX(Netflix_prime_data!E:E,MATCH(MAX(Netflix_prime_data!H:H), Netflix_prime_data!H:H,0))</f>
        <v>Show 281</v>
      </c>
      <c r="E869" s="4">
        <f>COUNTIF(Netflix_prime_data!F:F,Netflix_prime_data!F869)</f>
        <v>229</v>
      </c>
      <c r="F869" s="4" t="str">
        <f>INDEX(Netflix_prime_data!F:F,MATCH(MAX(E:E),E:E,0)) &amp; "-"&amp; MAX(E:E)</f>
        <v>drama-280</v>
      </c>
    </row>
    <row r="870" spans="1:6" x14ac:dyDescent="0.25">
      <c r="A870" s="4">
        <f>COUNTIF(Netflix_prime_data!C:C,Netflix_prime_data!C871)</f>
        <v>643</v>
      </c>
      <c r="B870" s="4">
        <f>MAX(COUNTIF(Netflix_prime_data!F870:F1868, Netflix_prime_data!F870:F1868))</f>
        <v>115</v>
      </c>
      <c r="C870" s="4" t="str">
        <f>INDEX(Netflix_prime_data!E:E,MATCH(MAX(Netflix_prime_data!M:M), Netflix_prime_data!M:M,0))</f>
        <v>Show 188</v>
      </c>
      <c r="D870" s="4" t="str">
        <f>INDEX(Netflix_prime_data!E:E,MATCH(MAX(Netflix_prime_data!H:H), Netflix_prime_data!H:H,0))</f>
        <v>Show 281</v>
      </c>
      <c r="E870" s="4">
        <f>COUNTIF(Netflix_prime_data!F:F,Netflix_prime_data!F870)</f>
        <v>234</v>
      </c>
      <c r="F870" s="4" t="str">
        <f>INDEX(Netflix_prime_data!F:F,MATCH(MAX(E:E),E:E,0)) &amp; "-"&amp; MAX(E:E)</f>
        <v>drama-280</v>
      </c>
    </row>
    <row r="871" spans="1:6" x14ac:dyDescent="0.25">
      <c r="A871" s="4">
        <f>COUNTIF(Netflix_prime_data!C:C,Netflix_prime_data!C872)</f>
        <v>643</v>
      </c>
      <c r="B871" s="4">
        <f>MAX(COUNTIF(Netflix_prime_data!F871:F1869, Netflix_prime_data!F871:F1869))</f>
        <v>132</v>
      </c>
      <c r="C871" s="4" t="str">
        <f>INDEX(Netflix_prime_data!E:E,MATCH(MAX(Netflix_prime_data!M:M), Netflix_prime_data!M:M,0))</f>
        <v>Show 188</v>
      </c>
      <c r="D871" s="4" t="str">
        <f>INDEX(Netflix_prime_data!E:E,MATCH(MAX(Netflix_prime_data!H:H), Netflix_prime_data!H:H,0))</f>
        <v>Show 281</v>
      </c>
      <c r="E871" s="4">
        <f>COUNTIF(Netflix_prime_data!F:F,Netflix_prime_data!F871)</f>
        <v>253</v>
      </c>
      <c r="F871" s="4" t="str">
        <f>INDEX(Netflix_prime_data!F:F,MATCH(MAX(E:E),E:E,0)) &amp; "-"&amp; MAX(E:E)</f>
        <v>drama-280</v>
      </c>
    </row>
    <row r="872" spans="1:6" x14ac:dyDescent="0.25">
      <c r="A872" s="4">
        <f>COUNTIF(Netflix_prime_data!C:C,Netflix_prime_data!C873)</f>
        <v>643</v>
      </c>
      <c r="B872" s="4">
        <f>MAX(COUNTIF(Netflix_prime_data!F872:F1870, Netflix_prime_data!F872:F1870))</f>
        <v>124</v>
      </c>
      <c r="C872" s="4" t="str">
        <f>INDEX(Netflix_prime_data!E:E,MATCH(MAX(Netflix_prime_data!M:M), Netflix_prime_data!M:M,0))</f>
        <v>Show 188</v>
      </c>
      <c r="D872" s="4" t="str">
        <f>INDEX(Netflix_prime_data!E:E,MATCH(MAX(Netflix_prime_data!H:H), Netflix_prime_data!H:H,0))</f>
        <v>Show 281</v>
      </c>
      <c r="E872" s="4">
        <f>COUNTIF(Netflix_prime_data!F:F,Netflix_prime_data!F872)</f>
        <v>263</v>
      </c>
      <c r="F872" s="4" t="str">
        <f>INDEX(Netflix_prime_data!F:F,MATCH(MAX(E:E),E:E,0)) &amp; "-"&amp; MAX(E:E)</f>
        <v>drama-280</v>
      </c>
    </row>
    <row r="873" spans="1:6" x14ac:dyDescent="0.25">
      <c r="A873" s="4">
        <f>COUNTIF(Netflix_prime_data!C:C,Netflix_prime_data!C874)</f>
        <v>643</v>
      </c>
      <c r="B873" s="4">
        <f>MAX(COUNTIF(Netflix_prime_data!F873:F1871, Netflix_prime_data!F873:F1871))</f>
        <v>149</v>
      </c>
      <c r="C873" s="4" t="str">
        <f>INDEX(Netflix_prime_data!E:E,MATCH(MAX(Netflix_prime_data!M:M), Netflix_prime_data!M:M,0))</f>
        <v>Show 188</v>
      </c>
      <c r="D873" s="4" t="str">
        <f>INDEX(Netflix_prime_data!E:E,MATCH(MAX(Netflix_prime_data!H:H), Netflix_prime_data!H:H,0))</f>
        <v>Show 281</v>
      </c>
      <c r="E873" s="4">
        <f>COUNTIF(Netflix_prime_data!F:F,Netflix_prime_data!F873)</f>
        <v>280</v>
      </c>
      <c r="F873" s="4" t="str">
        <f>INDEX(Netflix_prime_data!F:F,MATCH(MAX(E:E),E:E,0)) &amp; "-"&amp; MAX(E:E)</f>
        <v>drama-280</v>
      </c>
    </row>
    <row r="874" spans="1:6" x14ac:dyDescent="0.25">
      <c r="A874" s="4">
        <f>COUNTIF(Netflix_prime_data!C:C,Netflix_prime_data!C875)</f>
        <v>684</v>
      </c>
      <c r="B874" s="4">
        <f>MAX(COUNTIF(Netflix_prime_data!F874:F1872, Netflix_prime_data!F874:F1872))</f>
        <v>123</v>
      </c>
      <c r="C874" s="4" t="str">
        <f>INDEX(Netflix_prime_data!E:E,MATCH(MAX(Netflix_prime_data!M:M), Netflix_prime_data!M:M,0))</f>
        <v>Show 188</v>
      </c>
      <c r="D874" s="4" t="str">
        <f>INDEX(Netflix_prime_data!E:E,MATCH(MAX(Netflix_prime_data!H:H), Netflix_prime_data!H:H,0))</f>
        <v>Show 281</v>
      </c>
      <c r="E874" s="4">
        <f>COUNTIF(Netflix_prime_data!F:F,Netflix_prime_data!F874)</f>
        <v>263</v>
      </c>
      <c r="F874" s="4" t="str">
        <f>INDEX(Netflix_prime_data!F:F,MATCH(MAX(E:E),E:E,0)) &amp; "-"&amp; MAX(E:E)</f>
        <v>drama-280</v>
      </c>
    </row>
    <row r="875" spans="1:6" x14ac:dyDescent="0.25">
      <c r="A875" s="4">
        <f>COUNTIF(Netflix_prime_data!C:C,Netflix_prime_data!C876)</f>
        <v>643</v>
      </c>
      <c r="B875" s="4">
        <f>MAX(COUNTIF(Netflix_prime_data!F875:F1873, Netflix_prime_data!F875:F1873))</f>
        <v>131</v>
      </c>
      <c r="C875" s="4" t="str">
        <f>INDEX(Netflix_prime_data!E:E,MATCH(MAX(Netflix_prime_data!M:M), Netflix_prime_data!M:M,0))</f>
        <v>Show 188</v>
      </c>
      <c r="D875" s="4" t="str">
        <f>INDEX(Netflix_prime_data!E:E,MATCH(MAX(Netflix_prime_data!H:H), Netflix_prime_data!H:H,0))</f>
        <v>Show 281</v>
      </c>
      <c r="E875" s="4">
        <f>COUNTIF(Netflix_prime_data!F:F,Netflix_prime_data!F875)</f>
        <v>253</v>
      </c>
      <c r="F875" s="4" t="str">
        <f>INDEX(Netflix_prime_data!F:F,MATCH(MAX(E:E),E:E,0)) &amp; "-"&amp; MAX(E:E)</f>
        <v>drama-280</v>
      </c>
    </row>
    <row r="876" spans="1:6" x14ac:dyDescent="0.25">
      <c r="A876" s="4">
        <f>COUNTIF(Netflix_prime_data!C:C,Netflix_prime_data!C877)</f>
        <v>684</v>
      </c>
      <c r="B876" s="4">
        <f>MAX(COUNTIF(Netflix_prime_data!F876:F1874, Netflix_prime_data!F876:F1874))</f>
        <v>130</v>
      </c>
      <c r="C876" s="4" t="str">
        <f>INDEX(Netflix_prime_data!E:E,MATCH(MAX(Netflix_prime_data!M:M), Netflix_prime_data!M:M,0))</f>
        <v>Show 188</v>
      </c>
      <c r="D876" s="4" t="str">
        <f>INDEX(Netflix_prime_data!E:E,MATCH(MAX(Netflix_prime_data!H:H), Netflix_prime_data!H:H,0))</f>
        <v>Show 281</v>
      </c>
      <c r="E876" s="4">
        <f>COUNTIF(Netflix_prime_data!F:F,Netflix_prime_data!F876)</f>
        <v>253</v>
      </c>
      <c r="F876" s="4" t="str">
        <f>INDEX(Netflix_prime_data!F:F,MATCH(MAX(E:E),E:E,0)) &amp; "-"&amp; MAX(E:E)</f>
        <v>drama-280</v>
      </c>
    </row>
    <row r="877" spans="1:6" x14ac:dyDescent="0.25">
      <c r="A877" s="4">
        <f>COUNTIF(Netflix_prime_data!C:C,Netflix_prime_data!C878)</f>
        <v>684</v>
      </c>
      <c r="B877" s="4">
        <f>MAX(COUNTIF(Netflix_prime_data!F877:F1875, Netflix_prime_data!F877:F1875))</f>
        <v>146</v>
      </c>
      <c r="C877" s="4" t="str">
        <f>INDEX(Netflix_prime_data!E:E,MATCH(MAX(Netflix_prime_data!M:M), Netflix_prime_data!M:M,0))</f>
        <v>Show 188</v>
      </c>
      <c r="D877" s="4" t="str">
        <f>INDEX(Netflix_prime_data!E:E,MATCH(MAX(Netflix_prime_data!H:H), Netflix_prime_data!H:H,0))</f>
        <v>Show 281</v>
      </c>
      <c r="E877" s="4">
        <f>COUNTIF(Netflix_prime_data!F:F,Netflix_prime_data!F877)</f>
        <v>262</v>
      </c>
      <c r="F877" s="4" t="str">
        <f>INDEX(Netflix_prime_data!F:F,MATCH(MAX(E:E),E:E,0)) &amp; "-"&amp; MAX(E:E)</f>
        <v>drama-280</v>
      </c>
    </row>
    <row r="878" spans="1:6" x14ac:dyDescent="0.25">
      <c r="A878" s="4">
        <f>COUNTIF(Netflix_prime_data!C:C,Netflix_prime_data!C879)</f>
        <v>684</v>
      </c>
      <c r="B878" s="4">
        <f>MAX(COUNTIF(Netflix_prime_data!F878:F1876, Netflix_prime_data!F878:F1876))</f>
        <v>149</v>
      </c>
      <c r="C878" s="4" t="str">
        <f>INDEX(Netflix_prime_data!E:E,MATCH(MAX(Netflix_prime_data!M:M), Netflix_prime_data!M:M,0))</f>
        <v>Show 188</v>
      </c>
      <c r="D878" s="4" t="str">
        <f>INDEX(Netflix_prime_data!E:E,MATCH(MAX(Netflix_prime_data!H:H), Netflix_prime_data!H:H,0))</f>
        <v>Show 281</v>
      </c>
      <c r="E878" s="4">
        <f>COUNTIF(Netflix_prime_data!F:F,Netflix_prime_data!F878)</f>
        <v>280</v>
      </c>
      <c r="F878" s="4" t="str">
        <f>INDEX(Netflix_prime_data!F:F,MATCH(MAX(E:E),E:E,0)) &amp; "-"&amp; MAX(E:E)</f>
        <v>drama-280</v>
      </c>
    </row>
    <row r="879" spans="1:6" x14ac:dyDescent="0.25">
      <c r="A879" s="4">
        <f>COUNTIF(Netflix_prime_data!C:C,Netflix_prime_data!C880)</f>
        <v>673</v>
      </c>
      <c r="B879" s="4">
        <f>MAX(COUNTIF(Netflix_prime_data!F879:F1877, Netflix_prime_data!F879:F1877))</f>
        <v>146</v>
      </c>
      <c r="C879" s="4" t="str">
        <f>INDEX(Netflix_prime_data!E:E,MATCH(MAX(Netflix_prime_data!M:M), Netflix_prime_data!M:M,0))</f>
        <v>Show 188</v>
      </c>
      <c r="D879" s="4" t="str">
        <f>INDEX(Netflix_prime_data!E:E,MATCH(MAX(Netflix_prime_data!H:H), Netflix_prime_data!H:H,0))</f>
        <v>Show 281</v>
      </c>
      <c r="E879" s="4">
        <f>COUNTIF(Netflix_prime_data!F:F,Netflix_prime_data!F879)</f>
        <v>262</v>
      </c>
      <c r="F879" s="4" t="str">
        <f>INDEX(Netflix_prime_data!F:F,MATCH(MAX(E:E),E:E,0)) &amp; "-"&amp; MAX(E:E)</f>
        <v>drama-280</v>
      </c>
    </row>
    <row r="880" spans="1:6" x14ac:dyDescent="0.25">
      <c r="A880" s="4">
        <f>COUNTIF(Netflix_prime_data!C:C,Netflix_prime_data!C881)</f>
        <v>643</v>
      </c>
      <c r="B880" s="4">
        <f>MAX(COUNTIF(Netflix_prime_data!F880:F1878, Netflix_prime_data!F880:F1878))</f>
        <v>129</v>
      </c>
      <c r="C880" s="4" t="str">
        <f>INDEX(Netflix_prime_data!E:E,MATCH(MAX(Netflix_prime_data!M:M), Netflix_prime_data!M:M,0))</f>
        <v>Show 188</v>
      </c>
      <c r="D880" s="4" t="str">
        <f>INDEX(Netflix_prime_data!E:E,MATCH(MAX(Netflix_prime_data!H:H), Netflix_prime_data!H:H,0))</f>
        <v>Show 281</v>
      </c>
      <c r="E880" s="4">
        <f>COUNTIF(Netflix_prime_data!F:F,Netflix_prime_data!F880)</f>
        <v>253</v>
      </c>
      <c r="F880" s="4" t="str">
        <f>INDEX(Netflix_prime_data!F:F,MATCH(MAX(E:E),E:E,0)) &amp; "-"&amp; MAX(E:E)</f>
        <v>drama-280</v>
      </c>
    </row>
    <row r="881" spans="1:6" x14ac:dyDescent="0.25">
      <c r="A881" s="4">
        <f>COUNTIF(Netflix_prime_data!C:C,Netflix_prime_data!C882)</f>
        <v>673</v>
      </c>
      <c r="B881" s="4">
        <f>MAX(COUNTIF(Netflix_prime_data!F881:F1879, Netflix_prime_data!F881:F1879))</f>
        <v>149</v>
      </c>
      <c r="C881" s="4" t="str">
        <f>INDEX(Netflix_prime_data!E:E,MATCH(MAX(Netflix_prime_data!M:M), Netflix_prime_data!M:M,0))</f>
        <v>Show 188</v>
      </c>
      <c r="D881" s="4" t="str">
        <f>INDEX(Netflix_prime_data!E:E,MATCH(MAX(Netflix_prime_data!H:H), Netflix_prime_data!H:H,0))</f>
        <v>Show 281</v>
      </c>
      <c r="E881" s="4">
        <f>COUNTIF(Netflix_prime_data!F:F,Netflix_prime_data!F881)</f>
        <v>280</v>
      </c>
      <c r="F881" s="4" t="str">
        <f>INDEX(Netflix_prime_data!F:F,MATCH(MAX(E:E),E:E,0)) &amp; "-"&amp; MAX(E:E)</f>
        <v>drama-280</v>
      </c>
    </row>
    <row r="882" spans="1:6" x14ac:dyDescent="0.25">
      <c r="A882" s="4">
        <f>COUNTIF(Netflix_prime_data!C:C,Netflix_prime_data!C883)</f>
        <v>643</v>
      </c>
      <c r="B882" s="4">
        <f>MAX(COUNTIF(Netflix_prime_data!F882:F1880, Netflix_prime_data!F882:F1880))</f>
        <v>129</v>
      </c>
      <c r="C882" s="4" t="str">
        <f>INDEX(Netflix_prime_data!E:E,MATCH(MAX(Netflix_prime_data!M:M), Netflix_prime_data!M:M,0))</f>
        <v>Show 188</v>
      </c>
      <c r="D882" s="4" t="str">
        <f>INDEX(Netflix_prime_data!E:E,MATCH(MAX(Netflix_prime_data!H:H), Netflix_prime_data!H:H,0))</f>
        <v>Show 281</v>
      </c>
      <c r="E882" s="4">
        <f>COUNTIF(Netflix_prime_data!F:F,Netflix_prime_data!F882)</f>
        <v>253</v>
      </c>
      <c r="F882" s="4" t="str">
        <f>INDEX(Netflix_prime_data!F:F,MATCH(MAX(E:E),E:E,0)) &amp; "-"&amp; MAX(E:E)</f>
        <v>drama-280</v>
      </c>
    </row>
    <row r="883" spans="1:6" x14ac:dyDescent="0.25">
      <c r="A883" s="4">
        <f>COUNTIF(Netflix_prime_data!C:C,Netflix_prime_data!C884)</f>
        <v>684</v>
      </c>
      <c r="B883" s="4">
        <f>MAX(COUNTIF(Netflix_prime_data!F883:F1881, Netflix_prime_data!F883:F1881))</f>
        <v>104</v>
      </c>
      <c r="C883" s="4" t="str">
        <f>INDEX(Netflix_prime_data!E:E,MATCH(MAX(Netflix_prime_data!M:M), Netflix_prime_data!M:M,0))</f>
        <v>Show 188</v>
      </c>
      <c r="D883" s="4" t="str">
        <f>INDEX(Netflix_prime_data!E:E,MATCH(MAX(Netflix_prime_data!H:H), Netflix_prime_data!H:H,0))</f>
        <v>Show 281</v>
      </c>
      <c r="E883" s="4">
        <f>COUNTIF(Netflix_prime_data!F:F,Netflix_prime_data!F883)</f>
        <v>234</v>
      </c>
      <c r="F883" s="4" t="str">
        <f>INDEX(Netflix_prime_data!F:F,MATCH(MAX(E:E),E:E,0)) &amp; "-"&amp; MAX(E:E)</f>
        <v>drama-280</v>
      </c>
    </row>
    <row r="884" spans="1:6" x14ac:dyDescent="0.25">
      <c r="A884" s="4">
        <f>COUNTIF(Netflix_prime_data!C:C,Netflix_prime_data!C885)</f>
        <v>643</v>
      </c>
      <c r="B884" s="4">
        <f>MAX(COUNTIF(Netflix_prime_data!F884:F1882, Netflix_prime_data!F884:F1882))</f>
        <v>113</v>
      </c>
      <c r="C884" s="4" t="str">
        <f>INDEX(Netflix_prime_data!E:E,MATCH(MAX(Netflix_prime_data!M:M), Netflix_prime_data!M:M,0))</f>
        <v>Show 188</v>
      </c>
      <c r="D884" s="4" t="str">
        <f>INDEX(Netflix_prime_data!E:E,MATCH(MAX(Netflix_prime_data!H:H), Netflix_prime_data!H:H,0))</f>
        <v>Show 281</v>
      </c>
      <c r="E884" s="4">
        <f>COUNTIF(Netflix_prime_data!F:F,Netflix_prime_data!F884)</f>
        <v>229</v>
      </c>
      <c r="F884" s="4" t="str">
        <f>INDEX(Netflix_prime_data!F:F,MATCH(MAX(E:E),E:E,0)) &amp; "-"&amp; MAX(E:E)</f>
        <v>drama-280</v>
      </c>
    </row>
    <row r="885" spans="1:6" x14ac:dyDescent="0.25">
      <c r="A885" s="4">
        <f>COUNTIF(Netflix_prime_data!C:C,Netflix_prime_data!C886)</f>
        <v>673</v>
      </c>
      <c r="B885" s="4">
        <f>MAX(COUNTIF(Netflix_prime_data!F885:F1883, Netflix_prime_data!F885:F1883))</f>
        <v>115</v>
      </c>
      <c r="C885" s="4" t="str">
        <f>INDEX(Netflix_prime_data!E:E,MATCH(MAX(Netflix_prime_data!M:M), Netflix_prime_data!M:M,0))</f>
        <v>Show 188</v>
      </c>
      <c r="D885" s="4" t="str">
        <f>INDEX(Netflix_prime_data!E:E,MATCH(MAX(Netflix_prime_data!H:H), Netflix_prime_data!H:H,0))</f>
        <v>Show 281</v>
      </c>
      <c r="E885" s="4">
        <f>COUNTIF(Netflix_prime_data!F:F,Netflix_prime_data!F885)</f>
        <v>234</v>
      </c>
      <c r="F885" s="4" t="str">
        <f>INDEX(Netflix_prime_data!F:F,MATCH(MAX(E:E),E:E,0)) &amp; "-"&amp; MAX(E:E)</f>
        <v>drama-280</v>
      </c>
    </row>
    <row r="886" spans="1:6" x14ac:dyDescent="0.25">
      <c r="A886" s="4">
        <f>COUNTIF(Netflix_prime_data!C:C,Netflix_prime_data!C887)</f>
        <v>673</v>
      </c>
      <c r="B886" s="4">
        <f>MAX(COUNTIF(Netflix_prime_data!F886:F1884, Netflix_prime_data!F886:F1884))</f>
        <v>122</v>
      </c>
      <c r="C886" s="4" t="str">
        <f>INDEX(Netflix_prime_data!E:E,MATCH(MAX(Netflix_prime_data!M:M), Netflix_prime_data!M:M,0))</f>
        <v>Show 188</v>
      </c>
      <c r="D886" s="4" t="str">
        <f>INDEX(Netflix_prime_data!E:E,MATCH(MAX(Netflix_prime_data!H:H), Netflix_prime_data!H:H,0))</f>
        <v>Show 281</v>
      </c>
      <c r="E886" s="4">
        <f>COUNTIF(Netflix_prime_data!F:F,Netflix_prime_data!F886)</f>
        <v>263</v>
      </c>
      <c r="F886" s="4" t="str">
        <f>INDEX(Netflix_prime_data!F:F,MATCH(MAX(E:E),E:E,0)) &amp; "-"&amp; MAX(E:E)</f>
        <v>drama-280</v>
      </c>
    </row>
    <row r="887" spans="1:6" x14ac:dyDescent="0.25">
      <c r="A887" s="4">
        <f>COUNTIF(Netflix_prime_data!C:C,Netflix_prime_data!C888)</f>
        <v>673</v>
      </c>
      <c r="B887" s="4">
        <f>MAX(COUNTIF(Netflix_prime_data!F887:F1885, Netflix_prime_data!F887:F1885))</f>
        <v>149</v>
      </c>
      <c r="C887" s="4" t="str">
        <f>INDEX(Netflix_prime_data!E:E,MATCH(MAX(Netflix_prime_data!M:M), Netflix_prime_data!M:M,0))</f>
        <v>Show 188</v>
      </c>
      <c r="D887" s="4" t="str">
        <f>INDEX(Netflix_prime_data!E:E,MATCH(MAX(Netflix_prime_data!H:H), Netflix_prime_data!H:H,0))</f>
        <v>Show 281</v>
      </c>
      <c r="E887" s="4">
        <f>COUNTIF(Netflix_prime_data!F:F,Netflix_prime_data!F887)</f>
        <v>280</v>
      </c>
      <c r="F887" s="4" t="str">
        <f>INDEX(Netflix_prime_data!F:F,MATCH(MAX(E:E),E:E,0)) &amp; "-"&amp; MAX(E:E)</f>
        <v>drama-280</v>
      </c>
    </row>
    <row r="888" spans="1:6" x14ac:dyDescent="0.25">
      <c r="A888" s="4">
        <f>COUNTIF(Netflix_prime_data!C:C,Netflix_prime_data!C889)</f>
        <v>684</v>
      </c>
      <c r="B888" s="4">
        <f>MAX(COUNTIF(Netflix_prime_data!F888:F1886, Netflix_prime_data!F888:F1886))</f>
        <v>146</v>
      </c>
      <c r="C888" s="4" t="str">
        <f>INDEX(Netflix_prime_data!E:E,MATCH(MAX(Netflix_prime_data!M:M), Netflix_prime_data!M:M,0))</f>
        <v>Show 188</v>
      </c>
      <c r="D888" s="4" t="str">
        <f>INDEX(Netflix_prime_data!E:E,MATCH(MAX(Netflix_prime_data!H:H), Netflix_prime_data!H:H,0))</f>
        <v>Show 281</v>
      </c>
      <c r="E888" s="4">
        <f>COUNTIF(Netflix_prime_data!F:F,Netflix_prime_data!F888)</f>
        <v>262</v>
      </c>
      <c r="F888" s="4" t="str">
        <f>INDEX(Netflix_prime_data!F:F,MATCH(MAX(E:E),E:E,0)) &amp; "-"&amp; MAX(E:E)</f>
        <v>drama-280</v>
      </c>
    </row>
    <row r="889" spans="1:6" x14ac:dyDescent="0.25">
      <c r="A889" s="4">
        <f>COUNTIF(Netflix_prime_data!C:C,Netflix_prime_data!C890)</f>
        <v>684</v>
      </c>
      <c r="B889" s="4">
        <f>MAX(COUNTIF(Netflix_prime_data!F889:F1887, Netflix_prime_data!F889:F1887))</f>
        <v>103</v>
      </c>
      <c r="C889" s="4" t="str">
        <f>INDEX(Netflix_prime_data!E:E,MATCH(MAX(Netflix_prime_data!M:M), Netflix_prime_data!M:M,0))</f>
        <v>Show 188</v>
      </c>
      <c r="D889" s="4" t="str">
        <f>INDEX(Netflix_prime_data!E:E,MATCH(MAX(Netflix_prime_data!H:H), Netflix_prime_data!H:H,0))</f>
        <v>Show 281</v>
      </c>
      <c r="E889" s="4">
        <f>COUNTIF(Netflix_prime_data!F:F,Netflix_prime_data!F889)</f>
        <v>234</v>
      </c>
      <c r="F889" s="4" t="str">
        <f>INDEX(Netflix_prime_data!F:F,MATCH(MAX(E:E),E:E,0)) &amp; "-"&amp; MAX(E:E)</f>
        <v>drama-280</v>
      </c>
    </row>
    <row r="890" spans="1:6" x14ac:dyDescent="0.25">
      <c r="A890" s="4">
        <f>COUNTIF(Netflix_prime_data!C:C,Netflix_prime_data!C891)</f>
        <v>673</v>
      </c>
      <c r="B890" s="4">
        <f>MAX(COUNTIF(Netflix_prime_data!F890:F1888, Netflix_prime_data!F890:F1888))</f>
        <v>148</v>
      </c>
      <c r="C890" s="4" t="str">
        <f>INDEX(Netflix_prime_data!E:E,MATCH(MAX(Netflix_prime_data!M:M), Netflix_prime_data!M:M,0))</f>
        <v>Show 188</v>
      </c>
      <c r="D890" s="4" t="str">
        <f>INDEX(Netflix_prime_data!E:E,MATCH(MAX(Netflix_prime_data!H:H), Netflix_prime_data!H:H,0))</f>
        <v>Show 281</v>
      </c>
      <c r="E890" s="4">
        <f>COUNTIF(Netflix_prime_data!F:F,Netflix_prime_data!F890)</f>
        <v>280</v>
      </c>
      <c r="F890" s="4" t="str">
        <f>INDEX(Netflix_prime_data!F:F,MATCH(MAX(E:E),E:E,0)) &amp; "-"&amp; MAX(E:E)</f>
        <v>drama-280</v>
      </c>
    </row>
    <row r="891" spans="1:6" x14ac:dyDescent="0.25">
      <c r="A891" s="4">
        <f>COUNTIF(Netflix_prime_data!C:C,Netflix_prime_data!C892)</f>
        <v>643</v>
      </c>
      <c r="B891" s="4">
        <f>MAX(COUNTIF(Netflix_prime_data!F891:F1889, Netflix_prime_data!F891:F1889))</f>
        <v>122</v>
      </c>
      <c r="C891" s="4" t="str">
        <f>INDEX(Netflix_prime_data!E:E,MATCH(MAX(Netflix_prime_data!M:M), Netflix_prime_data!M:M,0))</f>
        <v>Show 188</v>
      </c>
      <c r="D891" s="4" t="str">
        <f>INDEX(Netflix_prime_data!E:E,MATCH(MAX(Netflix_prime_data!H:H), Netflix_prime_data!H:H,0))</f>
        <v>Show 281</v>
      </c>
      <c r="E891" s="4">
        <f>COUNTIF(Netflix_prime_data!F:F,Netflix_prime_data!F891)</f>
        <v>245</v>
      </c>
      <c r="F891" s="4" t="str">
        <f>INDEX(Netflix_prime_data!F:F,MATCH(MAX(E:E),E:E,0)) &amp; "-"&amp; MAX(E:E)</f>
        <v>drama-280</v>
      </c>
    </row>
    <row r="892" spans="1:6" x14ac:dyDescent="0.25">
      <c r="A892" s="4">
        <f>COUNTIF(Netflix_prime_data!C:C,Netflix_prime_data!C893)</f>
        <v>684</v>
      </c>
      <c r="B892" s="4">
        <f>MAX(COUNTIF(Netflix_prime_data!F892:F1890, Netflix_prime_data!F892:F1890))</f>
        <v>122</v>
      </c>
      <c r="C892" s="4" t="str">
        <f>INDEX(Netflix_prime_data!E:E,MATCH(MAX(Netflix_prime_data!M:M), Netflix_prime_data!M:M,0))</f>
        <v>Show 188</v>
      </c>
      <c r="D892" s="4" t="str">
        <f>INDEX(Netflix_prime_data!E:E,MATCH(MAX(Netflix_prime_data!H:H), Netflix_prime_data!H:H,0))</f>
        <v>Show 281</v>
      </c>
      <c r="E892" s="4">
        <f>COUNTIF(Netflix_prime_data!F:F,Netflix_prime_data!F892)</f>
        <v>263</v>
      </c>
      <c r="F892" s="4" t="str">
        <f>INDEX(Netflix_prime_data!F:F,MATCH(MAX(E:E),E:E,0)) &amp; "-"&amp; MAX(E:E)</f>
        <v>drama-280</v>
      </c>
    </row>
    <row r="893" spans="1:6" x14ac:dyDescent="0.25">
      <c r="A893" s="4">
        <f>COUNTIF(Netflix_prime_data!C:C,Netflix_prime_data!C894)</f>
        <v>673</v>
      </c>
      <c r="B893" s="4">
        <f>MAX(COUNTIF(Netflix_prime_data!F893:F1891, Netflix_prime_data!F893:F1891))</f>
        <v>113</v>
      </c>
      <c r="C893" s="4" t="str">
        <f>INDEX(Netflix_prime_data!E:E,MATCH(MAX(Netflix_prime_data!M:M), Netflix_prime_data!M:M,0))</f>
        <v>Show 188</v>
      </c>
      <c r="D893" s="4" t="str">
        <f>INDEX(Netflix_prime_data!E:E,MATCH(MAX(Netflix_prime_data!H:H), Netflix_prime_data!H:H,0))</f>
        <v>Show 281</v>
      </c>
      <c r="E893" s="4">
        <f>COUNTIF(Netflix_prime_data!F:F,Netflix_prime_data!F893)</f>
        <v>229</v>
      </c>
      <c r="F893" s="4" t="str">
        <f>INDEX(Netflix_prime_data!F:F,MATCH(MAX(E:E),E:E,0)) &amp; "-"&amp; MAX(E:E)</f>
        <v>drama-280</v>
      </c>
    </row>
    <row r="894" spans="1:6" x14ac:dyDescent="0.25">
      <c r="A894" s="4">
        <f>COUNTIF(Netflix_prime_data!C:C,Netflix_prime_data!C895)</f>
        <v>673</v>
      </c>
      <c r="B894" s="4">
        <f>MAX(COUNTIF(Netflix_prime_data!F894:F1892, Netflix_prime_data!F894:F1892))</f>
        <v>148</v>
      </c>
      <c r="C894" s="4" t="str">
        <f>INDEX(Netflix_prime_data!E:E,MATCH(MAX(Netflix_prime_data!M:M), Netflix_prime_data!M:M,0))</f>
        <v>Show 188</v>
      </c>
      <c r="D894" s="4" t="str">
        <f>INDEX(Netflix_prime_data!E:E,MATCH(MAX(Netflix_prime_data!H:H), Netflix_prime_data!H:H,0))</f>
        <v>Show 281</v>
      </c>
      <c r="E894" s="4">
        <f>COUNTIF(Netflix_prime_data!F:F,Netflix_prime_data!F894)</f>
        <v>280</v>
      </c>
      <c r="F894" s="4" t="str">
        <f>INDEX(Netflix_prime_data!F:F,MATCH(MAX(E:E),E:E,0)) &amp; "-"&amp; MAX(E:E)</f>
        <v>drama-280</v>
      </c>
    </row>
    <row r="895" spans="1:6" x14ac:dyDescent="0.25">
      <c r="A895" s="4">
        <f>COUNTIF(Netflix_prime_data!C:C,Netflix_prime_data!C896)</f>
        <v>643</v>
      </c>
      <c r="B895" s="4">
        <f>MAX(COUNTIF(Netflix_prime_data!F895:F1893, Netflix_prime_data!F895:F1893))</f>
        <v>122</v>
      </c>
      <c r="C895" s="4" t="str">
        <f>INDEX(Netflix_prime_data!E:E,MATCH(MAX(Netflix_prime_data!M:M), Netflix_prime_data!M:M,0))</f>
        <v>Show 188</v>
      </c>
      <c r="D895" s="4" t="str">
        <f>INDEX(Netflix_prime_data!E:E,MATCH(MAX(Netflix_prime_data!H:H), Netflix_prime_data!H:H,0))</f>
        <v>Show 281</v>
      </c>
      <c r="E895" s="4">
        <f>COUNTIF(Netflix_prime_data!F:F,Netflix_prime_data!F895)</f>
        <v>245</v>
      </c>
      <c r="F895" s="4" t="str">
        <f>INDEX(Netflix_prime_data!F:F,MATCH(MAX(E:E),E:E,0)) &amp; "-"&amp; MAX(E:E)</f>
        <v>drama-280</v>
      </c>
    </row>
    <row r="896" spans="1:6" x14ac:dyDescent="0.25">
      <c r="A896" s="4">
        <f>COUNTIF(Netflix_prime_data!C:C,Netflix_prime_data!C897)</f>
        <v>643</v>
      </c>
      <c r="B896" s="4">
        <f>MAX(COUNTIF(Netflix_prime_data!F896:F1894, Netflix_prime_data!F896:F1894))</f>
        <v>147</v>
      </c>
      <c r="C896" s="4" t="str">
        <f>INDEX(Netflix_prime_data!E:E,MATCH(MAX(Netflix_prime_data!M:M), Netflix_prime_data!M:M,0))</f>
        <v>Show 188</v>
      </c>
      <c r="D896" s="4" t="str">
        <f>INDEX(Netflix_prime_data!E:E,MATCH(MAX(Netflix_prime_data!H:H), Netflix_prime_data!H:H,0))</f>
        <v>Show 281</v>
      </c>
      <c r="E896" s="4">
        <f>COUNTIF(Netflix_prime_data!F:F,Netflix_prime_data!F896)</f>
        <v>280</v>
      </c>
      <c r="F896" s="4" t="str">
        <f>INDEX(Netflix_prime_data!F:F,MATCH(MAX(E:E),E:E,0)) &amp; "-"&amp; MAX(E:E)</f>
        <v>drama-280</v>
      </c>
    </row>
    <row r="897" spans="1:6" x14ac:dyDescent="0.25">
      <c r="A897" s="4">
        <f>COUNTIF(Netflix_prime_data!C:C,Netflix_prime_data!C898)</f>
        <v>673</v>
      </c>
      <c r="B897" s="4">
        <f>MAX(COUNTIF(Netflix_prime_data!F897:F1895, Netflix_prime_data!F897:F1895))</f>
        <v>116</v>
      </c>
      <c r="C897" s="4" t="str">
        <f>INDEX(Netflix_prime_data!E:E,MATCH(MAX(Netflix_prime_data!M:M), Netflix_prime_data!M:M,0))</f>
        <v>Show 188</v>
      </c>
      <c r="D897" s="4" t="str">
        <f>INDEX(Netflix_prime_data!E:E,MATCH(MAX(Netflix_prime_data!H:H), Netflix_prime_data!H:H,0))</f>
        <v>Show 281</v>
      </c>
      <c r="E897" s="4">
        <f>COUNTIF(Netflix_prime_data!F:F,Netflix_prime_data!F897)</f>
        <v>234</v>
      </c>
      <c r="F897" s="4" t="str">
        <f>INDEX(Netflix_prime_data!F:F,MATCH(MAX(E:E),E:E,0)) &amp; "-"&amp; MAX(E:E)</f>
        <v>drama-280</v>
      </c>
    </row>
    <row r="898" spans="1:6" x14ac:dyDescent="0.25">
      <c r="A898" s="4">
        <f>COUNTIF(Netflix_prime_data!C:C,Netflix_prime_data!C899)</f>
        <v>673</v>
      </c>
      <c r="B898" s="4">
        <f>MAX(COUNTIF(Netflix_prime_data!F898:F1896, Netflix_prime_data!F898:F1896))</f>
        <v>132</v>
      </c>
      <c r="C898" s="4" t="str">
        <f>INDEX(Netflix_prime_data!E:E,MATCH(MAX(Netflix_prime_data!M:M), Netflix_prime_data!M:M,0))</f>
        <v>Show 188</v>
      </c>
      <c r="D898" s="4" t="str">
        <f>INDEX(Netflix_prime_data!E:E,MATCH(MAX(Netflix_prime_data!H:H), Netflix_prime_data!H:H,0))</f>
        <v>Show 281</v>
      </c>
      <c r="E898" s="4">
        <f>COUNTIF(Netflix_prime_data!F:F,Netflix_prime_data!F898)</f>
        <v>253</v>
      </c>
      <c r="F898" s="4" t="str">
        <f>INDEX(Netflix_prime_data!F:F,MATCH(MAX(E:E),E:E,0)) &amp; "-"&amp; MAX(E:E)</f>
        <v>drama-280</v>
      </c>
    </row>
    <row r="899" spans="1:6" x14ac:dyDescent="0.25">
      <c r="A899" s="4">
        <f>COUNTIF(Netflix_prime_data!C:C,Netflix_prime_data!C900)</f>
        <v>673</v>
      </c>
      <c r="B899" s="4">
        <f>MAX(COUNTIF(Netflix_prime_data!F899:F1897, Netflix_prime_data!F899:F1897))</f>
        <v>147</v>
      </c>
      <c r="C899" s="4" t="str">
        <f>INDEX(Netflix_prime_data!E:E,MATCH(MAX(Netflix_prime_data!M:M), Netflix_prime_data!M:M,0))</f>
        <v>Show 188</v>
      </c>
      <c r="D899" s="4" t="str">
        <f>INDEX(Netflix_prime_data!E:E,MATCH(MAX(Netflix_prime_data!H:H), Netflix_prime_data!H:H,0))</f>
        <v>Show 281</v>
      </c>
      <c r="E899" s="4">
        <f>COUNTIF(Netflix_prime_data!F:F,Netflix_prime_data!F899)</f>
        <v>262</v>
      </c>
      <c r="F899" s="4" t="str">
        <f>INDEX(Netflix_prime_data!F:F,MATCH(MAX(E:E),E:E,0)) &amp; "-"&amp; MAX(E:E)</f>
        <v>drama-280</v>
      </c>
    </row>
    <row r="900" spans="1:6" x14ac:dyDescent="0.25">
      <c r="A900" s="4">
        <f>COUNTIF(Netflix_prime_data!C:C,Netflix_prime_data!C901)</f>
        <v>643</v>
      </c>
      <c r="B900" s="4">
        <f>MAX(COUNTIF(Netflix_prime_data!F900:F1898, Netflix_prime_data!F900:F1898))</f>
        <v>146</v>
      </c>
      <c r="C900" s="4" t="str">
        <f>INDEX(Netflix_prime_data!E:E,MATCH(MAX(Netflix_prime_data!M:M), Netflix_prime_data!M:M,0))</f>
        <v>Show 188</v>
      </c>
      <c r="D900" s="4" t="str">
        <f>INDEX(Netflix_prime_data!E:E,MATCH(MAX(Netflix_prime_data!H:H), Netflix_prime_data!H:H,0))</f>
        <v>Show 281</v>
      </c>
      <c r="E900" s="4">
        <f>COUNTIF(Netflix_prime_data!F:F,Netflix_prime_data!F900)</f>
        <v>262</v>
      </c>
      <c r="F900" s="4" t="str">
        <f>INDEX(Netflix_prime_data!F:F,MATCH(MAX(E:E),E:E,0)) &amp; "-"&amp; MAX(E:E)</f>
        <v>drama-280</v>
      </c>
    </row>
    <row r="901" spans="1:6" x14ac:dyDescent="0.25">
      <c r="A901" s="4">
        <f>COUNTIF(Netflix_prime_data!C:C,Netflix_prime_data!C902)</f>
        <v>673</v>
      </c>
      <c r="B901" s="4">
        <f>MAX(COUNTIF(Netflix_prime_data!F901:F1899, Netflix_prime_data!F901:F1899))</f>
        <v>122</v>
      </c>
      <c r="C901" s="4" t="str">
        <f>INDEX(Netflix_prime_data!E:E,MATCH(MAX(Netflix_prime_data!M:M), Netflix_prime_data!M:M,0))</f>
        <v>Show 188</v>
      </c>
      <c r="D901" s="4" t="str">
        <f>INDEX(Netflix_prime_data!E:E,MATCH(MAX(Netflix_prime_data!H:H), Netflix_prime_data!H:H,0))</f>
        <v>Show 281</v>
      </c>
      <c r="E901" s="4">
        <f>COUNTIF(Netflix_prime_data!F:F,Netflix_prime_data!F901)</f>
        <v>245</v>
      </c>
      <c r="F901" s="4" t="str">
        <f>INDEX(Netflix_prime_data!F:F,MATCH(MAX(E:E),E:E,0)) &amp; "-"&amp; MAX(E:E)</f>
        <v>drama-280</v>
      </c>
    </row>
    <row r="902" spans="1:6" x14ac:dyDescent="0.25">
      <c r="A902" s="4">
        <f>COUNTIF(Netflix_prime_data!C:C,Netflix_prime_data!C903)</f>
        <v>673</v>
      </c>
      <c r="B902" s="4">
        <f>MAX(COUNTIF(Netflix_prime_data!F902:F1900, Netflix_prime_data!F902:F1900))</f>
        <v>103</v>
      </c>
      <c r="C902" s="4" t="str">
        <f>INDEX(Netflix_prime_data!E:E,MATCH(MAX(Netflix_prime_data!M:M), Netflix_prime_data!M:M,0))</f>
        <v>Show 188</v>
      </c>
      <c r="D902" s="4" t="str">
        <f>INDEX(Netflix_prime_data!E:E,MATCH(MAX(Netflix_prime_data!H:H), Netflix_prime_data!H:H,0))</f>
        <v>Show 281</v>
      </c>
      <c r="E902" s="4">
        <f>COUNTIF(Netflix_prime_data!F:F,Netflix_prime_data!F902)</f>
        <v>234</v>
      </c>
      <c r="F902" s="4" t="str">
        <f>INDEX(Netflix_prime_data!F:F,MATCH(MAX(E:E),E:E,0)) &amp; "-"&amp; MAX(E:E)</f>
        <v>drama-280</v>
      </c>
    </row>
    <row r="903" spans="1:6" x14ac:dyDescent="0.25">
      <c r="A903" s="4">
        <f>COUNTIF(Netflix_prime_data!C:C,Netflix_prime_data!C904)</f>
        <v>684</v>
      </c>
      <c r="B903" s="4">
        <f>MAX(COUNTIF(Netflix_prime_data!F903:F1901, Netflix_prime_data!F903:F1901))</f>
        <v>123</v>
      </c>
      <c r="C903" s="4" t="str">
        <f>INDEX(Netflix_prime_data!E:E,MATCH(MAX(Netflix_prime_data!M:M), Netflix_prime_data!M:M,0))</f>
        <v>Show 188</v>
      </c>
      <c r="D903" s="4" t="str">
        <f>INDEX(Netflix_prime_data!E:E,MATCH(MAX(Netflix_prime_data!H:H), Netflix_prime_data!H:H,0))</f>
        <v>Show 281</v>
      </c>
      <c r="E903" s="4">
        <f>COUNTIF(Netflix_prime_data!F:F,Netflix_prime_data!F903)</f>
        <v>263</v>
      </c>
      <c r="F903" s="4" t="str">
        <f>INDEX(Netflix_prime_data!F:F,MATCH(MAX(E:E),E:E,0)) &amp; "-"&amp; MAX(E:E)</f>
        <v>drama-280</v>
      </c>
    </row>
    <row r="904" spans="1:6" x14ac:dyDescent="0.25">
      <c r="A904" s="4">
        <f>COUNTIF(Netflix_prime_data!C:C,Netflix_prime_data!C905)</f>
        <v>643</v>
      </c>
      <c r="B904" s="4">
        <f>MAX(COUNTIF(Netflix_prime_data!F904:F1902, Netflix_prime_data!F904:F1902))</f>
        <v>148</v>
      </c>
      <c r="C904" s="4" t="str">
        <f>INDEX(Netflix_prime_data!E:E,MATCH(MAX(Netflix_prime_data!M:M), Netflix_prime_data!M:M,0))</f>
        <v>Show 188</v>
      </c>
      <c r="D904" s="4" t="str">
        <f>INDEX(Netflix_prime_data!E:E,MATCH(MAX(Netflix_prime_data!H:H), Netflix_prime_data!H:H,0))</f>
        <v>Show 281</v>
      </c>
      <c r="E904" s="4">
        <f>COUNTIF(Netflix_prime_data!F:F,Netflix_prime_data!F904)</f>
        <v>280</v>
      </c>
      <c r="F904" s="4" t="str">
        <f>INDEX(Netflix_prime_data!F:F,MATCH(MAX(E:E),E:E,0)) &amp; "-"&amp; MAX(E:E)</f>
        <v>drama-280</v>
      </c>
    </row>
    <row r="905" spans="1:6" x14ac:dyDescent="0.25">
      <c r="A905" s="4">
        <f>COUNTIF(Netflix_prime_data!C:C,Netflix_prime_data!C906)</f>
        <v>673</v>
      </c>
      <c r="B905" s="4">
        <f>MAX(COUNTIF(Netflix_prime_data!F905:F1903, Netflix_prime_data!F905:F1903))</f>
        <v>121</v>
      </c>
      <c r="C905" s="4" t="str">
        <f>INDEX(Netflix_prime_data!E:E,MATCH(MAX(Netflix_prime_data!M:M), Netflix_prime_data!M:M,0))</f>
        <v>Show 188</v>
      </c>
      <c r="D905" s="4" t="str">
        <f>INDEX(Netflix_prime_data!E:E,MATCH(MAX(Netflix_prime_data!H:H), Netflix_prime_data!H:H,0))</f>
        <v>Show 281</v>
      </c>
      <c r="E905" s="4">
        <f>COUNTIF(Netflix_prime_data!F:F,Netflix_prime_data!F905)</f>
        <v>245</v>
      </c>
      <c r="F905" s="4" t="str">
        <f>INDEX(Netflix_prime_data!F:F,MATCH(MAX(E:E),E:E,0)) &amp; "-"&amp; MAX(E:E)</f>
        <v>drama-280</v>
      </c>
    </row>
    <row r="906" spans="1:6" x14ac:dyDescent="0.25">
      <c r="A906" s="4">
        <f>COUNTIF(Netflix_prime_data!C:C,Netflix_prime_data!C907)</f>
        <v>684</v>
      </c>
      <c r="B906" s="4">
        <f>MAX(COUNTIF(Netflix_prime_data!F906:F1904, Netflix_prime_data!F906:F1904))</f>
        <v>113</v>
      </c>
      <c r="C906" s="4" t="str">
        <f>INDEX(Netflix_prime_data!E:E,MATCH(MAX(Netflix_prime_data!M:M), Netflix_prime_data!M:M,0))</f>
        <v>Show 188</v>
      </c>
      <c r="D906" s="4" t="str">
        <f>INDEX(Netflix_prime_data!E:E,MATCH(MAX(Netflix_prime_data!H:H), Netflix_prime_data!H:H,0))</f>
        <v>Show 281</v>
      </c>
      <c r="E906" s="4">
        <f>COUNTIF(Netflix_prime_data!F:F,Netflix_prime_data!F906)</f>
        <v>229</v>
      </c>
      <c r="F906" s="4" t="str">
        <f>INDEX(Netflix_prime_data!F:F,MATCH(MAX(E:E),E:E,0)) &amp; "-"&amp; MAX(E:E)</f>
        <v>drama-280</v>
      </c>
    </row>
    <row r="907" spans="1:6" x14ac:dyDescent="0.25">
      <c r="A907" s="4">
        <f>COUNTIF(Netflix_prime_data!C:C,Netflix_prime_data!C908)</f>
        <v>673</v>
      </c>
      <c r="B907" s="4">
        <f>MAX(COUNTIF(Netflix_prime_data!F907:F1905, Netflix_prime_data!F907:F1905))</f>
        <v>116</v>
      </c>
      <c r="C907" s="4" t="str">
        <f>INDEX(Netflix_prime_data!E:E,MATCH(MAX(Netflix_prime_data!M:M), Netflix_prime_data!M:M,0))</f>
        <v>Show 188</v>
      </c>
      <c r="D907" s="4" t="str">
        <f>INDEX(Netflix_prime_data!E:E,MATCH(MAX(Netflix_prime_data!H:H), Netflix_prime_data!H:H,0))</f>
        <v>Show 281</v>
      </c>
      <c r="E907" s="4">
        <f>COUNTIF(Netflix_prime_data!F:F,Netflix_prime_data!F907)</f>
        <v>234</v>
      </c>
      <c r="F907" s="4" t="str">
        <f>INDEX(Netflix_prime_data!F:F,MATCH(MAX(E:E),E:E,0)) &amp; "-"&amp; MAX(E:E)</f>
        <v>drama-280</v>
      </c>
    </row>
    <row r="908" spans="1:6" x14ac:dyDescent="0.25">
      <c r="A908" s="4">
        <f>COUNTIF(Netflix_prime_data!C:C,Netflix_prime_data!C909)</f>
        <v>673</v>
      </c>
      <c r="B908" s="4">
        <f>MAX(COUNTIF(Netflix_prime_data!F908:F1906, Netflix_prime_data!F908:F1906))</f>
        <v>122</v>
      </c>
      <c r="C908" s="4" t="str">
        <f>INDEX(Netflix_prime_data!E:E,MATCH(MAX(Netflix_prime_data!M:M), Netflix_prime_data!M:M,0))</f>
        <v>Show 188</v>
      </c>
      <c r="D908" s="4" t="str">
        <f>INDEX(Netflix_prime_data!E:E,MATCH(MAX(Netflix_prime_data!H:H), Netflix_prime_data!H:H,0))</f>
        <v>Show 281</v>
      </c>
      <c r="E908" s="4">
        <f>COUNTIF(Netflix_prime_data!F:F,Netflix_prime_data!F908)</f>
        <v>263</v>
      </c>
      <c r="F908" s="4" t="str">
        <f>INDEX(Netflix_prime_data!F:F,MATCH(MAX(E:E),E:E,0)) &amp; "-"&amp; MAX(E:E)</f>
        <v>drama-280</v>
      </c>
    </row>
    <row r="909" spans="1:6" x14ac:dyDescent="0.25">
      <c r="A909" s="4">
        <f>COUNTIF(Netflix_prime_data!C:C,Netflix_prime_data!C910)</f>
        <v>673</v>
      </c>
      <c r="B909" s="4">
        <f>MAX(COUNTIF(Netflix_prime_data!F909:F1907, Netflix_prime_data!F909:F1907))</f>
        <v>145</v>
      </c>
      <c r="C909" s="4" t="str">
        <f>INDEX(Netflix_prime_data!E:E,MATCH(MAX(Netflix_prime_data!M:M), Netflix_prime_data!M:M,0))</f>
        <v>Show 188</v>
      </c>
      <c r="D909" s="4" t="str">
        <f>INDEX(Netflix_prime_data!E:E,MATCH(MAX(Netflix_prime_data!H:H), Netflix_prime_data!H:H,0))</f>
        <v>Show 281</v>
      </c>
      <c r="E909" s="4">
        <f>COUNTIF(Netflix_prime_data!F:F,Netflix_prime_data!F909)</f>
        <v>262</v>
      </c>
      <c r="F909" s="4" t="str">
        <f>INDEX(Netflix_prime_data!F:F,MATCH(MAX(E:E),E:E,0)) &amp; "-"&amp; MAX(E:E)</f>
        <v>drama-280</v>
      </c>
    </row>
    <row r="910" spans="1:6" x14ac:dyDescent="0.25">
      <c r="A910" s="4">
        <f>COUNTIF(Netflix_prime_data!C:C,Netflix_prime_data!C911)</f>
        <v>684</v>
      </c>
      <c r="B910" s="4">
        <f>MAX(COUNTIF(Netflix_prime_data!F910:F1908, Netflix_prime_data!F910:F1908))</f>
        <v>132</v>
      </c>
      <c r="C910" s="4" t="str">
        <f>INDEX(Netflix_prime_data!E:E,MATCH(MAX(Netflix_prime_data!M:M), Netflix_prime_data!M:M,0))</f>
        <v>Show 188</v>
      </c>
      <c r="D910" s="4" t="str">
        <f>INDEX(Netflix_prime_data!E:E,MATCH(MAX(Netflix_prime_data!H:H), Netflix_prime_data!H:H,0))</f>
        <v>Show 281</v>
      </c>
      <c r="E910" s="4">
        <f>COUNTIF(Netflix_prime_data!F:F,Netflix_prime_data!F910)</f>
        <v>253</v>
      </c>
      <c r="F910" s="4" t="str">
        <f>INDEX(Netflix_prime_data!F:F,MATCH(MAX(E:E),E:E,0)) &amp; "-"&amp; MAX(E:E)</f>
        <v>drama-280</v>
      </c>
    </row>
    <row r="911" spans="1:6" x14ac:dyDescent="0.25">
      <c r="A911" s="4">
        <f>COUNTIF(Netflix_prime_data!C:C,Netflix_prime_data!C912)</f>
        <v>673</v>
      </c>
      <c r="B911" s="4">
        <f>MAX(COUNTIF(Netflix_prime_data!F911:F1909, Netflix_prime_data!F911:F1909))</f>
        <v>105</v>
      </c>
      <c r="C911" s="4" t="str">
        <f>INDEX(Netflix_prime_data!E:E,MATCH(MAX(Netflix_prime_data!M:M), Netflix_prime_data!M:M,0))</f>
        <v>Show 188</v>
      </c>
      <c r="D911" s="4" t="str">
        <f>INDEX(Netflix_prime_data!E:E,MATCH(MAX(Netflix_prime_data!H:H), Netflix_prime_data!H:H,0))</f>
        <v>Show 281</v>
      </c>
      <c r="E911" s="4">
        <f>COUNTIF(Netflix_prime_data!F:F,Netflix_prime_data!F911)</f>
        <v>234</v>
      </c>
      <c r="F911" s="4" t="str">
        <f>INDEX(Netflix_prime_data!F:F,MATCH(MAX(E:E),E:E,0)) &amp; "-"&amp; MAX(E:E)</f>
        <v>drama-280</v>
      </c>
    </row>
    <row r="912" spans="1:6" x14ac:dyDescent="0.25">
      <c r="A912" s="4">
        <f>COUNTIF(Netflix_prime_data!C:C,Netflix_prime_data!C913)</f>
        <v>643</v>
      </c>
      <c r="B912" s="4">
        <f>MAX(COUNTIF(Netflix_prime_data!F912:F1910, Netflix_prime_data!F912:F1910))</f>
        <v>145</v>
      </c>
      <c r="C912" s="4" t="str">
        <f>INDEX(Netflix_prime_data!E:E,MATCH(MAX(Netflix_prime_data!M:M), Netflix_prime_data!M:M,0))</f>
        <v>Show 188</v>
      </c>
      <c r="D912" s="4" t="str">
        <f>INDEX(Netflix_prime_data!E:E,MATCH(MAX(Netflix_prime_data!H:H), Netflix_prime_data!H:H,0))</f>
        <v>Show 281</v>
      </c>
      <c r="E912" s="4">
        <f>COUNTIF(Netflix_prime_data!F:F,Netflix_prime_data!F912)</f>
        <v>262</v>
      </c>
      <c r="F912" s="4" t="str">
        <f>INDEX(Netflix_prime_data!F:F,MATCH(MAX(E:E),E:E,0)) &amp; "-"&amp; MAX(E:E)</f>
        <v>drama-280</v>
      </c>
    </row>
    <row r="913" spans="1:6" x14ac:dyDescent="0.25">
      <c r="A913" s="4">
        <f>COUNTIF(Netflix_prime_data!C:C,Netflix_prime_data!C914)</f>
        <v>684</v>
      </c>
      <c r="B913" s="4">
        <f>MAX(COUNTIF(Netflix_prime_data!F913:F1911, Netflix_prime_data!F913:F1911))</f>
        <v>149</v>
      </c>
      <c r="C913" s="4" t="str">
        <f>INDEX(Netflix_prime_data!E:E,MATCH(MAX(Netflix_prime_data!M:M), Netflix_prime_data!M:M,0))</f>
        <v>Show 188</v>
      </c>
      <c r="D913" s="4" t="str">
        <f>INDEX(Netflix_prime_data!E:E,MATCH(MAX(Netflix_prime_data!H:H), Netflix_prime_data!H:H,0))</f>
        <v>Show 281</v>
      </c>
      <c r="E913" s="4">
        <f>COUNTIF(Netflix_prime_data!F:F,Netflix_prime_data!F913)</f>
        <v>280</v>
      </c>
      <c r="F913" s="4" t="str">
        <f>INDEX(Netflix_prime_data!F:F,MATCH(MAX(E:E),E:E,0)) &amp; "-"&amp; MAX(E:E)</f>
        <v>drama-280</v>
      </c>
    </row>
    <row r="914" spans="1:6" x14ac:dyDescent="0.25">
      <c r="A914" s="4">
        <f>COUNTIF(Netflix_prime_data!C:C,Netflix_prime_data!C915)</f>
        <v>684</v>
      </c>
      <c r="B914" s="4">
        <f>MAX(COUNTIF(Netflix_prime_data!F914:F1912, Netflix_prime_data!F914:F1912))</f>
        <v>115</v>
      </c>
      <c r="C914" s="4" t="str">
        <f>INDEX(Netflix_prime_data!E:E,MATCH(MAX(Netflix_prime_data!M:M), Netflix_prime_data!M:M,0))</f>
        <v>Show 188</v>
      </c>
      <c r="D914" s="4" t="str">
        <f>INDEX(Netflix_prime_data!E:E,MATCH(MAX(Netflix_prime_data!H:H), Netflix_prime_data!H:H,0))</f>
        <v>Show 281</v>
      </c>
      <c r="E914" s="4">
        <f>COUNTIF(Netflix_prime_data!F:F,Netflix_prime_data!F914)</f>
        <v>234</v>
      </c>
      <c r="F914" s="4" t="str">
        <f>INDEX(Netflix_prime_data!F:F,MATCH(MAX(E:E),E:E,0)) &amp; "-"&amp; MAX(E:E)</f>
        <v>drama-280</v>
      </c>
    </row>
    <row r="915" spans="1:6" x14ac:dyDescent="0.25">
      <c r="A915" s="4">
        <f>COUNTIF(Netflix_prime_data!C:C,Netflix_prime_data!C916)</f>
        <v>673</v>
      </c>
      <c r="B915" s="4">
        <f>MAX(COUNTIF(Netflix_prime_data!F915:F1913, Netflix_prime_data!F915:F1913))</f>
        <v>148</v>
      </c>
      <c r="C915" s="4" t="str">
        <f>INDEX(Netflix_prime_data!E:E,MATCH(MAX(Netflix_prime_data!M:M), Netflix_prime_data!M:M,0))</f>
        <v>Show 188</v>
      </c>
      <c r="D915" s="4" t="str">
        <f>INDEX(Netflix_prime_data!E:E,MATCH(MAX(Netflix_prime_data!H:H), Netflix_prime_data!H:H,0))</f>
        <v>Show 281</v>
      </c>
      <c r="E915" s="4">
        <f>COUNTIF(Netflix_prime_data!F:F,Netflix_prime_data!F915)</f>
        <v>280</v>
      </c>
      <c r="F915" s="4" t="str">
        <f>INDEX(Netflix_prime_data!F:F,MATCH(MAX(E:E),E:E,0)) &amp; "-"&amp; MAX(E:E)</f>
        <v>drama-280</v>
      </c>
    </row>
    <row r="916" spans="1:6" x14ac:dyDescent="0.25">
      <c r="A916" s="4">
        <f>COUNTIF(Netflix_prime_data!C:C,Netflix_prime_data!C917)</f>
        <v>643</v>
      </c>
      <c r="B916" s="4">
        <f>MAX(COUNTIF(Netflix_prime_data!F916:F1914, Netflix_prime_data!F916:F1914))</f>
        <v>131</v>
      </c>
      <c r="C916" s="4" t="str">
        <f>INDEX(Netflix_prime_data!E:E,MATCH(MAX(Netflix_prime_data!M:M), Netflix_prime_data!M:M,0))</f>
        <v>Show 188</v>
      </c>
      <c r="D916" s="4" t="str">
        <f>INDEX(Netflix_prime_data!E:E,MATCH(MAX(Netflix_prime_data!H:H), Netflix_prime_data!H:H,0))</f>
        <v>Show 281</v>
      </c>
      <c r="E916" s="4">
        <f>COUNTIF(Netflix_prime_data!F:F,Netflix_prime_data!F916)</f>
        <v>253</v>
      </c>
      <c r="F916" s="4" t="str">
        <f>INDEX(Netflix_prime_data!F:F,MATCH(MAX(E:E),E:E,0)) &amp; "-"&amp; MAX(E:E)</f>
        <v>drama-280</v>
      </c>
    </row>
    <row r="917" spans="1:6" x14ac:dyDescent="0.25">
      <c r="A917" s="4">
        <f>COUNTIF(Netflix_prime_data!C:C,Netflix_prime_data!C918)</f>
        <v>684</v>
      </c>
      <c r="B917" s="4">
        <f>MAX(COUNTIF(Netflix_prime_data!F917:F1915, Netflix_prime_data!F917:F1915))</f>
        <v>147</v>
      </c>
      <c r="C917" s="4" t="str">
        <f>INDEX(Netflix_prime_data!E:E,MATCH(MAX(Netflix_prime_data!M:M), Netflix_prime_data!M:M,0))</f>
        <v>Show 188</v>
      </c>
      <c r="D917" s="4" t="str">
        <f>INDEX(Netflix_prime_data!E:E,MATCH(MAX(Netflix_prime_data!H:H), Netflix_prime_data!H:H,0))</f>
        <v>Show 281</v>
      </c>
      <c r="E917" s="4">
        <f>COUNTIF(Netflix_prime_data!F:F,Netflix_prime_data!F917)</f>
        <v>280</v>
      </c>
      <c r="F917" s="4" t="str">
        <f>INDEX(Netflix_prime_data!F:F,MATCH(MAX(E:E),E:E,0)) &amp; "-"&amp; MAX(E:E)</f>
        <v>drama-280</v>
      </c>
    </row>
    <row r="918" spans="1:6" x14ac:dyDescent="0.25">
      <c r="A918" s="4">
        <f>COUNTIF(Netflix_prime_data!C:C,Netflix_prime_data!C919)</f>
        <v>643</v>
      </c>
      <c r="B918" s="4">
        <f>MAX(COUNTIF(Netflix_prime_data!F918:F1916, Netflix_prime_data!F918:F1916))</f>
        <v>130</v>
      </c>
      <c r="C918" s="4" t="str">
        <f>INDEX(Netflix_prime_data!E:E,MATCH(MAX(Netflix_prime_data!M:M), Netflix_prime_data!M:M,0))</f>
        <v>Show 188</v>
      </c>
      <c r="D918" s="4" t="str">
        <f>INDEX(Netflix_prime_data!E:E,MATCH(MAX(Netflix_prime_data!H:H), Netflix_prime_data!H:H,0))</f>
        <v>Show 281</v>
      </c>
      <c r="E918" s="4">
        <f>COUNTIF(Netflix_prime_data!F:F,Netflix_prime_data!F918)</f>
        <v>253</v>
      </c>
      <c r="F918" s="4" t="str">
        <f>INDEX(Netflix_prime_data!F:F,MATCH(MAX(E:E),E:E,0)) &amp; "-"&amp; MAX(E:E)</f>
        <v>drama-280</v>
      </c>
    </row>
    <row r="919" spans="1:6" x14ac:dyDescent="0.25">
      <c r="A919" s="4">
        <f>COUNTIF(Netflix_prime_data!C:C,Netflix_prime_data!C920)</f>
        <v>673</v>
      </c>
      <c r="B919" s="4">
        <f>MAX(COUNTIF(Netflix_prime_data!F919:F1917, Netflix_prime_data!F919:F1917))</f>
        <v>146</v>
      </c>
      <c r="C919" s="4" t="str">
        <f>INDEX(Netflix_prime_data!E:E,MATCH(MAX(Netflix_prime_data!M:M), Netflix_prime_data!M:M,0))</f>
        <v>Show 188</v>
      </c>
      <c r="D919" s="4" t="str">
        <f>INDEX(Netflix_prime_data!E:E,MATCH(MAX(Netflix_prime_data!H:H), Netflix_prime_data!H:H,0))</f>
        <v>Show 281</v>
      </c>
      <c r="E919" s="4">
        <f>COUNTIF(Netflix_prime_data!F:F,Netflix_prime_data!F919)</f>
        <v>280</v>
      </c>
      <c r="F919" s="4" t="str">
        <f>INDEX(Netflix_prime_data!F:F,MATCH(MAX(E:E),E:E,0)) &amp; "-"&amp; MAX(E:E)</f>
        <v>drama-280</v>
      </c>
    </row>
    <row r="920" spans="1:6" x14ac:dyDescent="0.25">
      <c r="A920" s="4">
        <f>COUNTIF(Netflix_prime_data!C:C,Netflix_prime_data!C921)</f>
        <v>673</v>
      </c>
      <c r="B920" s="4">
        <f>MAX(COUNTIF(Netflix_prime_data!F920:F1918, Netflix_prime_data!F920:F1918))</f>
        <v>129</v>
      </c>
      <c r="C920" s="4" t="str">
        <f>INDEX(Netflix_prime_data!E:E,MATCH(MAX(Netflix_prime_data!M:M), Netflix_prime_data!M:M,0))</f>
        <v>Show 188</v>
      </c>
      <c r="D920" s="4" t="str">
        <f>INDEX(Netflix_prime_data!E:E,MATCH(MAX(Netflix_prime_data!H:H), Netflix_prime_data!H:H,0))</f>
        <v>Show 281</v>
      </c>
      <c r="E920" s="4">
        <f>COUNTIF(Netflix_prime_data!F:F,Netflix_prime_data!F920)</f>
        <v>253</v>
      </c>
      <c r="F920" s="4" t="str">
        <f>INDEX(Netflix_prime_data!F:F,MATCH(MAX(E:E),E:E,0)) &amp; "-"&amp; MAX(E:E)</f>
        <v>drama-280</v>
      </c>
    </row>
    <row r="921" spans="1:6" x14ac:dyDescent="0.25">
      <c r="A921" s="4">
        <f>COUNTIF(Netflix_prime_data!C:C,Netflix_prime_data!C922)</f>
        <v>673</v>
      </c>
      <c r="B921" s="4">
        <f>MAX(COUNTIF(Netflix_prime_data!F921:F1919, Netflix_prime_data!F921:F1919))</f>
        <v>122</v>
      </c>
      <c r="C921" s="4" t="str">
        <f>INDEX(Netflix_prime_data!E:E,MATCH(MAX(Netflix_prime_data!M:M), Netflix_prime_data!M:M,0))</f>
        <v>Show 188</v>
      </c>
      <c r="D921" s="4" t="str">
        <f>INDEX(Netflix_prime_data!E:E,MATCH(MAX(Netflix_prime_data!H:H), Netflix_prime_data!H:H,0))</f>
        <v>Show 281</v>
      </c>
      <c r="E921" s="4">
        <f>COUNTIF(Netflix_prime_data!F:F,Netflix_prime_data!F921)</f>
        <v>263</v>
      </c>
      <c r="F921" s="4" t="str">
        <f>INDEX(Netflix_prime_data!F:F,MATCH(MAX(E:E),E:E,0)) &amp; "-"&amp; MAX(E:E)</f>
        <v>drama-280</v>
      </c>
    </row>
    <row r="922" spans="1:6" x14ac:dyDescent="0.25">
      <c r="A922" s="4">
        <f>COUNTIF(Netflix_prime_data!C:C,Netflix_prime_data!C923)</f>
        <v>684</v>
      </c>
      <c r="B922" s="4">
        <f>MAX(COUNTIF(Netflix_prime_data!F922:F1920, Netflix_prime_data!F922:F1920))</f>
        <v>121</v>
      </c>
      <c r="C922" s="4" t="str">
        <f>INDEX(Netflix_prime_data!E:E,MATCH(MAX(Netflix_prime_data!M:M), Netflix_prime_data!M:M,0))</f>
        <v>Show 188</v>
      </c>
      <c r="D922" s="4" t="str">
        <f>INDEX(Netflix_prime_data!E:E,MATCH(MAX(Netflix_prime_data!H:H), Netflix_prime_data!H:H,0))</f>
        <v>Show 281</v>
      </c>
      <c r="E922" s="4">
        <f>COUNTIF(Netflix_prime_data!F:F,Netflix_prime_data!F922)</f>
        <v>263</v>
      </c>
      <c r="F922" s="4" t="str">
        <f>INDEX(Netflix_prime_data!F:F,MATCH(MAX(E:E),E:E,0)) &amp; "-"&amp; MAX(E:E)</f>
        <v>drama-280</v>
      </c>
    </row>
    <row r="923" spans="1:6" x14ac:dyDescent="0.25">
      <c r="A923" s="4">
        <f>COUNTIF(Netflix_prime_data!C:C,Netflix_prime_data!C924)</f>
        <v>643</v>
      </c>
      <c r="B923" s="4">
        <f>MAX(COUNTIF(Netflix_prime_data!F923:F1921, Netflix_prime_data!F923:F1921))</f>
        <v>115</v>
      </c>
      <c r="C923" s="4" t="str">
        <f>INDEX(Netflix_prime_data!E:E,MATCH(MAX(Netflix_prime_data!M:M), Netflix_prime_data!M:M,0))</f>
        <v>Show 188</v>
      </c>
      <c r="D923" s="4" t="str">
        <f>INDEX(Netflix_prime_data!E:E,MATCH(MAX(Netflix_prime_data!H:H), Netflix_prime_data!H:H,0))</f>
        <v>Show 281</v>
      </c>
      <c r="E923" s="4">
        <f>COUNTIF(Netflix_prime_data!F:F,Netflix_prime_data!F923)</f>
        <v>229</v>
      </c>
      <c r="F923" s="4" t="str">
        <f>INDEX(Netflix_prime_data!F:F,MATCH(MAX(E:E),E:E,0)) &amp; "-"&amp; MAX(E:E)</f>
        <v>drama-280</v>
      </c>
    </row>
    <row r="924" spans="1:6" x14ac:dyDescent="0.25">
      <c r="A924" s="4">
        <f>COUNTIF(Netflix_prime_data!C:C,Netflix_prime_data!C925)</f>
        <v>643</v>
      </c>
      <c r="B924" s="4">
        <f>MAX(COUNTIF(Netflix_prime_data!F924:F1922, Netflix_prime_data!F924:F1922))</f>
        <v>120</v>
      </c>
      <c r="C924" s="4" t="str">
        <f>INDEX(Netflix_prime_data!E:E,MATCH(MAX(Netflix_prime_data!M:M), Netflix_prime_data!M:M,0))</f>
        <v>Show 188</v>
      </c>
      <c r="D924" s="4" t="str">
        <f>INDEX(Netflix_prime_data!E:E,MATCH(MAX(Netflix_prime_data!H:H), Netflix_prime_data!H:H,0))</f>
        <v>Show 281</v>
      </c>
      <c r="E924" s="4">
        <f>COUNTIF(Netflix_prime_data!F:F,Netflix_prime_data!F924)</f>
        <v>263</v>
      </c>
      <c r="F924" s="4" t="str">
        <f>INDEX(Netflix_prime_data!F:F,MATCH(MAX(E:E),E:E,0)) &amp; "-"&amp; MAX(E:E)</f>
        <v>drama-280</v>
      </c>
    </row>
    <row r="925" spans="1:6" x14ac:dyDescent="0.25">
      <c r="A925" s="4">
        <f>COUNTIF(Netflix_prime_data!C:C,Netflix_prime_data!C926)</f>
        <v>673</v>
      </c>
      <c r="B925" s="4">
        <f>MAX(COUNTIF(Netflix_prime_data!F925:F1923, Netflix_prime_data!F925:F1923))</f>
        <v>114</v>
      </c>
      <c r="C925" s="4" t="str">
        <f>INDEX(Netflix_prime_data!E:E,MATCH(MAX(Netflix_prime_data!M:M), Netflix_prime_data!M:M,0))</f>
        <v>Show 188</v>
      </c>
      <c r="D925" s="4" t="str">
        <f>INDEX(Netflix_prime_data!E:E,MATCH(MAX(Netflix_prime_data!H:H), Netflix_prime_data!H:H,0))</f>
        <v>Show 281</v>
      </c>
      <c r="E925" s="4">
        <f>COUNTIF(Netflix_prime_data!F:F,Netflix_prime_data!F925)</f>
        <v>229</v>
      </c>
      <c r="F925" s="4" t="str">
        <f>INDEX(Netflix_prime_data!F:F,MATCH(MAX(E:E),E:E,0)) &amp; "-"&amp; MAX(E:E)</f>
        <v>drama-280</v>
      </c>
    </row>
    <row r="926" spans="1:6" x14ac:dyDescent="0.25">
      <c r="A926" s="4">
        <f>COUNTIF(Netflix_prime_data!C:C,Netflix_prime_data!C927)</f>
        <v>684</v>
      </c>
      <c r="B926" s="4">
        <f>MAX(COUNTIF(Netflix_prime_data!F926:F1924, Netflix_prime_data!F926:F1924))</f>
        <v>113</v>
      </c>
      <c r="C926" s="4" t="str">
        <f>INDEX(Netflix_prime_data!E:E,MATCH(MAX(Netflix_prime_data!M:M), Netflix_prime_data!M:M,0))</f>
        <v>Show 188</v>
      </c>
      <c r="D926" s="4" t="str">
        <f>INDEX(Netflix_prime_data!E:E,MATCH(MAX(Netflix_prime_data!H:H), Netflix_prime_data!H:H,0))</f>
        <v>Show 281</v>
      </c>
      <c r="E926" s="4">
        <f>COUNTIF(Netflix_prime_data!F:F,Netflix_prime_data!F926)</f>
        <v>229</v>
      </c>
      <c r="F926" s="4" t="str">
        <f>INDEX(Netflix_prime_data!F:F,MATCH(MAX(E:E),E:E,0)) &amp; "-"&amp; MAX(E:E)</f>
        <v>drama-280</v>
      </c>
    </row>
    <row r="927" spans="1:6" x14ac:dyDescent="0.25">
      <c r="A927" s="4">
        <f>COUNTIF(Netflix_prime_data!C:C,Netflix_prime_data!C928)</f>
        <v>673</v>
      </c>
      <c r="B927" s="4">
        <f>MAX(COUNTIF(Netflix_prime_data!F927:F1925, Netflix_prime_data!F927:F1925))</f>
        <v>128</v>
      </c>
      <c r="C927" s="4" t="str">
        <f>INDEX(Netflix_prime_data!E:E,MATCH(MAX(Netflix_prime_data!M:M), Netflix_prime_data!M:M,0))</f>
        <v>Show 188</v>
      </c>
      <c r="D927" s="4" t="str">
        <f>INDEX(Netflix_prime_data!E:E,MATCH(MAX(Netflix_prime_data!H:H), Netflix_prime_data!H:H,0))</f>
        <v>Show 281</v>
      </c>
      <c r="E927" s="4">
        <f>COUNTIF(Netflix_prime_data!F:F,Netflix_prime_data!F927)</f>
        <v>253</v>
      </c>
      <c r="F927" s="4" t="str">
        <f>INDEX(Netflix_prime_data!F:F,MATCH(MAX(E:E),E:E,0)) &amp; "-"&amp; MAX(E:E)</f>
        <v>drama-280</v>
      </c>
    </row>
    <row r="928" spans="1:6" x14ac:dyDescent="0.25">
      <c r="A928" s="4">
        <f>COUNTIF(Netflix_prime_data!C:C,Netflix_prime_data!C929)</f>
        <v>673</v>
      </c>
      <c r="B928" s="4">
        <f>MAX(COUNTIF(Netflix_prime_data!F928:F1926, Netflix_prime_data!F928:F1926))</f>
        <v>112</v>
      </c>
      <c r="C928" s="4" t="str">
        <f>INDEX(Netflix_prime_data!E:E,MATCH(MAX(Netflix_prime_data!M:M), Netflix_prime_data!M:M,0))</f>
        <v>Show 188</v>
      </c>
      <c r="D928" s="4" t="str">
        <f>INDEX(Netflix_prime_data!E:E,MATCH(MAX(Netflix_prime_data!H:H), Netflix_prime_data!H:H,0))</f>
        <v>Show 281</v>
      </c>
      <c r="E928" s="4">
        <f>COUNTIF(Netflix_prime_data!F:F,Netflix_prime_data!F928)</f>
        <v>229</v>
      </c>
      <c r="F928" s="4" t="str">
        <f>INDEX(Netflix_prime_data!F:F,MATCH(MAX(E:E),E:E,0)) &amp; "-"&amp; MAX(E:E)</f>
        <v>drama-280</v>
      </c>
    </row>
    <row r="929" spans="1:6" x14ac:dyDescent="0.25">
      <c r="A929" s="4">
        <f>COUNTIF(Netflix_prime_data!C:C,Netflix_prime_data!C930)</f>
        <v>684</v>
      </c>
      <c r="B929" s="4">
        <f>MAX(COUNTIF(Netflix_prime_data!F929:F1927, Netflix_prime_data!F929:F1927))</f>
        <v>111</v>
      </c>
      <c r="C929" s="4" t="str">
        <f>INDEX(Netflix_prime_data!E:E,MATCH(MAX(Netflix_prime_data!M:M), Netflix_prime_data!M:M,0))</f>
        <v>Show 188</v>
      </c>
      <c r="D929" s="4" t="str">
        <f>INDEX(Netflix_prime_data!E:E,MATCH(MAX(Netflix_prime_data!H:H), Netflix_prime_data!H:H,0))</f>
        <v>Show 281</v>
      </c>
      <c r="E929" s="4">
        <f>COUNTIF(Netflix_prime_data!F:F,Netflix_prime_data!F929)</f>
        <v>229</v>
      </c>
      <c r="F929" s="4" t="str">
        <f>INDEX(Netflix_prime_data!F:F,MATCH(MAX(E:E),E:E,0)) &amp; "-"&amp; MAX(E:E)</f>
        <v>drama-280</v>
      </c>
    </row>
    <row r="930" spans="1:6" x14ac:dyDescent="0.25">
      <c r="A930" s="4">
        <f>COUNTIF(Netflix_prime_data!C:C,Netflix_prime_data!C931)</f>
        <v>684</v>
      </c>
      <c r="B930" s="4">
        <f>MAX(COUNTIF(Netflix_prime_data!F930:F1928, Netflix_prime_data!F930:F1928))</f>
        <v>107</v>
      </c>
      <c r="C930" s="4" t="str">
        <f>INDEX(Netflix_prime_data!E:E,MATCH(MAX(Netflix_prime_data!M:M), Netflix_prime_data!M:M,0))</f>
        <v>Show 188</v>
      </c>
      <c r="D930" s="4" t="str">
        <f>INDEX(Netflix_prime_data!E:E,MATCH(MAX(Netflix_prime_data!H:H), Netflix_prime_data!H:H,0))</f>
        <v>Show 281</v>
      </c>
      <c r="E930" s="4">
        <f>COUNTIF(Netflix_prime_data!F:F,Netflix_prime_data!F930)</f>
        <v>234</v>
      </c>
      <c r="F930" s="4" t="str">
        <f>INDEX(Netflix_prime_data!F:F,MATCH(MAX(E:E),E:E,0)) &amp; "-"&amp; MAX(E:E)</f>
        <v>drama-280</v>
      </c>
    </row>
    <row r="931" spans="1:6" x14ac:dyDescent="0.25">
      <c r="A931" s="4">
        <f>COUNTIF(Netflix_prime_data!C:C,Netflix_prime_data!C932)</f>
        <v>684</v>
      </c>
      <c r="B931" s="4">
        <f>MAX(COUNTIF(Netflix_prime_data!F931:F1929, Netflix_prime_data!F931:F1929))</f>
        <v>106</v>
      </c>
      <c r="C931" s="4" t="str">
        <f>INDEX(Netflix_prime_data!E:E,MATCH(MAX(Netflix_prime_data!M:M), Netflix_prime_data!M:M,0))</f>
        <v>Show 188</v>
      </c>
      <c r="D931" s="4" t="str">
        <f>INDEX(Netflix_prime_data!E:E,MATCH(MAX(Netflix_prime_data!H:H), Netflix_prime_data!H:H,0))</f>
        <v>Show 281</v>
      </c>
      <c r="E931" s="4">
        <f>COUNTIF(Netflix_prime_data!F:F,Netflix_prime_data!F931)</f>
        <v>234</v>
      </c>
      <c r="F931" s="4" t="str">
        <f>INDEX(Netflix_prime_data!F:F,MATCH(MAX(E:E),E:E,0)) &amp; "-"&amp; MAX(E:E)</f>
        <v>drama-280</v>
      </c>
    </row>
    <row r="932" spans="1:6" x14ac:dyDescent="0.25">
      <c r="A932" s="4">
        <f>COUNTIF(Netflix_prime_data!C:C,Netflix_prime_data!C933)</f>
        <v>684</v>
      </c>
      <c r="B932" s="4">
        <f>MAX(COUNTIF(Netflix_prime_data!F932:F1930, Netflix_prime_data!F932:F1930))</f>
        <v>148</v>
      </c>
      <c r="C932" s="4" t="str">
        <f>INDEX(Netflix_prime_data!E:E,MATCH(MAX(Netflix_prime_data!M:M), Netflix_prime_data!M:M,0))</f>
        <v>Show 188</v>
      </c>
      <c r="D932" s="4" t="str">
        <f>INDEX(Netflix_prime_data!E:E,MATCH(MAX(Netflix_prime_data!H:H), Netflix_prime_data!H:H,0))</f>
        <v>Show 281</v>
      </c>
      <c r="E932" s="4">
        <f>COUNTIF(Netflix_prime_data!F:F,Netflix_prime_data!F932)</f>
        <v>280</v>
      </c>
      <c r="F932" s="4" t="str">
        <f>INDEX(Netflix_prime_data!F:F,MATCH(MAX(E:E),E:E,0)) &amp; "-"&amp; MAX(E:E)</f>
        <v>drama-280</v>
      </c>
    </row>
    <row r="933" spans="1:6" x14ac:dyDescent="0.25">
      <c r="A933" s="4">
        <f>COUNTIF(Netflix_prime_data!C:C,Netflix_prime_data!C934)</f>
        <v>684</v>
      </c>
      <c r="B933" s="4">
        <f>MAX(COUNTIF(Netflix_prime_data!F933:F1931, Netflix_prime_data!F933:F1931))</f>
        <v>126</v>
      </c>
      <c r="C933" s="4" t="str">
        <f>INDEX(Netflix_prime_data!E:E,MATCH(MAX(Netflix_prime_data!M:M), Netflix_prime_data!M:M,0))</f>
        <v>Show 188</v>
      </c>
      <c r="D933" s="4" t="str">
        <f>INDEX(Netflix_prime_data!E:E,MATCH(MAX(Netflix_prime_data!H:H), Netflix_prime_data!H:H,0))</f>
        <v>Show 281</v>
      </c>
      <c r="E933" s="4">
        <f>COUNTIF(Netflix_prime_data!F:F,Netflix_prime_data!F933)</f>
        <v>245</v>
      </c>
      <c r="F933" s="4" t="str">
        <f>INDEX(Netflix_prime_data!F:F,MATCH(MAX(E:E),E:E,0)) &amp; "-"&amp; MAX(E:E)</f>
        <v>drama-280</v>
      </c>
    </row>
    <row r="934" spans="1:6" x14ac:dyDescent="0.25">
      <c r="A934" s="4">
        <f>COUNTIF(Netflix_prime_data!C:C,Netflix_prime_data!C935)</f>
        <v>673</v>
      </c>
      <c r="B934" s="4">
        <f>MAX(COUNTIF(Netflix_prime_data!F934:F1932, Netflix_prime_data!F934:F1932))</f>
        <v>127</v>
      </c>
      <c r="C934" s="4" t="str">
        <f>INDEX(Netflix_prime_data!E:E,MATCH(MAX(Netflix_prime_data!M:M), Netflix_prime_data!M:M,0))</f>
        <v>Show 188</v>
      </c>
      <c r="D934" s="4" t="str">
        <f>INDEX(Netflix_prime_data!E:E,MATCH(MAX(Netflix_prime_data!H:H), Netflix_prime_data!H:H,0))</f>
        <v>Show 281</v>
      </c>
      <c r="E934" s="4">
        <f>COUNTIF(Netflix_prime_data!F:F,Netflix_prime_data!F934)</f>
        <v>253</v>
      </c>
      <c r="F934" s="4" t="str">
        <f>INDEX(Netflix_prime_data!F:F,MATCH(MAX(E:E),E:E,0)) &amp; "-"&amp; MAX(E:E)</f>
        <v>drama-280</v>
      </c>
    </row>
    <row r="935" spans="1:6" x14ac:dyDescent="0.25">
      <c r="A935" s="4">
        <f>COUNTIF(Netflix_prime_data!C:C,Netflix_prime_data!C936)</f>
        <v>643</v>
      </c>
      <c r="B935" s="4">
        <f>MAX(COUNTIF(Netflix_prime_data!F935:F1933, Netflix_prime_data!F935:F1933))</f>
        <v>111</v>
      </c>
      <c r="C935" s="4" t="str">
        <f>INDEX(Netflix_prime_data!E:E,MATCH(MAX(Netflix_prime_data!M:M), Netflix_prime_data!M:M,0))</f>
        <v>Show 188</v>
      </c>
      <c r="D935" s="4" t="str">
        <f>INDEX(Netflix_prime_data!E:E,MATCH(MAX(Netflix_prime_data!H:H), Netflix_prime_data!H:H,0))</f>
        <v>Show 281</v>
      </c>
      <c r="E935" s="4">
        <f>COUNTIF(Netflix_prime_data!F:F,Netflix_prime_data!F935)</f>
        <v>229</v>
      </c>
      <c r="F935" s="4" t="str">
        <f>INDEX(Netflix_prime_data!F:F,MATCH(MAX(E:E),E:E,0)) &amp; "-"&amp; MAX(E:E)</f>
        <v>drama-280</v>
      </c>
    </row>
    <row r="936" spans="1:6" x14ac:dyDescent="0.25">
      <c r="A936" s="4">
        <f>COUNTIF(Netflix_prime_data!C:C,Netflix_prime_data!C937)</f>
        <v>673</v>
      </c>
      <c r="B936" s="4">
        <f>MAX(COUNTIF(Netflix_prime_data!F936:F1934, Netflix_prime_data!F936:F1934))</f>
        <v>121</v>
      </c>
      <c r="C936" s="4" t="str">
        <f>INDEX(Netflix_prime_data!E:E,MATCH(MAX(Netflix_prime_data!M:M), Netflix_prime_data!M:M,0))</f>
        <v>Show 188</v>
      </c>
      <c r="D936" s="4" t="str">
        <f>INDEX(Netflix_prime_data!E:E,MATCH(MAX(Netflix_prime_data!H:H), Netflix_prime_data!H:H,0))</f>
        <v>Show 281</v>
      </c>
      <c r="E936" s="4">
        <f>COUNTIF(Netflix_prime_data!F:F,Netflix_prime_data!F936)</f>
        <v>263</v>
      </c>
      <c r="F936" s="4" t="str">
        <f>INDEX(Netflix_prime_data!F:F,MATCH(MAX(E:E),E:E,0)) &amp; "-"&amp; MAX(E:E)</f>
        <v>drama-280</v>
      </c>
    </row>
    <row r="937" spans="1:6" x14ac:dyDescent="0.25">
      <c r="A937" s="4">
        <f>COUNTIF(Netflix_prime_data!C:C,Netflix_prime_data!C938)</f>
        <v>673</v>
      </c>
      <c r="B937" s="4">
        <f>MAX(COUNTIF(Netflix_prime_data!F937:F1935, Netflix_prime_data!F937:F1935))</f>
        <v>148</v>
      </c>
      <c r="C937" s="4" t="str">
        <f>INDEX(Netflix_prime_data!E:E,MATCH(MAX(Netflix_prime_data!M:M), Netflix_prime_data!M:M,0))</f>
        <v>Show 188</v>
      </c>
      <c r="D937" s="4" t="str">
        <f>INDEX(Netflix_prime_data!E:E,MATCH(MAX(Netflix_prime_data!H:H), Netflix_prime_data!H:H,0))</f>
        <v>Show 281</v>
      </c>
      <c r="E937" s="4">
        <f>COUNTIF(Netflix_prime_data!F:F,Netflix_prime_data!F937)</f>
        <v>280</v>
      </c>
      <c r="F937" s="4" t="str">
        <f>INDEX(Netflix_prime_data!F:F,MATCH(MAX(E:E),E:E,0)) &amp; "-"&amp; MAX(E:E)</f>
        <v>drama-280</v>
      </c>
    </row>
    <row r="938" spans="1:6" x14ac:dyDescent="0.25">
      <c r="A938" s="4">
        <f>COUNTIF(Netflix_prime_data!C:C,Netflix_prime_data!C939)</f>
        <v>673</v>
      </c>
      <c r="B938" s="4">
        <f>MAX(COUNTIF(Netflix_prime_data!F938:F1936, Netflix_prime_data!F938:F1936))</f>
        <v>110</v>
      </c>
      <c r="C938" s="4" t="str">
        <f>INDEX(Netflix_prime_data!E:E,MATCH(MAX(Netflix_prime_data!M:M), Netflix_prime_data!M:M,0))</f>
        <v>Show 188</v>
      </c>
      <c r="D938" s="4" t="str">
        <f>INDEX(Netflix_prime_data!E:E,MATCH(MAX(Netflix_prime_data!H:H), Netflix_prime_data!H:H,0))</f>
        <v>Show 281</v>
      </c>
      <c r="E938" s="4">
        <f>COUNTIF(Netflix_prime_data!F:F,Netflix_prime_data!F938)</f>
        <v>229</v>
      </c>
      <c r="F938" s="4" t="str">
        <f>INDEX(Netflix_prime_data!F:F,MATCH(MAX(E:E),E:E,0)) &amp; "-"&amp; MAX(E:E)</f>
        <v>drama-280</v>
      </c>
    </row>
    <row r="939" spans="1:6" x14ac:dyDescent="0.25">
      <c r="A939" s="4">
        <f>COUNTIF(Netflix_prime_data!C:C,Netflix_prime_data!C940)</f>
        <v>684</v>
      </c>
      <c r="B939" s="4">
        <f>MAX(COUNTIF(Netflix_prime_data!F939:F1937, Netflix_prime_data!F939:F1937))</f>
        <v>115</v>
      </c>
      <c r="C939" s="4" t="str">
        <f>INDEX(Netflix_prime_data!E:E,MATCH(MAX(Netflix_prime_data!M:M), Netflix_prime_data!M:M,0))</f>
        <v>Show 188</v>
      </c>
      <c r="D939" s="4" t="str">
        <f>INDEX(Netflix_prime_data!E:E,MATCH(MAX(Netflix_prime_data!H:H), Netflix_prime_data!H:H,0))</f>
        <v>Show 281</v>
      </c>
      <c r="E939" s="4">
        <f>COUNTIF(Netflix_prime_data!F:F,Netflix_prime_data!F939)</f>
        <v>234</v>
      </c>
      <c r="F939" s="4" t="str">
        <f>INDEX(Netflix_prime_data!F:F,MATCH(MAX(E:E),E:E,0)) &amp; "-"&amp; MAX(E:E)</f>
        <v>drama-280</v>
      </c>
    </row>
    <row r="940" spans="1:6" x14ac:dyDescent="0.25">
      <c r="A940" s="4">
        <f>COUNTIF(Netflix_prime_data!C:C,Netflix_prime_data!C941)</f>
        <v>673</v>
      </c>
      <c r="B940" s="4">
        <f>MAX(COUNTIF(Netflix_prime_data!F940:F1938, Netflix_prime_data!F940:F1938))</f>
        <v>147</v>
      </c>
      <c r="C940" s="4" t="str">
        <f>INDEX(Netflix_prime_data!E:E,MATCH(MAX(Netflix_prime_data!M:M), Netflix_prime_data!M:M,0))</f>
        <v>Show 188</v>
      </c>
      <c r="D940" s="4" t="str">
        <f>INDEX(Netflix_prime_data!E:E,MATCH(MAX(Netflix_prime_data!H:H), Netflix_prime_data!H:H,0))</f>
        <v>Show 281</v>
      </c>
      <c r="E940" s="4">
        <f>COUNTIF(Netflix_prime_data!F:F,Netflix_prime_data!F940)</f>
        <v>280</v>
      </c>
      <c r="F940" s="4" t="str">
        <f>INDEX(Netflix_prime_data!F:F,MATCH(MAX(E:E),E:E,0)) &amp; "-"&amp; MAX(E:E)</f>
        <v>drama-280</v>
      </c>
    </row>
    <row r="941" spans="1:6" x14ac:dyDescent="0.25">
      <c r="A941" s="4">
        <f>COUNTIF(Netflix_prime_data!C:C,Netflix_prime_data!C942)</f>
        <v>643</v>
      </c>
      <c r="B941" s="4">
        <f>MAX(COUNTIF(Netflix_prime_data!F941:F1939, Netflix_prime_data!F941:F1939))</f>
        <v>146</v>
      </c>
      <c r="C941" s="4" t="str">
        <f>INDEX(Netflix_prime_data!E:E,MATCH(MAX(Netflix_prime_data!M:M), Netflix_prime_data!M:M,0))</f>
        <v>Show 188</v>
      </c>
      <c r="D941" s="4" t="str">
        <f>INDEX(Netflix_prime_data!E:E,MATCH(MAX(Netflix_prime_data!H:H), Netflix_prime_data!H:H,0))</f>
        <v>Show 281</v>
      </c>
      <c r="E941" s="4">
        <f>COUNTIF(Netflix_prime_data!F:F,Netflix_prime_data!F941)</f>
        <v>280</v>
      </c>
      <c r="F941" s="4" t="str">
        <f>INDEX(Netflix_prime_data!F:F,MATCH(MAX(E:E),E:E,0)) &amp; "-"&amp; MAX(E:E)</f>
        <v>drama-280</v>
      </c>
    </row>
    <row r="942" spans="1:6" x14ac:dyDescent="0.25">
      <c r="A942" s="4">
        <f>COUNTIF(Netflix_prime_data!C:C,Netflix_prime_data!C943)</f>
        <v>684</v>
      </c>
      <c r="B942" s="4">
        <f>MAX(COUNTIF(Netflix_prime_data!F942:F1940, Netflix_prime_data!F942:F1940))</f>
        <v>150</v>
      </c>
      <c r="C942" s="4" t="str">
        <f>INDEX(Netflix_prime_data!E:E,MATCH(MAX(Netflix_prime_data!M:M), Netflix_prime_data!M:M,0))</f>
        <v>Show 188</v>
      </c>
      <c r="D942" s="4" t="str">
        <f>INDEX(Netflix_prime_data!E:E,MATCH(MAX(Netflix_prime_data!H:H), Netflix_prime_data!H:H,0))</f>
        <v>Show 281</v>
      </c>
      <c r="E942" s="4">
        <f>COUNTIF(Netflix_prime_data!F:F,Netflix_prime_data!F942)</f>
        <v>262</v>
      </c>
      <c r="F942" s="4" t="str">
        <f>INDEX(Netflix_prime_data!F:F,MATCH(MAX(E:E),E:E,0)) &amp; "-"&amp; MAX(E:E)</f>
        <v>drama-280</v>
      </c>
    </row>
    <row r="943" spans="1:6" x14ac:dyDescent="0.25">
      <c r="A943" s="4">
        <f>COUNTIF(Netflix_prime_data!C:C,Netflix_prime_data!C944)</f>
        <v>684</v>
      </c>
      <c r="B943" s="4">
        <f>MAX(COUNTIF(Netflix_prime_data!F943:F1941, Netflix_prime_data!F943:F1941))</f>
        <v>145</v>
      </c>
      <c r="C943" s="4" t="str">
        <f>INDEX(Netflix_prime_data!E:E,MATCH(MAX(Netflix_prime_data!M:M), Netflix_prime_data!M:M,0))</f>
        <v>Show 188</v>
      </c>
      <c r="D943" s="4" t="str">
        <f>INDEX(Netflix_prime_data!E:E,MATCH(MAX(Netflix_prime_data!H:H), Netflix_prime_data!H:H,0))</f>
        <v>Show 281</v>
      </c>
      <c r="E943" s="4">
        <f>COUNTIF(Netflix_prime_data!F:F,Netflix_prime_data!F943)</f>
        <v>280</v>
      </c>
      <c r="F943" s="4" t="str">
        <f>INDEX(Netflix_prime_data!F:F,MATCH(MAX(E:E),E:E,0)) &amp; "-"&amp; MAX(E:E)</f>
        <v>drama-280</v>
      </c>
    </row>
    <row r="944" spans="1:6" x14ac:dyDescent="0.25">
      <c r="A944" s="4">
        <f>COUNTIF(Netflix_prime_data!C:C,Netflix_prime_data!C945)</f>
        <v>673</v>
      </c>
      <c r="B944" s="4">
        <f>MAX(COUNTIF(Netflix_prime_data!F944:F1942, Netflix_prime_data!F944:F1942))</f>
        <v>106</v>
      </c>
      <c r="C944" s="4" t="str">
        <f>INDEX(Netflix_prime_data!E:E,MATCH(MAX(Netflix_prime_data!M:M), Netflix_prime_data!M:M,0))</f>
        <v>Show 188</v>
      </c>
      <c r="D944" s="4" t="str">
        <f>INDEX(Netflix_prime_data!E:E,MATCH(MAX(Netflix_prime_data!H:H), Netflix_prime_data!H:H,0))</f>
        <v>Show 281</v>
      </c>
      <c r="E944" s="4">
        <f>COUNTIF(Netflix_prime_data!F:F,Netflix_prime_data!F944)</f>
        <v>234</v>
      </c>
      <c r="F944" s="4" t="str">
        <f>INDEX(Netflix_prime_data!F:F,MATCH(MAX(E:E),E:E,0)) &amp; "-"&amp; MAX(E:E)</f>
        <v>drama-280</v>
      </c>
    </row>
    <row r="945" spans="1:6" x14ac:dyDescent="0.25">
      <c r="A945" s="4">
        <f>COUNTIF(Netflix_prime_data!C:C,Netflix_prime_data!C946)</f>
        <v>643</v>
      </c>
      <c r="B945" s="4">
        <f>MAX(COUNTIF(Netflix_prime_data!F945:F1943, Netflix_prime_data!F945:F1943))</f>
        <v>128</v>
      </c>
      <c r="C945" s="4" t="str">
        <f>INDEX(Netflix_prime_data!E:E,MATCH(MAX(Netflix_prime_data!M:M), Netflix_prime_data!M:M,0))</f>
        <v>Show 188</v>
      </c>
      <c r="D945" s="4" t="str">
        <f>INDEX(Netflix_prime_data!E:E,MATCH(MAX(Netflix_prime_data!H:H), Netflix_prime_data!H:H,0))</f>
        <v>Show 281</v>
      </c>
      <c r="E945" s="4">
        <f>COUNTIF(Netflix_prime_data!F:F,Netflix_prime_data!F945)</f>
        <v>253</v>
      </c>
      <c r="F945" s="4" t="str">
        <f>INDEX(Netflix_prime_data!F:F,MATCH(MAX(E:E),E:E,0)) &amp; "-"&amp; MAX(E:E)</f>
        <v>drama-280</v>
      </c>
    </row>
    <row r="946" spans="1:6" x14ac:dyDescent="0.25">
      <c r="A946" s="4">
        <f>COUNTIF(Netflix_prime_data!C:C,Netflix_prime_data!C947)</f>
        <v>673</v>
      </c>
      <c r="B946" s="4">
        <f>MAX(COUNTIF(Netflix_prime_data!F946:F1944, Netflix_prime_data!F946:F1944))</f>
        <v>145</v>
      </c>
      <c r="C946" s="4" t="str">
        <f>INDEX(Netflix_prime_data!E:E,MATCH(MAX(Netflix_prime_data!M:M), Netflix_prime_data!M:M,0))</f>
        <v>Show 188</v>
      </c>
      <c r="D946" s="4" t="str">
        <f>INDEX(Netflix_prime_data!E:E,MATCH(MAX(Netflix_prime_data!H:H), Netflix_prime_data!H:H,0))</f>
        <v>Show 281</v>
      </c>
      <c r="E946" s="4">
        <f>COUNTIF(Netflix_prime_data!F:F,Netflix_prime_data!F946)</f>
        <v>280</v>
      </c>
      <c r="F946" s="4" t="str">
        <f>INDEX(Netflix_prime_data!F:F,MATCH(MAX(E:E),E:E,0)) &amp; "-"&amp; MAX(E:E)</f>
        <v>drama-280</v>
      </c>
    </row>
    <row r="947" spans="1:6" x14ac:dyDescent="0.25">
      <c r="A947" s="4">
        <f>COUNTIF(Netflix_prime_data!C:C,Netflix_prime_data!C948)</f>
        <v>673</v>
      </c>
      <c r="B947" s="4">
        <f>MAX(COUNTIF(Netflix_prime_data!F947:F1945, Netflix_prime_data!F947:F1945))</f>
        <v>109</v>
      </c>
      <c r="C947" s="4" t="str">
        <f>INDEX(Netflix_prime_data!E:E,MATCH(MAX(Netflix_prime_data!M:M), Netflix_prime_data!M:M,0))</f>
        <v>Show 188</v>
      </c>
      <c r="D947" s="4" t="str">
        <f>INDEX(Netflix_prime_data!E:E,MATCH(MAX(Netflix_prime_data!H:H), Netflix_prime_data!H:H,0))</f>
        <v>Show 281</v>
      </c>
      <c r="E947" s="4">
        <f>COUNTIF(Netflix_prime_data!F:F,Netflix_prime_data!F947)</f>
        <v>229</v>
      </c>
      <c r="F947" s="4" t="str">
        <f>INDEX(Netflix_prime_data!F:F,MATCH(MAX(E:E),E:E,0)) &amp; "-"&amp; MAX(E:E)</f>
        <v>drama-280</v>
      </c>
    </row>
    <row r="948" spans="1:6" x14ac:dyDescent="0.25">
      <c r="A948" s="4">
        <f>COUNTIF(Netflix_prime_data!C:C,Netflix_prime_data!C949)</f>
        <v>684</v>
      </c>
      <c r="B948" s="4">
        <f>MAX(COUNTIF(Netflix_prime_data!F948:F1946, Netflix_prime_data!F948:F1946))</f>
        <v>126</v>
      </c>
      <c r="C948" s="4" t="str">
        <f>INDEX(Netflix_prime_data!E:E,MATCH(MAX(Netflix_prime_data!M:M), Netflix_prime_data!M:M,0))</f>
        <v>Show 188</v>
      </c>
      <c r="D948" s="4" t="str">
        <f>INDEX(Netflix_prime_data!E:E,MATCH(MAX(Netflix_prime_data!H:H), Netflix_prime_data!H:H,0))</f>
        <v>Show 281</v>
      </c>
      <c r="E948" s="4">
        <f>COUNTIF(Netflix_prime_data!F:F,Netflix_prime_data!F948)</f>
        <v>245</v>
      </c>
      <c r="F948" s="4" t="str">
        <f>INDEX(Netflix_prime_data!F:F,MATCH(MAX(E:E),E:E,0)) &amp; "-"&amp; MAX(E:E)</f>
        <v>drama-280</v>
      </c>
    </row>
    <row r="949" spans="1:6" x14ac:dyDescent="0.25">
      <c r="A949" s="4">
        <f>COUNTIF(Netflix_prime_data!C:C,Netflix_prime_data!C950)</f>
        <v>673</v>
      </c>
      <c r="B949" s="4">
        <f>MAX(COUNTIF(Netflix_prime_data!F949:F1947, Netflix_prime_data!F949:F1947))</f>
        <v>124</v>
      </c>
      <c r="C949" s="4" t="str">
        <f>INDEX(Netflix_prime_data!E:E,MATCH(MAX(Netflix_prime_data!M:M), Netflix_prime_data!M:M,0))</f>
        <v>Show 188</v>
      </c>
      <c r="D949" s="4" t="str">
        <f>INDEX(Netflix_prime_data!E:E,MATCH(MAX(Netflix_prime_data!H:H), Netflix_prime_data!H:H,0))</f>
        <v>Show 281</v>
      </c>
      <c r="E949" s="4">
        <f>COUNTIF(Netflix_prime_data!F:F,Netflix_prime_data!F949)</f>
        <v>263</v>
      </c>
      <c r="F949" s="4" t="str">
        <f>INDEX(Netflix_prime_data!F:F,MATCH(MAX(E:E),E:E,0)) &amp; "-"&amp; MAX(E:E)</f>
        <v>drama-280</v>
      </c>
    </row>
    <row r="950" spans="1:6" x14ac:dyDescent="0.25">
      <c r="A950" s="4">
        <f>COUNTIF(Netflix_prime_data!C:C,Netflix_prime_data!C951)</f>
        <v>643</v>
      </c>
      <c r="B950" s="4">
        <f>MAX(COUNTIF(Netflix_prime_data!F950:F1948, Netflix_prime_data!F950:F1948))</f>
        <v>108</v>
      </c>
      <c r="C950" s="4" t="str">
        <f>INDEX(Netflix_prime_data!E:E,MATCH(MAX(Netflix_prime_data!M:M), Netflix_prime_data!M:M,0))</f>
        <v>Show 188</v>
      </c>
      <c r="D950" s="4" t="str">
        <f>INDEX(Netflix_prime_data!E:E,MATCH(MAX(Netflix_prime_data!H:H), Netflix_prime_data!H:H,0))</f>
        <v>Show 281</v>
      </c>
      <c r="E950" s="4">
        <f>COUNTIF(Netflix_prime_data!F:F,Netflix_prime_data!F950)</f>
        <v>229</v>
      </c>
      <c r="F950" s="4" t="str">
        <f>INDEX(Netflix_prime_data!F:F,MATCH(MAX(E:E),E:E,0)) &amp; "-"&amp; MAX(E:E)</f>
        <v>drama-280</v>
      </c>
    </row>
    <row r="951" spans="1:6" x14ac:dyDescent="0.25">
      <c r="A951" s="4">
        <f>COUNTIF(Netflix_prime_data!C:C,Netflix_prime_data!C952)</f>
        <v>684</v>
      </c>
      <c r="B951" s="4">
        <f>MAX(COUNTIF(Netflix_prime_data!F951:F1949, Netflix_prime_data!F951:F1949))</f>
        <v>145</v>
      </c>
      <c r="C951" s="4" t="str">
        <f>INDEX(Netflix_prime_data!E:E,MATCH(MAX(Netflix_prime_data!M:M), Netflix_prime_data!M:M,0))</f>
        <v>Show 188</v>
      </c>
      <c r="D951" s="4" t="str">
        <f>INDEX(Netflix_prime_data!E:E,MATCH(MAX(Netflix_prime_data!H:H), Netflix_prime_data!H:H,0))</f>
        <v>Show 281</v>
      </c>
      <c r="E951" s="4">
        <f>COUNTIF(Netflix_prime_data!F:F,Netflix_prime_data!F951)</f>
        <v>280</v>
      </c>
      <c r="F951" s="4" t="str">
        <f>INDEX(Netflix_prime_data!F:F,MATCH(MAX(E:E),E:E,0)) &amp; "-"&amp; MAX(E:E)</f>
        <v>drama-280</v>
      </c>
    </row>
    <row r="952" spans="1:6" x14ac:dyDescent="0.25">
      <c r="A952" s="4">
        <f>COUNTIF(Netflix_prime_data!C:C,Netflix_prime_data!C953)</f>
        <v>643</v>
      </c>
      <c r="B952" s="4">
        <f>MAX(COUNTIF(Netflix_prime_data!F952:F1950, Netflix_prime_data!F952:F1950))</f>
        <v>125</v>
      </c>
      <c r="C952" s="4" t="str">
        <f>INDEX(Netflix_prime_data!E:E,MATCH(MAX(Netflix_prime_data!M:M), Netflix_prime_data!M:M,0))</f>
        <v>Show 188</v>
      </c>
      <c r="D952" s="4" t="str">
        <f>INDEX(Netflix_prime_data!E:E,MATCH(MAX(Netflix_prime_data!H:H), Netflix_prime_data!H:H,0))</f>
        <v>Show 281</v>
      </c>
      <c r="E952" s="4">
        <f>COUNTIF(Netflix_prime_data!F:F,Netflix_prime_data!F952)</f>
        <v>245</v>
      </c>
      <c r="F952" s="4" t="str">
        <f>INDEX(Netflix_prime_data!F:F,MATCH(MAX(E:E),E:E,0)) &amp; "-"&amp; MAX(E:E)</f>
        <v>drama-280</v>
      </c>
    </row>
    <row r="953" spans="1:6" x14ac:dyDescent="0.25">
      <c r="A953" s="4">
        <f>COUNTIF(Netflix_prime_data!C:C,Netflix_prime_data!C954)</f>
        <v>673</v>
      </c>
      <c r="B953" s="4">
        <f>MAX(COUNTIF(Netflix_prime_data!F953:F1951, Netflix_prime_data!F953:F1951))</f>
        <v>107</v>
      </c>
      <c r="C953" s="4" t="str">
        <f>INDEX(Netflix_prime_data!E:E,MATCH(MAX(Netflix_prime_data!M:M), Netflix_prime_data!M:M,0))</f>
        <v>Show 188</v>
      </c>
      <c r="D953" s="4" t="str">
        <f>INDEX(Netflix_prime_data!E:E,MATCH(MAX(Netflix_prime_data!H:H), Netflix_prime_data!H:H,0))</f>
        <v>Show 281</v>
      </c>
      <c r="E953" s="4">
        <f>COUNTIF(Netflix_prime_data!F:F,Netflix_prime_data!F953)</f>
        <v>229</v>
      </c>
      <c r="F953" s="4" t="str">
        <f>INDEX(Netflix_prime_data!F:F,MATCH(MAX(E:E),E:E,0)) &amp; "-"&amp; MAX(E:E)</f>
        <v>drama-280</v>
      </c>
    </row>
    <row r="954" spans="1:6" x14ac:dyDescent="0.25">
      <c r="A954" s="4">
        <f>COUNTIF(Netflix_prime_data!C:C,Netflix_prime_data!C955)</f>
        <v>673</v>
      </c>
      <c r="B954" s="4">
        <f>MAX(COUNTIF(Netflix_prime_data!F954:F1952, Netflix_prime_data!F954:F1952))</f>
        <v>116</v>
      </c>
      <c r="C954" s="4" t="str">
        <f>INDEX(Netflix_prime_data!E:E,MATCH(MAX(Netflix_prime_data!M:M), Netflix_prime_data!M:M,0))</f>
        <v>Show 188</v>
      </c>
      <c r="D954" s="4" t="str">
        <f>INDEX(Netflix_prime_data!E:E,MATCH(MAX(Netflix_prime_data!H:H), Netflix_prime_data!H:H,0))</f>
        <v>Show 281</v>
      </c>
      <c r="E954" s="4">
        <f>COUNTIF(Netflix_prime_data!F:F,Netflix_prime_data!F954)</f>
        <v>234</v>
      </c>
      <c r="F954" s="4" t="str">
        <f>INDEX(Netflix_prime_data!F:F,MATCH(MAX(E:E),E:E,0)) &amp; "-"&amp; MAX(E:E)</f>
        <v>drama-280</v>
      </c>
    </row>
    <row r="955" spans="1:6" x14ac:dyDescent="0.25">
      <c r="A955" s="4">
        <f>COUNTIF(Netflix_prime_data!C:C,Netflix_prime_data!C956)</f>
        <v>673</v>
      </c>
      <c r="B955" s="4">
        <f>MAX(COUNTIF(Netflix_prime_data!F955:F1953, Netflix_prime_data!F955:F1953))</f>
        <v>150</v>
      </c>
      <c r="C955" s="4" t="str">
        <f>INDEX(Netflix_prime_data!E:E,MATCH(MAX(Netflix_prime_data!M:M), Netflix_prime_data!M:M,0))</f>
        <v>Show 188</v>
      </c>
      <c r="D955" s="4" t="str">
        <f>INDEX(Netflix_prime_data!E:E,MATCH(MAX(Netflix_prime_data!H:H), Netflix_prime_data!H:H,0))</f>
        <v>Show 281</v>
      </c>
      <c r="E955" s="4">
        <f>COUNTIF(Netflix_prime_data!F:F,Netflix_prime_data!F955)</f>
        <v>262</v>
      </c>
      <c r="F955" s="4" t="str">
        <f>INDEX(Netflix_prime_data!F:F,MATCH(MAX(E:E),E:E,0)) &amp; "-"&amp; MAX(E:E)</f>
        <v>drama-280</v>
      </c>
    </row>
    <row r="956" spans="1:6" x14ac:dyDescent="0.25">
      <c r="A956" s="4">
        <f>COUNTIF(Netflix_prime_data!C:C,Netflix_prime_data!C957)</f>
        <v>673</v>
      </c>
      <c r="B956" s="4">
        <f>MAX(COUNTIF(Netflix_prime_data!F956:F1954, Netflix_prime_data!F956:F1954))</f>
        <v>123</v>
      </c>
      <c r="C956" s="4" t="str">
        <f>INDEX(Netflix_prime_data!E:E,MATCH(MAX(Netflix_prime_data!M:M), Netflix_prime_data!M:M,0))</f>
        <v>Show 188</v>
      </c>
      <c r="D956" s="4" t="str">
        <f>INDEX(Netflix_prime_data!E:E,MATCH(MAX(Netflix_prime_data!H:H), Netflix_prime_data!H:H,0))</f>
        <v>Show 281</v>
      </c>
      <c r="E956" s="4">
        <f>COUNTIF(Netflix_prime_data!F:F,Netflix_prime_data!F956)</f>
        <v>263</v>
      </c>
      <c r="F956" s="4" t="str">
        <f>INDEX(Netflix_prime_data!F:F,MATCH(MAX(E:E),E:E,0)) &amp; "-"&amp; MAX(E:E)</f>
        <v>drama-280</v>
      </c>
    </row>
    <row r="957" spans="1:6" x14ac:dyDescent="0.25">
      <c r="A957" s="4">
        <f>COUNTIF(Netflix_prime_data!C:C,Netflix_prime_data!C958)</f>
        <v>643</v>
      </c>
      <c r="B957" s="4">
        <f>MAX(COUNTIF(Netflix_prime_data!F957:F1955, Netflix_prime_data!F957:F1955))</f>
        <v>128</v>
      </c>
      <c r="C957" s="4" t="str">
        <f>INDEX(Netflix_prime_data!E:E,MATCH(MAX(Netflix_prime_data!M:M), Netflix_prime_data!M:M,0))</f>
        <v>Show 188</v>
      </c>
      <c r="D957" s="4" t="str">
        <f>INDEX(Netflix_prime_data!E:E,MATCH(MAX(Netflix_prime_data!H:H), Netflix_prime_data!H:H,0))</f>
        <v>Show 281</v>
      </c>
      <c r="E957" s="4">
        <f>COUNTIF(Netflix_prime_data!F:F,Netflix_prime_data!F957)</f>
        <v>253</v>
      </c>
      <c r="F957" s="4" t="str">
        <f>INDEX(Netflix_prime_data!F:F,MATCH(MAX(E:E),E:E,0)) &amp; "-"&amp; MAX(E:E)</f>
        <v>drama-280</v>
      </c>
    </row>
    <row r="958" spans="1:6" x14ac:dyDescent="0.25">
      <c r="A958" s="4">
        <f>COUNTIF(Netflix_prime_data!C:C,Netflix_prime_data!C959)</f>
        <v>673</v>
      </c>
      <c r="B958" s="4">
        <f>MAX(COUNTIF(Netflix_prime_data!F958:F1956, Netflix_prime_data!F958:F1956))</f>
        <v>127</v>
      </c>
      <c r="C958" s="4" t="str">
        <f>INDEX(Netflix_prime_data!E:E,MATCH(MAX(Netflix_prime_data!M:M), Netflix_prime_data!M:M,0))</f>
        <v>Show 188</v>
      </c>
      <c r="D958" s="4" t="str">
        <f>INDEX(Netflix_prime_data!E:E,MATCH(MAX(Netflix_prime_data!H:H), Netflix_prime_data!H:H,0))</f>
        <v>Show 281</v>
      </c>
      <c r="E958" s="4">
        <f>COUNTIF(Netflix_prime_data!F:F,Netflix_prime_data!F958)</f>
        <v>253</v>
      </c>
      <c r="F958" s="4" t="str">
        <f>INDEX(Netflix_prime_data!F:F,MATCH(MAX(E:E),E:E,0)) &amp; "-"&amp; MAX(E:E)</f>
        <v>drama-280</v>
      </c>
    </row>
    <row r="959" spans="1:6" x14ac:dyDescent="0.25">
      <c r="A959" s="4">
        <f>COUNTIF(Netflix_prime_data!C:C,Netflix_prime_data!C960)</f>
        <v>673</v>
      </c>
      <c r="B959" s="4">
        <f>MAX(COUNTIF(Netflix_prime_data!F959:F1957, Netflix_prime_data!F959:F1957))</f>
        <v>149</v>
      </c>
      <c r="C959" s="4" t="str">
        <f>INDEX(Netflix_prime_data!E:E,MATCH(MAX(Netflix_prime_data!M:M), Netflix_prime_data!M:M,0))</f>
        <v>Show 188</v>
      </c>
      <c r="D959" s="4" t="str">
        <f>INDEX(Netflix_prime_data!E:E,MATCH(MAX(Netflix_prime_data!H:H), Netflix_prime_data!H:H,0))</f>
        <v>Show 281</v>
      </c>
      <c r="E959" s="4">
        <f>COUNTIF(Netflix_prime_data!F:F,Netflix_prime_data!F959)</f>
        <v>262</v>
      </c>
      <c r="F959" s="4" t="str">
        <f>INDEX(Netflix_prime_data!F:F,MATCH(MAX(E:E),E:E,0)) &amp; "-"&amp; MAX(E:E)</f>
        <v>drama-280</v>
      </c>
    </row>
    <row r="960" spans="1:6" x14ac:dyDescent="0.25">
      <c r="A960" s="4">
        <f>COUNTIF(Netflix_prime_data!C:C,Netflix_prime_data!C961)</f>
        <v>673</v>
      </c>
      <c r="B960" s="4">
        <f>MAX(COUNTIF(Netflix_prime_data!F960:F1958, Netflix_prime_data!F960:F1958))</f>
        <v>123</v>
      </c>
      <c r="C960" s="4" t="str">
        <f>INDEX(Netflix_prime_data!E:E,MATCH(MAX(Netflix_prime_data!M:M), Netflix_prime_data!M:M,0))</f>
        <v>Show 188</v>
      </c>
      <c r="D960" s="4" t="str">
        <f>INDEX(Netflix_prime_data!E:E,MATCH(MAX(Netflix_prime_data!H:H), Netflix_prime_data!H:H,0))</f>
        <v>Show 281</v>
      </c>
      <c r="E960" s="4">
        <f>COUNTIF(Netflix_prime_data!F:F,Netflix_prime_data!F960)</f>
        <v>263</v>
      </c>
      <c r="F960" s="4" t="str">
        <f>INDEX(Netflix_prime_data!F:F,MATCH(MAX(E:E),E:E,0)) &amp; "-"&amp; MAX(E:E)</f>
        <v>drama-280</v>
      </c>
    </row>
    <row r="961" spans="1:6" x14ac:dyDescent="0.25">
      <c r="A961" s="4">
        <f>COUNTIF(Netflix_prime_data!C:C,Netflix_prime_data!C962)</f>
        <v>684</v>
      </c>
      <c r="B961" s="4">
        <f>MAX(COUNTIF(Netflix_prime_data!F961:F1959, Netflix_prime_data!F961:F1959))</f>
        <v>106</v>
      </c>
      <c r="C961" s="4" t="str">
        <f>INDEX(Netflix_prime_data!E:E,MATCH(MAX(Netflix_prime_data!M:M), Netflix_prime_data!M:M,0))</f>
        <v>Show 188</v>
      </c>
      <c r="D961" s="4" t="str">
        <f>INDEX(Netflix_prime_data!E:E,MATCH(MAX(Netflix_prime_data!H:H), Netflix_prime_data!H:H,0))</f>
        <v>Show 281</v>
      </c>
      <c r="E961" s="4">
        <f>COUNTIF(Netflix_prime_data!F:F,Netflix_prime_data!F961)</f>
        <v>229</v>
      </c>
      <c r="F961" s="4" t="str">
        <f>INDEX(Netflix_prime_data!F:F,MATCH(MAX(E:E),E:E,0)) &amp; "-"&amp; MAX(E:E)</f>
        <v>drama-280</v>
      </c>
    </row>
    <row r="962" spans="1:6" x14ac:dyDescent="0.25">
      <c r="A962" s="4">
        <f>COUNTIF(Netflix_prime_data!C:C,Netflix_prime_data!C963)</f>
        <v>673</v>
      </c>
      <c r="B962" s="4">
        <f>MAX(COUNTIF(Netflix_prime_data!F962:F1960, Netflix_prime_data!F962:F1960))</f>
        <v>105</v>
      </c>
      <c r="C962" s="4" t="str">
        <f>INDEX(Netflix_prime_data!E:E,MATCH(MAX(Netflix_prime_data!M:M), Netflix_prime_data!M:M,0))</f>
        <v>Show 188</v>
      </c>
      <c r="D962" s="4" t="str">
        <f>INDEX(Netflix_prime_data!E:E,MATCH(MAX(Netflix_prime_data!H:H), Netflix_prime_data!H:H,0))</f>
        <v>Show 281</v>
      </c>
      <c r="E962" s="4">
        <f>COUNTIF(Netflix_prime_data!F:F,Netflix_prime_data!F962)</f>
        <v>229</v>
      </c>
      <c r="F962" s="4" t="str">
        <f>INDEX(Netflix_prime_data!F:F,MATCH(MAX(E:E),E:E,0)) &amp; "-"&amp; MAX(E:E)</f>
        <v>drama-280</v>
      </c>
    </row>
    <row r="963" spans="1:6" x14ac:dyDescent="0.25">
      <c r="A963" s="4">
        <f>COUNTIF(Netflix_prime_data!C:C,Netflix_prime_data!C964)</f>
        <v>673</v>
      </c>
      <c r="B963" s="4">
        <f>MAX(COUNTIF(Netflix_prime_data!F963:F1961, Netflix_prime_data!F963:F1961))</f>
        <v>146</v>
      </c>
      <c r="C963" s="4" t="str">
        <f>INDEX(Netflix_prime_data!E:E,MATCH(MAX(Netflix_prime_data!M:M), Netflix_prime_data!M:M,0))</f>
        <v>Show 188</v>
      </c>
      <c r="D963" s="4" t="str">
        <f>INDEX(Netflix_prime_data!E:E,MATCH(MAX(Netflix_prime_data!H:H), Netflix_prime_data!H:H,0))</f>
        <v>Show 281</v>
      </c>
      <c r="E963" s="4">
        <f>COUNTIF(Netflix_prime_data!F:F,Netflix_prime_data!F963)</f>
        <v>280</v>
      </c>
      <c r="F963" s="4" t="str">
        <f>INDEX(Netflix_prime_data!F:F,MATCH(MAX(E:E),E:E,0)) &amp; "-"&amp; MAX(E:E)</f>
        <v>drama-280</v>
      </c>
    </row>
    <row r="964" spans="1:6" x14ac:dyDescent="0.25">
      <c r="A964" s="4">
        <f>COUNTIF(Netflix_prime_data!C:C,Netflix_prime_data!C965)</f>
        <v>673</v>
      </c>
      <c r="B964" s="4">
        <f>MAX(COUNTIF(Netflix_prime_data!F964:F1962, Netflix_prime_data!F964:F1962))</f>
        <v>149</v>
      </c>
      <c r="C964" s="4" t="str">
        <f>INDEX(Netflix_prime_data!E:E,MATCH(MAX(Netflix_prime_data!M:M), Netflix_prime_data!M:M,0))</f>
        <v>Show 188</v>
      </c>
      <c r="D964" s="4" t="str">
        <f>INDEX(Netflix_prime_data!E:E,MATCH(MAX(Netflix_prime_data!H:H), Netflix_prime_data!H:H,0))</f>
        <v>Show 281</v>
      </c>
      <c r="E964" s="4">
        <f>COUNTIF(Netflix_prime_data!F:F,Netflix_prime_data!F964)</f>
        <v>262</v>
      </c>
      <c r="F964" s="4" t="str">
        <f>INDEX(Netflix_prime_data!F:F,MATCH(MAX(E:E),E:E,0)) &amp; "-"&amp; MAX(E:E)</f>
        <v>drama-280</v>
      </c>
    </row>
    <row r="965" spans="1:6" x14ac:dyDescent="0.25">
      <c r="A965" s="4">
        <f>COUNTIF(Netflix_prime_data!C:C,Netflix_prime_data!C966)</f>
        <v>684</v>
      </c>
      <c r="B965" s="4">
        <f>MAX(COUNTIF(Netflix_prime_data!F965:F1963, Netflix_prime_data!F965:F1963))</f>
        <v>127</v>
      </c>
      <c r="C965" s="4" t="str">
        <f>INDEX(Netflix_prime_data!E:E,MATCH(MAX(Netflix_prime_data!M:M), Netflix_prime_data!M:M,0))</f>
        <v>Show 188</v>
      </c>
      <c r="D965" s="4" t="str">
        <f>INDEX(Netflix_prime_data!E:E,MATCH(MAX(Netflix_prime_data!H:H), Netflix_prime_data!H:H,0))</f>
        <v>Show 281</v>
      </c>
      <c r="E965" s="4">
        <f>COUNTIF(Netflix_prime_data!F:F,Netflix_prime_data!F965)</f>
        <v>253</v>
      </c>
      <c r="F965" s="4" t="str">
        <f>INDEX(Netflix_prime_data!F:F,MATCH(MAX(E:E),E:E,0)) &amp; "-"&amp; MAX(E:E)</f>
        <v>drama-280</v>
      </c>
    </row>
    <row r="966" spans="1:6" x14ac:dyDescent="0.25">
      <c r="A966" s="4">
        <f>COUNTIF(Netflix_prime_data!C:C,Netflix_prime_data!C967)</f>
        <v>643</v>
      </c>
      <c r="B966" s="4">
        <f>MAX(COUNTIF(Netflix_prime_data!F966:F1964, Netflix_prime_data!F966:F1964))</f>
        <v>126</v>
      </c>
      <c r="C966" s="4" t="str">
        <f>INDEX(Netflix_prime_data!E:E,MATCH(MAX(Netflix_prime_data!M:M), Netflix_prime_data!M:M,0))</f>
        <v>Show 188</v>
      </c>
      <c r="D966" s="4" t="str">
        <f>INDEX(Netflix_prime_data!E:E,MATCH(MAX(Netflix_prime_data!H:H), Netflix_prime_data!H:H,0))</f>
        <v>Show 281</v>
      </c>
      <c r="E966" s="4">
        <f>COUNTIF(Netflix_prime_data!F:F,Netflix_prime_data!F966)</f>
        <v>253</v>
      </c>
      <c r="F966" s="4" t="str">
        <f>INDEX(Netflix_prime_data!F:F,MATCH(MAX(E:E),E:E,0)) &amp; "-"&amp; MAX(E:E)</f>
        <v>drama-280</v>
      </c>
    </row>
    <row r="967" spans="1:6" x14ac:dyDescent="0.25">
      <c r="A967" s="4">
        <f>COUNTIF(Netflix_prime_data!C:C,Netflix_prime_data!C968)</f>
        <v>684</v>
      </c>
      <c r="B967" s="4">
        <f>MAX(COUNTIF(Netflix_prime_data!F967:F1965, Netflix_prime_data!F967:F1965))</f>
        <v>125</v>
      </c>
      <c r="C967" s="4" t="str">
        <f>INDEX(Netflix_prime_data!E:E,MATCH(MAX(Netflix_prime_data!M:M), Netflix_prime_data!M:M,0))</f>
        <v>Show 188</v>
      </c>
      <c r="D967" s="4" t="str">
        <f>INDEX(Netflix_prime_data!E:E,MATCH(MAX(Netflix_prime_data!H:H), Netflix_prime_data!H:H,0))</f>
        <v>Show 281</v>
      </c>
      <c r="E967" s="4">
        <f>COUNTIF(Netflix_prime_data!F:F,Netflix_prime_data!F967)</f>
        <v>253</v>
      </c>
      <c r="F967" s="4" t="str">
        <f>INDEX(Netflix_prime_data!F:F,MATCH(MAX(E:E),E:E,0)) &amp; "-"&amp; MAX(E:E)</f>
        <v>drama-280</v>
      </c>
    </row>
    <row r="968" spans="1:6" x14ac:dyDescent="0.25">
      <c r="A968" s="4">
        <f>COUNTIF(Netflix_prime_data!C:C,Netflix_prime_data!C969)</f>
        <v>643</v>
      </c>
      <c r="B968" s="4">
        <f>MAX(COUNTIF(Netflix_prime_data!F968:F1966, Netflix_prime_data!F968:F1966))</f>
        <v>123</v>
      </c>
      <c r="C968" s="4" t="str">
        <f>INDEX(Netflix_prime_data!E:E,MATCH(MAX(Netflix_prime_data!M:M), Netflix_prime_data!M:M,0))</f>
        <v>Show 188</v>
      </c>
      <c r="D968" s="4" t="str">
        <f>INDEX(Netflix_prime_data!E:E,MATCH(MAX(Netflix_prime_data!H:H), Netflix_prime_data!H:H,0))</f>
        <v>Show 281</v>
      </c>
      <c r="E968" s="4">
        <f>COUNTIF(Netflix_prime_data!F:F,Netflix_prime_data!F968)</f>
        <v>263</v>
      </c>
      <c r="F968" s="4" t="str">
        <f>INDEX(Netflix_prime_data!F:F,MATCH(MAX(E:E),E:E,0)) &amp; "-"&amp; MAX(E:E)</f>
        <v>drama-280</v>
      </c>
    </row>
    <row r="969" spans="1:6" x14ac:dyDescent="0.25">
      <c r="A969" s="4">
        <f>COUNTIF(Netflix_prime_data!C:C,Netflix_prime_data!C970)</f>
        <v>673</v>
      </c>
      <c r="B969" s="4">
        <f>MAX(COUNTIF(Netflix_prime_data!F969:F1967, Netflix_prime_data!F969:F1967))</f>
        <v>145</v>
      </c>
      <c r="C969" s="4" t="str">
        <f>INDEX(Netflix_prime_data!E:E,MATCH(MAX(Netflix_prime_data!M:M), Netflix_prime_data!M:M,0))</f>
        <v>Show 188</v>
      </c>
      <c r="D969" s="4" t="str">
        <f>INDEX(Netflix_prime_data!E:E,MATCH(MAX(Netflix_prime_data!H:H), Netflix_prime_data!H:H,0))</f>
        <v>Show 281</v>
      </c>
      <c r="E969" s="4">
        <f>COUNTIF(Netflix_prime_data!F:F,Netflix_prime_data!F969)</f>
        <v>280</v>
      </c>
      <c r="F969" s="4" t="str">
        <f>INDEX(Netflix_prime_data!F:F,MATCH(MAX(E:E),E:E,0)) &amp; "-"&amp; MAX(E:E)</f>
        <v>drama-280</v>
      </c>
    </row>
    <row r="970" spans="1:6" x14ac:dyDescent="0.25">
      <c r="A970" s="4">
        <f>COUNTIF(Netflix_prime_data!C:C,Netflix_prime_data!C971)</f>
        <v>684</v>
      </c>
      <c r="B970" s="4">
        <f>MAX(COUNTIF(Netflix_prime_data!F970:F1968, Netflix_prime_data!F970:F1968))</f>
        <v>123</v>
      </c>
      <c r="C970" s="4" t="str">
        <f>INDEX(Netflix_prime_data!E:E,MATCH(MAX(Netflix_prime_data!M:M), Netflix_prime_data!M:M,0))</f>
        <v>Show 188</v>
      </c>
      <c r="D970" s="4" t="str">
        <f>INDEX(Netflix_prime_data!E:E,MATCH(MAX(Netflix_prime_data!H:H), Netflix_prime_data!H:H,0))</f>
        <v>Show 281</v>
      </c>
      <c r="E970" s="4">
        <f>COUNTIF(Netflix_prime_data!F:F,Netflix_prime_data!F970)</f>
        <v>263</v>
      </c>
      <c r="F970" s="4" t="str">
        <f>INDEX(Netflix_prime_data!F:F,MATCH(MAX(E:E),E:E,0)) &amp; "-"&amp; MAX(E:E)</f>
        <v>drama-280</v>
      </c>
    </row>
    <row r="971" spans="1:6" x14ac:dyDescent="0.25">
      <c r="A971" s="4">
        <f>COUNTIF(Netflix_prime_data!C:C,Netflix_prime_data!C972)</f>
        <v>684</v>
      </c>
      <c r="B971" s="4">
        <f>MAX(COUNTIF(Netflix_prime_data!F971:F1969, Netflix_prime_data!F971:F1969))</f>
        <v>123</v>
      </c>
      <c r="C971" s="4" t="str">
        <f>INDEX(Netflix_prime_data!E:E,MATCH(MAX(Netflix_prime_data!M:M), Netflix_prime_data!M:M,0))</f>
        <v>Show 188</v>
      </c>
      <c r="D971" s="4" t="str">
        <f>INDEX(Netflix_prime_data!E:E,MATCH(MAX(Netflix_prime_data!H:H), Netflix_prime_data!H:H,0))</f>
        <v>Show 281</v>
      </c>
      <c r="E971" s="4">
        <f>COUNTIF(Netflix_prime_data!F:F,Netflix_prime_data!F971)</f>
        <v>263</v>
      </c>
      <c r="F971" s="4" t="str">
        <f>INDEX(Netflix_prime_data!F:F,MATCH(MAX(E:E),E:E,0)) &amp; "-"&amp; MAX(E:E)</f>
        <v>drama-280</v>
      </c>
    </row>
    <row r="972" spans="1:6" x14ac:dyDescent="0.25">
      <c r="A972" s="4">
        <f>COUNTIF(Netflix_prime_data!C:C,Netflix_prime_data!C973)</f>
        <v>684</v>
      </c>
      <c r="B972" s="4">
        <f>MAX(COUNTIF(Netflix_prime_data!F972:F1970, Netflix_prime_data!F972:F1970))</f>
        <v>130</v>
      </c>
      <c r="C972" s="4" t="str">
        <f>INDEX(Netflix_prime_data!E:E,MATCH(MAX(Netflix_prime_data!M:M), Netflix_prime_data!M:M,0))</f>
        <v>Show 188</v>
      </c>
      <c r="D972" s="4" t="str">
        <f>INDEX(Netflix_prime_data!E:E,MATCH(MAX(Netflix_prime_data!H:H), Netflix_prime_data!H:H,0))</f>
        <v>Show 281</v>
      </c>
      <c r="E972" s="4">
        <f>COUNTIF(Netflix_prime_data!F:F,Netflix_prime_data!F972)</f>
        <v>245</v>
      </c>
      <c r="F972" s="4" t="str">
        <f>INDEX(Netflix_prime_data!F:F,MATCH(MAX(E:E),E:E,0)) &amp; "-"&amp; MAX(E:E)</f>
        <v>drama-280</v>
      </c>
    </row>
    <row r="973" spans="1:6" x14ac:dyDescent="0.25">
      <c r="A973" s="4">
        <f>COUNTIF(Netflix_prime_data!C:C,Netflix_prime_data!C974)</f>
        <v>643</v>
      </c>
      <c r="B973" s="4">
        <f>MAX(COUNTIF(Netflix_prime_data!F973:F1971, Netflix_prime_data!F973:F1971))</f>
        <v>148</v>
      </c>
      <c r="C973" s="4" t="str">
        <f>INDEX(Netflix_prime_data!E:E,MATCH(MAX(Netflix_prime_data!M:M), Netflix_prime_data!M:M,0))</f>
        <v>Show 188</v>
      </c>
      <c r="D973" s="4" t="str">
        <f>INDEX(Netflix_prime_data!E:E,MATCH(MAX(Netflix_prime_data!H:H), Netflix_prime_data!H:H,0))</f>
        <v>Show 281</v>
      </c>
      <c r="E973" s="4">
        <f>COUNTIF(Netflix_prime_data!F:F,Netflix_prime_data!F973)</f>
        <v>262</v>
      </c>
      <c r="F973" s="4" t="str">
        <f>INDEX(Netflix_prime_data!F:F,MATCH(MAX(E:E),E:E,0)) &amp; "-"&amp; MAX(E:E)</f>
        <v>drama-280</v>
      </c>
    </row>
    <row r="974" spans="1:6" x14ac:dyDescent="0.25">
      <c r="A974" s="4">
        <f>COUNTIF(Netflix_prime_data!C:C,Netflix_prime_data!C975)</f>
        <v>673</v>
      </c>
      <c r="B974" s="4">
        <f>MAX(COUNTIF(Netflix_prime_data!F974:F1972, Netflix_prime_data!F974:F1972))</f>
        <v>109</v>
      </c>
      <c r="C974" s="4" t="str">
        <f>INDEX(Netflix_prime_data!E:E,MATCH(MAX(Netflix_prime_data!M:M), Netflix_prime_data!M:M,0))</f>
        <v>Show 188</v>
      </c>
      <c r="D974" s="4" t="str">
        <f>INDEX(Netflix_prime_data!E:E,MATCH(MAX(Netflix_prime_data!H:H), Netflix_prime_data!H:H,0))</f>
        <v>Show 281</v>
      </c>
      <c r="E974" s="4">
        <f>COUNTIF(Netflix_prime_data!F:F,Netflix_prime_data!F974)</f>
        <v>234</v>
      </c>
      <c r="F974" s="4" t="str">
        <f>INDEX(Netflix_prime_data!F:F,MATCH(MAX(E:E),E:E,0)) &amp; "-"&amp; MAX(E:E)</f>
        <v>drama-280</v>
      </c>
    </row>
    <row r="975" spans="1:6" x14ac:dyDescent="0.25">
      <c r="A975" s="4">
        <f>COUNTIF(Netflix_prime_data!C:C,Netflix_prime_data!C976)</f>
        <v>684</v>
      </c>
      <c r="B975" s="4">
        <f>MAX(COUNTIF(Netflix_prime_data!F975:F1973, Netflix_prime_data!F975:F1973))</f>
        <v>118</v>
      </c>
      <c r="C975" s="4" t="str">
        <f>INDEX(Netflix_prime_data!E:E,MATCH(MAX(Netflix_prime_data!M:M), Netflix_prime_data!M:M,0))</f>
        <v>Show 188</v>
      </c>
      <c r="D975" s="4" t="str">
        <f>INDEX(Netflix_prime_data!E:E,MATCH(MAX(Netflix_prime_data!H:H), Netflix_prime_data!H:H,0))</f>
        <v>Show 281</v>
      </c>
      <c r="E975" s="4">
        <f>COUNTIF(Netflix_prime_data!F:F,Netflix_prime_data!F975)</f>
        <v>234</v>
      </c>
      <c r="F975" s="4" t="str">
        <f>INDEX(Netflix_prime_data!F:F,MATCH(MAX(E:E),E:E,0)) &amp; "-"&amp; MAX(E:E)</f>
        <v>drama-280</v>
      </c>
    </row>
    <row r="976" spans="1:6" x14ac:dyDescent="0.25">
      <c r="A976" s="4">
        <f>COUNTIF(Netflix_prime_data!C:C,Netflix_prime_data!C977)</f>
        <v>673</v>
      </c>
      <c r="B976" s="4">
        <f>MAX(COUNTIF(Netflix_prime_data!F976:F1974, Netflix_prime_data!F976:F1974))</f>
        <v>108</v>
      </c>
      <c r="C976" s="4" t="str">
        <f>INDEX(Netflix_prime_data!E:E,MATCH(MAX(Netflix_prime_data!M:M), Netflix_prime_data!M:M,0))</f>
        <v>Show 188</v>
      </c>
      <c r="D976" s="4" t="str">
        <f>INDEX(Netflix_prime_data!E:E,MATCH(MAX(Netflix_prime_data!H:H), Netflix_prime_data!H:H,0))</f>
        <v>Show 281</v>
      </c>
      <c r="E976" s="4">
        <f>COUNTIF(Netflix_prime_data!F:F,Netflix_prime_data!F976)</f>
        <v>234</v>
      </c>
      <c r="F976" s="4" t="str">
        <f>INDEX(Netflix_prime_data!F:F,MATCH(MAX(E:E),E:E,0)) &amp; "-"&amp; MAX(E:E)</f>
        <v>drama-280</v>
      </c>
    </row>
    <row r="977" spans="1:6" x14ac:dyDescent="0.25">
      <c r="A977" s="4">
        <f>COUNTIF(Netflix_prime_data!C:C,Netflix_prime_data!C978)</f>
        <v>684</v>
      </c>
      <c r="B977" s="4">
        <f>MAX(COUNTIF(Netflix_prime_data!F977:F1975, Netflix_prime_data!F977:F1975))</f>
        <v>147</v>
      </c>
      <c r="C977" s="4" t="str">
        <f>INDEX(Netflix_prime_data!E:E,MATCH(MAX(Netflix_prime_data!M:M), Netflix_prime_data!M:M,0))</f>
        <v>Show 188</v>
      </c>
      <c r="D977" s="4" t="str">
        <f>INDEX(Netflix_prime_data!E:E,MATCH(MAX(Netflix_prime_data!H:H), Netflix_prime_data!H:H,0))</f>
        <v>Show 281</v>
      </c>
      <c r="E977" s="4">
        <f>COUNTIF(Netflix_prime_data!F:F,Netflix_prime_data!F977)</f>
        <v>262</v>
      </c>
      <c r="F977" s="4" t="str">
        <f>INDEX(Netflix_prime_data!F:F,MATCH(MAX(E:E),E:E,0)) &amp; "-"&amp; MAX(E:E)</f>
        <v>drama-280</v>
      </c>
    </row>
    <row r="978" spans="1:6" x14ac:dyDescent="0.25">
      <c r="A978" s="4">
        <f>COUNTIF(Netflix_prime_data!C:C,Netflix_prime_data!C979)</f>
        <v>673</v>
      </c>
      <c r="B978" s="4">
        <f>MAX(COUNTIF(Netflix_prime_data!F978:F1976, Netflix_prime_data!F978:F1976))</f>
        <v>130</v>
      </c>
      <c r="C978" s="4" t="str">
        <f>INDEX(Netflix_prime_data!E:E,MATCH(MAX(Netflix_prime_data!M:M), Netflix_prime_data!M:M,0))</f>
        <v>Show 188</v>
      </c>
      <c r="D978" s="4" t="str">
        <f>INDEX(Netflix_prime_data!E:E,MATCH(MAX(Netflix_prime_data!H:H), Netflix_prime_data!H:H,0))</f>
        <v>Show 281</v>
      </c>
      <c r="E978" s="4">
        <f>COUNTIF(Netflix_prime_data!F:F,Netflix_prime_data!F978)</f>
        <v>245</v>
      </c>
      <c r="F978" s="4" t="str">
        <f>INDEX(Netflix_prime_data!F:F,MATCH(MAX(E:E),E:E,0)) &amp; "-"&amp; MAX(E:E)</f>
        <v>drama-280</v>
      </c>
    </row>
    <row r="979" spans="1:6" x14ac:dyDescent="0.25">
      <c r="A979" s="4">
        <f>COUNTIF(Netflix_prime_data!C:C,Netflix_prime_data!C980)</f>
        <v>684</v>
      </c>
      <c r="B979" s="4">
        <f>MAX(COUNTIF(Netflix_prime_data!F979:F1977, Netflix_prime_data!F979:F1977))</f>
        <v>106</v>
      </c>
      <c r="C979" s="4" t="str">
        <f>INDEX(Netflix_prime_data!E:E,MATCH(MAX(Netflix_prime_data!M:M), Netflix_prime_data!M:M,0))</f>
        <v>Show 188</v>
      </c>
      <c r="D979" s="4" t="str">
        <f>INDEX(Netflix_prime_data!E:E,MATCH(MAX(Netflix_prime_data!H:H), Netflix_prime_data!H:H,0))</f>
        <v>Show 281</v>
      </c>
      <c r="E979" s="4">
        <f>COUNTIF(Netflix_prime_data!F:F,Netflix_prime_data!F979)</f>
        <v>229</v>
      </c>
      <c r="F979" s="4" t="str">
        <f>INDEX(Netflix_prime_data!F:F,MATCH(MAX(E:E),E:E,0)) &amp; "-"&amp; MAX(E:E)</f>
        <v>drama-280</v>
      </c>
    </row>
    <row r="980" spans="1:6" x14ac:dyDescent="0.25">
      <c r="A980" s="4">
        <f>COUNTIF(Netflix_prime_data!C:C,Netflix_prime_data!C981)</f>
        <v>673</v>
      </c>
      <c r="B980" s="4">
        <f>MAX(COUNTIF(Netflix_prime_data!F980:F1978, Netflix_prime_data!F980:F1978))</f>
        <v>122</v>
      </c>
      <c r="C980" s="4" t="str">
        <f>INDEX(Netflix_prime_data!E:E,MATCH(MAX(Netflix_prime_data!M:M), Netflix_prime_data!M:M,0))</f>
        <v>Show 188</v>
      </c>
      <c r="D980" s="4" t="str">
        <f>INDEX(Netflix_prime_data!E:E,MATCH(MAX(Netflix_prime_data!H:H), Netflix_prime_data!H:H,0))</f>
        <v>Show 281</v>
      </c>
      <c r="E980" s="4">
        <f>COUNTIF(Netflix_prime_data!F:F,Netflix_prime_data!F980)</f>
        <v>263</v>
      </c>
      <c r="F980" s="4" t="str">
        <f>INDEX(Netflix_prime_data!F:F,MATCH(MAX(E:E),E:E,0)) &amp; "-"&amp; MAX(E:E)</f>
        <v>drama-280</v>
      </c>
    </row>
    <row r="981" spans="1:6" x14ac:dyDescent="0.25">
      <c r="A981" s="4">
        <f>COUNTIF(Netflix_prime_data!C:C,Netflix_prime_data!C982)</f>
        <v>684</v>
      </c>
      <c r="B981" s="4">
        <f>MAX(COUNTIF(Netflix_prime_data!F981:F1979, Netflix_prime_data!F981:F1979))</f>
        <v>129</v>
      </c>
      <c r="C981" s="4" t="str">
        <f>INDEX(Netflix_prime_data!E:E,MATCH(MAX(Netflix_prime_data!M:M), Netflix_prime_data!M:M,0))</f>
        <v>Show 188</v>
      </c>
      <c r="D981" s="4" t="str">
        <f>INDEX(Netflix_prime_data!E:E,MATCH(MAX(Netflix_prime_data!H:H), Netflix_prime_data!H:H,0))</f>
        <v>Show 281</v>
      </c>
      <c r="E981" s="4">
        <f>COUNTIF(Netflix_prime_data!F:F,Netflix_prime_data!F981)</f>
        <v>245</v>
      </c>
      <c r="F981" s="4" t="str">
        <f>INDEX(Netflix_prime_data!F:F,MATCH(MAX(E:E),E:E,0)) &amp; "-"&amp; MAX(E:E)</f>
        <v>drama-280</v>
      </c>
    </row>
    <row r="982" spans="1:6" x14ac:dyDescent="0.25">
      <c r="A982" s="4">
        <f>COUNTIF(Netflix_prime_data!C:C,Netflix_prime_data!C983)</f>
        <v>684</v>
      </c>
      <c r="B982" s="4">
        <f>MAX(COUNTIF(Netflix_prime_data!F982:F1980, Netflix_prime_data!F982:F1980))</f>
        <v>147</v>
      </c>
      <c r="C982" s="4" t="str">
        <f>INDEX(Netflix_prime_data!E:E,MATCH(MAX(Netflix_prime_data!M:M), Netflix_prime_data!M:M,0))</f>
        <v>Show 188</v>
      </c>
      <c r="D982" s="4" t="str">
        <f>INDEX(Netflix_prime_data!E:E,MATCH(MAX(Netflix_prime_data!H:H), Netflix_prime_data!H:H,0))</f>
        <v>Show 281</v>
      </c>
      <c r="E982" s="4">
        <f>COUNTIF(Netflix_prime_data!F:F,Netflix_prime_data!F982)</f>
        <v>262</v>
      </c>
      <c r="F982" s="4" t="str">
        <f>INDEX(Netflix_prime_data!F:F,MATCH(MAX(E:E),E:E,0)) &amp; "-"&amp; MAX(E:E)</f>
        <v>drama-280</v>
      </c>
    </row>
    <row r="983" spans="1:6" x14ac:dyDescent="0.25">
      <c r="A983" s="4">
        <f>COUNTIF(Netflix_prime_data!C:C,Netflix_prime_data!C984)</f>
        <v>684</v>
      </c>
      <c r="B983" s="4">
        <f>MAX(COUNTIF(Netflix_prime_data!F983:F1981, Netflix_prime_data!F983:F1981))</f>
        <v>106</v>
      </c>
      <c r="C983" s="4" t="str">
        <f>INDEX(Netflix_prime_data!E:E,MATCH(MAX(Netflix_prime_data!M:M), Netflix_prime_data!M:M,0))</f>
        <v>Show 188</v>
      </c>
      <c r="D983" s="4" t="str">
        <f>INDEX(Netflix_prime_data!E:E,MATCH(MAX(Netflix_prime_data!H:H), Netflix_prime_data!H:H,0))</f>
        <v>Show 281</v>
      </c>
      <c r="E983" s="4">
        <f>COUNTIF(Netflix_prime_data!F:F,Netflix_prime_data!F983)</f>
        <v>229</v>
      </c>
      <c r="F983" s="4" t="str">
        <f>INDEX(Netflix_prime_data!F:F,MATCH(MAX(E:E),E:E,0)) &amp; "-"&amp; MAX(E:E)</f>
        <v>drama-280</v>
      </c>
    </row>
    <row r="984" spans="1:6" x14ac:dyDescent="0.25">
      <c r="A984" s="4">
        <f>COUNTIF(Netflix_prime_data!C:C,Netflix_prime_data!C985)</f>
        <v>643</v>
      </c>
      <c r="B984" s="4">
        <f>MAX(COUNTIF(Netflix_prime_data!F984:F1982, Netflix_prime_data!F984:F1982))</f>
        <v>121</v>
      </c>
      <c r="C984" s="4" t="str">
        <f>INDEX(Netflix_prime_data!E:E,MATCH(MAX(Netflix_prime_data!M:M), Netflix_prime_data!M:M,0))</f>
        <v>Show 188</v>
      </c>
      <c r="D984" s="4" t="str">
        <f>INDEX(Netflix_prime_data!E:E,MATCH(MAX(Netflix_prime_data!H:H), Netflix_prime_data!H:H,0))</f>
        <v>Show 281</v>
      </c>
      <c r="E984" s="4">
        <f>COUNTIF(Netflix_prime_data!F:F,Netflix_prime_data!F984)</f>
        <v>263</v>
      </c>
      <c r="F984" s="4" t="str">
        <f>INDEX(Netflix_prime_data!F:F,MATCH(MAX(E:E),E:E,0)) &amp; "-"&amp; MAX(E:E)</f>
        <v>drama-280</v>
      </c>
    </row>
    <row r="985" spans="1:6" x14ac:dyDescent="0.25">
      <c r="A985" s="4">
        <f>COUNTIF(Netflix_prime_data!C:C,Netflix_prime_data!C986)</f>
        <v>643</v>
      </c>
      <c r="B985" s="4">
        <f>MAX(COUNTIF(Netflix_prime_data!F985:F1983, Netflix_prime_data!F985:F1983))</f>
        <v>129</v>
      </c>
      <c r="C985" s="4" t="str">
        <f>INDEX(Netflix_prime_data!E:E,MATCH(MAX(Netflix_prime_data!M:M), Netflix_prime_data!M:M,0))</f>
        <v>Show 188</v>
      </c>
      <c r="D985" s="4" t="str">
        <f>INDEX(Netflix_prime_data!E:E,MATCH(MAX(Netflix_prime_data!H:H), Netflix_prime_data!H:H,0))</f>
        <v>Show 281</v>
      </c>
      <c r="E985" s="4">
        <f>COUNTIF(Netflix_prime_data!F:F,Netflix_prime_data!F985)</f>
        <v>245</v>
      </c>
      <c r="F985" s="4" t="str">
        <f>INDEX(Netflix_prime_data!F:F,MATCH(MAX(E:E),E:E,0)) &amp; "-"&amp; MAX(E:E)</f>
        <v>drama-280</v>
      </c>
    </row>
    <row r="986" spans="1:6" x14ac:dyDescent="0.25">
      <c r="A986" s="4">
        <f>COUNTIF(Netflix_prime_data!C:C,Netflix_prime_data!C987)</f>
        <v>684</v>
      </c>
      <c r="B986" s="4">
        <f>MAX(COUNTIF(Netflix_prime_data!F986:F1984, Netflix_prime_data!F986:F1984))</f>
        <v>108</v>
      </c>
      <c r="C986" s="4" t="str">
        <f>INDEX(Netflix_prime_data!E:E,MATCH(MAX(Netflix_prime_data!M:M), Netflix_prime_data!M:M,0))</f>
        <v>Show 188</v>
      </c>
      <c r="D986" s="4" t="str">
        <f>INDEX(Netflix_prime_data!E:E,MATCH(MAX(Netflix_prime_data!H:H), Netflix_prime_data!H:H,0))</f>
        <v>Show 281</v>
      </c>
      <c r="E986" s="4">
        <f>COUNTIF(Netflix_prime_data!F:F,Netflix_prime_data!F986)</f>
        <v>234</v>
      </c>
      <c r="F986" s="4" t="str">
        <f>INDEX(Netflix_prime_data!F:F,MATCH(MAX(E:E),E:E,0)) &amp; "-"&amp; MAX(E:E)</f>
        <v>drama-280</v>
      </c>
    </row>
    <row r="987" spans="1:6" x14ac:dyDescent="0.25">
      <c r="A987" s="4">
        <f>COUNTIF(Netflix_prime_data!C:C,Netflix_prime_data!C988)</f>
        <v>673</v>
      </c>
      <c r="B987" s="4">
        <f>MAX(COUNTIF(Netflix_prime_data!F987:F1985, Netflix_prime_data!F987:F1985))</f>
        <v>145</v>
      </c>
      <c r="C987" s="4" t="str">
        <f>INDEX(Netflix_prime_data!E:E,MATCH(MAX(Netflix_prime_data!M:M), Netflix_prime_data!M:M,0))</f>
        <v>Show 188</v>
      </c>
      <c r="D987" s="4" t="str">
        <f>INDEX(Netflix_prime_data!E:E,MATCH(MAX(Netflix_prime_data!H:H), Netflix_prime_data!H:H,0))</f>
        <v>Show 281</v>
      </c>
      <c r="E987" s="4">
        <f>COUNTIF(Netflix_prime_data!F:F,Netflix_prime_data!F987)</f>
        <v>280</v>
      </c>
      <c r="F987" s="4" t="str">
        <f>INDEX(Netflix_prime_data!F:F,MATCH(MAX(E:E),E:E,0)) &amp; "-"&amp; MAX(E:E)</f>
        <v>drama-280</v>
      </c>
    </row>
    <row r="988" spans="1:6" x14ac:dyDescent="0.25">
      <c r="A988" s="4">
        <f>COUNTIF(Netflix_prime_data!C:C,Netflix_prime_data!C989)</f>
        <v>673</v>
      </c>
      <c r="B988" s="4">
        <f>MAX(COUNTIF(Netflix_prime_data!F988:F1986, Netflix_prime_data!F988:F1986))</f>
        <v>147</v>
      </c>
      <c r="C988" s="4" t="str">
        <f>INDEX(Netflix_prime_data!E:E,MATCH(MAX(Netflix_prime_data!M:M), Netflix_prime_data!M:M,0))</f>
        <v>Show 188</v>
      </c>
      <c r="D988" s="4" t="str">
        <f>INDEX(Netflix_prime_data!E:E,MATCH(MAX(Netflix_prime_data!H:H), Netflix_prime_data!H:H,0))</f>
        <v>Show 281</v>
      </c>
      <c r="E988" s="4">
        <f>COUNTIF(Netflix_prime_data!F:F,Netflix_prime_data!F988)</f>
        <v>262</v>
      </c>
      <c r="F988" s="4" t="str">
        <f>INDEX(Netflix_prime_data!F:F,MATCH(MAX(E:E),E:E,0)) &amp; "-"&amp; MAX(E:E)</f>
        <v>drama-280</v>
      </c>
    </row>
    <row r="989" spans="1:6" x14ac:dyDescent="0.25">
      <c r="A989" s="4">
        <f>COUNTIF(Netflix_prime_data!C:C,Netflix_prime_data!C990)</f>
        <v>643</v>
      </c>
      <c r="B989" s="4">
        <f>MAX(COUNTIF(Netflix_prime_data!F989:F1987, Netflix_prime_data!F989:F1987))</f>
        <v>126</v>
      </c>
      <c r="C989" s="4" t="str">
        <f>INDEX(Netflix_prime_data!E:E,MATCH(MAX(Netflix_prime_data!M:M), Netflix_prime_data!M:M,0))</f>
        <v>Show 188</v>
      </c>
      <c r="D989" s="4" t="str">
        <f>INDEX(Netflix_prime_data!E:E,MATCH(MAX(Netflix_prime_data!H:H), Netflix_prime_data!H:H,0))</f>
        <v>Show 281</v>
      </c>
      <c r="E989" s="4">
        <f>COUNTIF(Netflix_prime_data!F:F,Netflix_prime_data!F989)</f>
        <v>253</v>
      </c>
      <c r="F989" s="4" t="str">
        <f>INDEX(Netflix_prime_data!F:F,MATCH(MAX(E:E),E:E,0)) &amp; "-"&amp; MAX(E:E)</f>
        <v>drama-280</v>
      </c>
    </row>
    <row r="990" spans="1:6" x14ac:dyDescent="0.25">
      <c r="A990" s="4">
        <f>COUNTIF(Netflix_prime_data!C:C,Netflix_prime_data!C991)</f>
        <v>673</v>
      </c>
      <c r="B990" s="4">
        <f>MAX(COUNTIF(Netflix_prime_data!F990:F1988, Netflix_prime_data!F990:F1988))</f>
        <v>107</v>
      </c>
      <c r="C990" s="4" t="str">
        <f>INDEX(Netflix_prime_data!E:E,MATCH(MAX(Netflix_prime_data!M:M), Netflix_prime_data!M:M,0))</f>
        <v>Show 188</v>
      </c>
      <c r="D990" s="4" t="str">
        <f>INDEX(Netflix_prime_data!E:E,MATCH(MAX(Netflix_prime_data!H:H), Netflix_prime_data!H:H,0))</f>
        <v>Show 281</v>
      </c>
      <c r="E990" s="4">
        <f>COUNTIF(Netflix_prime_data!F:F,Netflix_prime_data!F990)</f>
        <v>234</v>
      </c>
      <c r="F990" s="4" t="str">
        <f>INDEX(Netflix_prime_data!F:F,MATCH(MAX(E:E),E:E,0)) &amp; "-"&amp; MAX(E:E)</f>
        <v>drama-280</v>
      </c>
    </row>
    <row r="991" spans="1:6" x14ac:dyDescent="0.25">
      <c r="A991" s="4">
        <f>COUNTIF(Netflix_prime_data!C:C,Netflix_prime_data!C992)</f>
        <v>684</v>
      </c>
      <c r="B991" s="4">
        <f>MAX(COUNTIF(Netflix_prime_data!F991:F1989, Netflix_prime_data!F991:F1989))</f>
        <v>146</v>
      </c>
      <c r="C991" s="4" t="str">
        <f>INDEX(Netflix_prime_data!E:E,MATCH(MAX(Netflix_prime_data!M:M), Netflix_prime_data!M:M,0))</f>
        <v>Show 188</v>
      </c>
      <c r="D991" s="4" t="str">
        <f>INDEX(Netflix_prime_data!E:E,MATCH(MAX(Netflix_prime_data!H:H), Netflix_prime_data!H:H,0))</f>
        <v>Show 281</v>
      </c>
      <c r="E991" s="4">
        <f>COUNTIF(Netflix_prime_data!F:F,Netflix_prime_data!F991)</f>
        <v>262</v>
      </c>
      <c r="F991" s="4" t="str">
        <f>INDEX(Netflix_prime_data!F:F,MATCH(MAX(E:E),E:E,0)) &amp; "-"&amp; MAX(E:E)</f>
        <v>drama-280</v>
      </c>
    </row>
    <row r="992" spans="1:6" x14ac:dyDescent="0.25">
      <c r="A992" s="4">
        <f>COUNTIF(Netflix_prime_data!C:C,Netflix_prime_data!C993)</f>
        <v>673</v>
      </c>
      <c r="B992" s="4">
        <f>MAX(COUNTIF(Netflix_prime_data!F992:F1990, Netflix_prime_data!F992:F1990))</f>
        <v>126</v>
      </c>
      <c r="C992" s="4" t="str">
        <f>INDEX(Netflix_prime_data!E:E,MATCH(MAX(Netflix_prime_data!M:M), Netflix_prime_data!M:M,0))</f>
        <v>Show 188</v>
      </c>
      <c r="D992" s="4" t="str">
        <f>INDEX(Netflix_prime_data!E:E,MATCH(MAX(Netflix_prime_data!H:H), Netflix_prime_data!H:H,0))</f>
        <v>Show 281</v>
      </c>
      <c r="E992" s="4">
        <f>COUNTIF(Netflix_prime_data!F:F,Netflix_prime_data!F992)</f>
        <v>253</v>
      </c>
      <c r="F992" s="4" t="str">
        <f>INDEX(Netflix_prime_data!F:F,MATCH(MAX(E:E),E:E,0)) &amp; "-"&amp; MAX(E:E)</f>
        <v>drama-280</v>
      </c>
    </row>
    <row r="993" spans="1:6" x14ac:dyDescent="0.25">
      <c r="A993" s="4">
        <f>COUNTIF(Netflix_prime_data!C:C,Netflix_prime_data!C994)</f>
        <v>684</v>
      </c>
      <c r="B993" s="4">
        <f>MAX(COUNTIF(Netflix_prime_data!F993:F1991, Netflix_prime_data!F993:F1991))</f>
        <v>120</v>
      </c>
      <c r="C993" s="4" t="str">
        <f>INDEX(Netflix_prime_data!E:E,MATCH(MAX(Netflix_prime_data!M:M), Netflix_prime_data!M:M,0))</f>
        <v>Show 188</v>
      </c>
      <c r="D993" s="4" t="str">
        <f>INDEX(Netflix_prime_data!E:E,MATCH(MAX(Netflix_prime_data!H:H), Netflix_prime_data!H:H,0))</f>
        <v>Show 281</v>
      </c>
      <c r="E993" s="4">
        <f>COUNTIF(Netflix_prime_data!F:F,Netflix_prime_data!F993)</f>
        <v>263</v>
      </c>
      <c r="F993" s="4" t="str">
        <f>INDEX(Netflix_prime_data!F:F,MATCH(MAX(E:E),E:E,0)) &amp; "-"&amp; MAX(E:E)</f>
        <v>drama-280</v>
      </c>
    </row>
    <row r="994" spans="1:6" x14ac:dyDescent="0.25">
      <c r="A994" s="4">
        <f>COUNTIF(Netflix_prime_data!C:C,Netflix_prime_data!C995)</f>
        <v>684</v>
      </c>
      <c r="B994" s="4">
        <f>MAX(COUNTIF(Netflix_prime_data!F994:F1992, Netflix_prime_data!F994:F1992))</f>
        <v>145</v>
      </c>
      <c r="C994" s="4" t="str">
        <f>INDEX(Netflix_prime_data!E:E,MATCH(MAX(Netflix_prime_data!M:M), Netflix_prime_data!M:M,0))</f>
        <v>Show 188</v>
      </c>
      <c r="D994" s="4" t="str">
        <f>INDEX(Netflix_prime_data!E:E,MATCH(MAX(Netflix_prime_data!H:H), Netflix_prime_data!H:H,0))</f>
        <v>Show 281</v>
      </c>
      <c r="E994" s="4">
        <f>COUNTIF(Netflix_prime_data!F:F,Netflix_prime_data!F994)</f>
        <v>262</v>
      </c>
      <c r="F994" s="4" t="str">
        <f>INDEX(Netflix_prime_data!F:F,MATCH(MAX(E:E),E:E,0)) &amp; "-"&amp; MAX(E:E)</f>
        <v>drama-280</v>
      </c>
    </row>
    <row r="995" spans="1:6" x14ac:dyDescent="0.25">
      <c r="A995" s="4">
        <f>COUNTIF(Netflix_prime_data!C:C,Netflix_prime_data!C996)</f>
        <v>684</v>
      </c>
      <c r="B995" s="4">
        <f>MAX(COUNTIF(Netflix_prime_data!F995:F1993, Netflix_prime_data!F995:F1993))</f>
        <v>145</v>
      </c>
      <c r="C995" s="4" t="str">
        <f>INDEX(Netflix_prime_data!E:E,MATCH(MAX(Netflix_prime_data!M:M), Netflix_prime_data!M:M,0))</f>
        <v>Show 188</v>
      </c>
      <c r="D995" s="4" t="str">
        <f>INDEX(Netflix_prime_data!E:E,MATCH(MAX(Netflix_prime_data!H:H), Netflix_prime_data!H:H,0))</f>
        <v>Show 281</v>
      </c>
      <c r="E995" s="4">
        <f>COUNTIF(Netflix_prime_data!F:F,Netflix_prime_data!F995)</f>
        <v>262</v>
      </c>
      <c r="F995" s="4" t="str">
        <f>INDEX(Netflix_prime_data!F:F,MATCH(MAX(E:E),E:E,0)) &amp; "-"&amp; MAX(E:E)</f>
        <v>drama-280</v>
      </c>
    </row>
    <row r="996" spans="1:6" x14ac:dyDescent="0.25">
      <c r="A996" s="4">
        <f>COUNTIF(Netflix_prime_data!C:C,Netflix_prime_data!C997)</f>
        <v>643</v>
      </c>
      <c r="B996" s="4">
        <f>MAX(COUNTIF(Netflix_prime_data!F996:F1994, Netflix_prime_data!F996:F1994))</f>
        <v>129</v>
      </c>
      <c r="C996" s="4" t="str">
        <f>INDEX(Netflix_prime_data!E:E,MATCH(MAX(Netflix_prime_data!M:M), Netflix_prime_data!M:M,0))</f>
        <v>Show 188</v>
      </c>
      <c r="D996" s="4" t="str">
        <f>INDEX(Netflix_prime_data!E:E,MATCH(MAX(Netflix_prime_data!H:H), Netflix_prime_data!H:H,0))</f>
        <v>Show 281</v>
      </c>
      <c r="E996" s="4">
        <f>COUNTIF(Netflix_prime_data!F:F,Netflix_prime_data!F996)</f>
        <v>245</v>
      </c>
      <c r="F996" s="4" t="str">
        <f>INDEX(Netflix_prime_data!F:F,MATCH(MAX(E:E),E:E,0)) &amp; "-"&amp; MAX(E:E)</f>
        <v>drama-280</v>
      </c>
    </row>
    <row r="997" spans="1:6" x14ac:dyDescent="0.25">
      <c r="A997" s="4">
        <f>COUNTIF(Netflix_prime_data!C:C,Netflix_prime_data!C998)</f>
        <v>673</v>
      </c>
      <c r="B997" s="4">
        <f>MAX(COUNTIF(Netflix_prime_data!F997:F1995, Netflix_prime_data!F997:F1995))</f>
        <v>122</v>
      </c>
      <c r="C997" s="4" t="str">
        <f>INDEX(Netflix_prime_data!E:E,MATCH(MAX(Netflix_prime_data!M:M), Netflix_prime_data!M:M,0))</f>
        <v>Show 188</v>
      </c>
      <c r="D997" s="4" t="str">
        <f>INDEX(Netflix_prime_data!E:E,MATCH(MAX(Netflix_prime_data!H:H), Netflix_prime_data!H:H,0))</f>
        <v>Show 281</v>
      </c>
      <c r="E997" s="4">
        <f>COUNTIF(Netflix_prime_data!F:F,Netflix_prime_data!F997)</f>
        <v>234</v>
      </c>
      <c r="F997" s="4" t="str">
        <f>INDEX(Netflix_prime_data!F:F,MATCH(MAX(E:E),E:E,0)) &amp; "-"&amp; MAX(E:E)</f>
        <v>drama-280</v>
      </c>
    </row>
    <row r="998" spans="1:6" x14ac:dyDescent="0.25">
      <c r="A998" s="4">
        <f>COUNTIF(Netflix_prime_data!C:C,Netflix_prime_data!C999)</f>
        <v>673</v>
      </c>
      <c r="B998" s="4">
        <f>MAX(COUNTIF(Netflix_prime_data!F998:F1996, Netflix_prime_data!F998:F1996))</f>
        <v>145</v>
      </c>
      <c r="C998" s="4" t="str">
        <f>INDEX(Netflix_prime_data!E:E,MATCH(MAX(Netflix_prime_data!M:M), Netflix_prime_data!M:M,0))</f>
        <v>Show 188</v>
      </c>
      <c r="D998" s="4" t="str">
        <f>INDEX(Netflix_prime_data!E:E,MATCH(MAX(Netflix_prime_data!H:H), Netflix_prime_data!H:H,0))</f>
        <v>Show 281</v>
      </c>
      <c r="E998" s="4">
        <f>COUNTIF(Netflix_prime_data!F:F,Netflix_prime_data!F998)</f>
        <v>262</v>
      </c>
      <c r="F998" s="4" t="str">
        <f>INDEX(Netflix_prime_data!F:F,MATCH(MAX(E:E),E:E,0)) &amp; "-"&amp; MAX(E:E)</f>
        <v>drama-280</v>
      </c>
    </row>
    <row r="999" spans="1:6" x14ac:dyDescent="0.25">
      <c r="A999" s="4">
        <f>COUNTIF(Netflix_prime_data!C:C,Netflix_prime_data!C1000)</f>
        <v>684</v>
      </c>
      <c r="B999" s="4">
        <f>MAX(COUNTIF(Netflix_prime_data!F999:F1997, Netflix_prime_data!F999:F1997))</f>
        <v>145</v>
      </c>
      <c r="C999" s="4" t="str">
        <f>INDEX(Netflix_prime_data!E:E,MATCH(MAX(Netflix_prime_data!M:M), Netflix_prime_data!M:M,0))</f>
        <v>Show 188</v>
      </c>
      <c r="D999" s="4" t="str">
        <f>INDEX(Netflix_prime_data!E:E,MATCH(MAX(Netflix_prime_data!H:H), Netflix_prime_data!H:H,0))</f>
        <v>Show 281</v>
      </c>
      <c r="E999" s="4">
        <f>COUNTIF(Netflix_prime_data!F:F,Netflix_prime_data!F999)</f>
        <v>262</v>
      </c>
      <c r="F999" s="4" t="str">
        <f>INDEX(Netflix_prime_data!F:F,MATCH(MAX(E:E),E:E,0)) &amp; "-"&amp; MAX(E:E)</f>
        <v>drama-280</v>
      </c>
    </row>
    <row r="1000" spans="1:6" x14ac:dyDescent="0.25">
      <c r="A1000" s="4">
        <f>COUNTIF(Netflix_prime_data!C:C,Netflix_prime_data!C1001)</f>
        <v>643</v>
      </c>
      <c r="B1000" s="4">
        <f>MAX(COUNTIF(Netflix_prime_data!F1000:F1998, Netflix_prime_data!F1000:F1998))</f>
        <v>108</v>
      </c>
      <c r="C1000" s="4" t="str">
        <f>INDEX(Netflix_prime_data!E:E,MATCH(MAX(Netflix_prime_data!M:M), Netflix_prime_data!M:M,0))</f>
        <v>Show 188</v>
      </c>
      <c r="D1000" s="4" t="str">
        <f>INDEX(Netflix_prime_data!E:E,MATCH(MAX(Netflix_prime_data!H:H), Netflix_prime_data!H:H,0))</f>
        <v>Show 281</v>
      </c>
      <c r="E1000" s="4">
        <f>COUNTIF(Netflix_prime_data!F:F,Netflix_prime_data!F1000)</f>
        <v>234</v>
      </c>
      <c r="F1000" s="4" t="str">
        <f>INDEX(Netflix_prime_data!F:F,MATCH(MAX(E:E),E:E,0)) &amp; "-"&amp; MAX(E:E)</f>
        <v>drama-280</v>
      </c>
    </row>
    <row r="1001" spans="1:6" x14ac:dyDescent="0.25">
      <c r="A1001" s="4">
        <f>COUNTIF(Netflix_prime_data!C:C,Netflix_prime_data!C1002)</f>
        <v>673</v>
      </c>
      <c r="B1001" s="4">
        <f>MAX(COUNTIF(Netflix_prime_data!F1001:F1999, Netflix_prime_data!F1001:F1999))</f>
        <v>107</v>
      </c>
      <c r="C1001" s="4" t="str">
        <f>INDEX(Netflix_prime_data!E:E,MATCH(MAX(Netflix_prime_data!M:M), Netflix_prime_data!M:M,0))</f>
        <v>Show 188</v>
      </c>
      <c r="D1001" s="4" t="str">
        <f>INDEX(Netflix_prime_data!E:E,MATCH(MAX(Netflix_prime_data!H:H), Netflix_prime_data!H:H,0))</f>
        <v>Show 281</v>
      </c>
      <c r="E1001" s="4">
        <f>COUNTIF(Netflix_prime_data!F:F,Netflix_prime_data!F1001)</f>
        <v>234</v>
      </c>
      <c r="F1001" s="4" t="str">
        <f>INDEX(Netflix_prime_data!F:F,MATCH(MAX(E:E),E:E,0)) &amp; "-"&amp; MAX(E:E)</f>
        <v>drama-280</v>
      </c>
    </row>
    <row r="1002" spans="1:6" x14ac:dyDescent="0.25">
      <c r="A1002" s="4">
        <f>COUNTIF(Netflix_prime_data!C:C,Netflix_prime_data!C1003)</f>
        <v>673</v>
      </c>
      <c r="B1002" s="4">
        <f>MAX(COUNTIF(Netflix_prime_data!F1002:F2000, Netflix_prime_data!F1002:F2000))</f>
        <v>121</v>
      </c>
      <c r="C1002" s="4" t="str">
        <f>INDEX(Netflix_prime_data!E:E,MATCH(MAX(Netflix_prime_data!M:M), Netflix_prime_data!M:M,0))</f>
        <v>Show 188</v>
      </c>
      <c r="D1002" s="4" t="str">
        <f>INDEX(Netflix_prime_data!E:E,MATCH(MAX(Netflix_prime_data!H:H), Netflix_prime_data!H:H,0))</f>
        <v>Show 281</v>
      </c>
      <c r="E1002" s="4">
        <f>COUNTIF(Netflix_prime_data!F:F,Netflix_prime_data!F1002)</f>
        <v>234</v>
      </c>
      <c r="F1002" s="4" t="str">
        <f>INDEX(Netflix_prime_data!F:F,MATCH(MAX(E:E),E:E,0)) &amp; "-"&amp; MAX(E:E)</f>
        <v>drama-280</v>
      </c>
    </row>
    <row r="1003" spans="1:6" x14ac:dyDescent="0.25">
      <c r="A1003" s="4">
        <f>COUNTIF(Netflix_prime_data!C:C,Netflix_prime_data!C1004)</f>
        <v>684</v>
      </c>
      <c r="B1003" s="4">
        <f>MAX(COUNTIF(Netflix_prime_data!F1003:F2001, Netflix_prime_data!F1003:F2001))</f>
        <v>108</v>
      </c>
      <c r="C1003" s="4" t="str">
        <f>INDEX(Netflix_prime_data!E:E,MATCH(MAX(Netflix_prime_data!M:M), Netflix_prime_data!M:M,0))</f>
        <v>Show 188</v>
      </c>
      <c r="D1003" s="4" t="str">
        <f>INDEX(Netflix_prime_data!E:E,MATCH(MAX(Netflix_prime_data!H:H), Netflix_prime_data!H:H,0))</f>
        <v>Show 281</v>
      </c>
      <c r="E1003" s="4">
        <f>COUNTIF(Netflix_prime_data!F:F,Netflix_prime_data!F1003)</f>
        <v>229</v>
      </c>
      <c r="F1003" s="4" t="str">
        <f>INDEX(Netflix_prime_data!F:F,MATCH(MAX(E:E),E:E,0)) &amp; "-"&amp; MAX(E:E)</f>
        <v>drama-280</v>
      </c>
    </row>
    <row r="1004" spans="1:6" x14ac:dyDescent="0.25">
      <c r="A1004" s="4">
        <f>COUNTIF(Netflix_prime_data!C:C,Netflix_prime_data!C1005)</f>
        <v>673</v>
      </c>
      <c r="B1004" s="4">
        <f>MAX(COUNTIF(Netflix_prime_data!F1004:F2002, Netflix_prime_data!F1004:F2002))</f>
        <v>106</v>
      </c>
      <c r="C1004" s="4" t="str">
        <f>INDEX(Netflix_prime_data!E:E,MATCH(MAX(Netflix_prime_data!M:M), Netflix_prime_data!M:M,0))</f>
        <v>Show 188</v>
      </c>
      <c r="D1004" s="4" t="str">
        <f>INDEX(Netflix_prime_data!E:E,MATCH(MAX(Netflix_prime_data!H:H), Netflix_prime_data!H:H,0))</f>
        <v>Show 281</v>
      </c>
      <c r="E1004" s="4">
        <f>COUNTIF(Netflix_prime_data!F:F,Netflix_prime_data!F1004)</f>
        <v>234</v>
      </c>
      <c r="F1004" s="4" t="str">
        <f>INDEX(Netflix_prime_data!F:F,MATCH(MAX(E:E),E:E,0)) &amp; "-"&amp; MAX(E:E)</f>
        <v>drama-280</v>
      </c>
    </row>
    <row r="1005" spans="1:6" x14ac:dyDescent="0.25">
      <c r="A1005" s="4">
        <f>COUNTIF(Netflix_prime_data!C:C,Netflix_prime_data!C1006)</f>
        <v>684</v>
      </c>
      <c r="B1005" s="4">
        <f>MAX(COUNTIF(Netflix_prime_data!F1005:F2003, Netflix_prime_data!F1005:F2003))</f>
        <v>144</v>
      </c>
      <c r="C1005" s="4" t="str">
        <f>INDEX(Netflix_prime_data!E:E,MATCH(MAX(Netflix_prime_data!M:M), Netflix_prime_data!M:M,0))</f>
        <v>Show 188</v>
      </c>
      <c r="D1005" s="4" t="str">
        <f>INDEX(Netflix_prime_data!E:E,MATCH(MAX(Netflix_prime_data!H:H), Netflix_prime_data!H:H,0))</f>
        <v>Show 281</v>
      </c>
      <c r="E1005" s="4">
        <f>COUNTIF(Netflix_prime_data!F:F,Netflix_prime_data!F1005)</f>
        <v>262</v>
      </c>
      <c r="F1005" s="4" t="str">
        <f>INDEX(Netflix_prime_data!F:F,MATCH(MAX(E:E),E:E,0)) &amp; "-"&amp; MAX(E:E)</f>
        <v>drama-280</v>
      </c>
    </row>
    <row r="1006" spans="1:6" x14ac:dyDescent="0.25">
      <c r="A1006" s="4">
        <f>COUNTIF(Netflix_prime_data!C:C,Netflix_prime_data!C1007)</f>
        <v>684</v>
      </c>
      <c r="B1006" s="4">
        <f>MAX(COUNTIF(Netflix_prime_data!F1006:F2004, Netflix_prime_data!F1006:F2004))</f>
        <v>145</v>
      </c>
      <c r="C1006" s="4" t="str">
        <f>INDEX(Netflix_prime_data!E:E,MATCH(MAX(Netflix_prime_data!M:M), Netflix_prime_data!M:M,0))</f>
        <v>Show 188</v>
      </c>
      <c r="D1006" s="4" t="str">
        <f>INDEX(Netflix_prime_data!E:E,MATCH(MAX(Netflix_prime_data!H:H), Netflix_prime_data!H:H,0))</f>
        <v>Show 281</v>
      </c>
      <c r="E1006" s="4">
        <f>COUNTIF(Netflix_prime_data!F:F,Netflix_prime_data!F1006)</f>
        <v>280</v>
      </c>
      <c r="F1006" s="4" t="str">
        <f>INDEX(Netflix_prime_data!F:F,MATCH(MAX(E:E),E:E,0)) &amp; "-"&amp; MAX(E:E)</f>
        <v>drama-280</v>
      </c>
    </row>
    <row r="1007" spans="1:6" x14ac:dyDescent="0.25">
      <c r="A1007" s="4">
        <f>COUNTIF(Netflix_prime_data!C:C,Netflix_prime_data!C1008)</f>
        <v>643</v>
      </c>
      <c r="B1007" s="4">
        <f>MAX(COUNTIF(Netflix_prime_data!F1007:F2005, Netflix_prime_data!F1007:F2005))</f>
        <v>126</v>
      </c>
      <c r="C1007" s="4" t="str">
        <f>INDEX(Netflix_prime_data!E:E,MATCH(MAX(Netflix_prime_data!M:M), Netflix_prime_data!M:M,0))</f>
        <v>Show 188</v>
      </c>
      <c r="D1007" s="4" t="str">
        <f>INDEX(Netflix_prime_data!E:E,MATCH(MAX(Netflix_prime_data!H:H), Netflix_prime_data!H:H,0))</f>
        <v>Show 281</v>
      </c>
      <c r="E1007" s="4">
        <f>COUNTIF(Netflix_prime_data!F:F,Netflix_prime_data!F1007)</f>
        <v>253</v>
      </c>
      <c r="F1007" s="4" t="str">
        <f>INDEX(Netflix_prime_data!F:F,MATCH(MAX(E:E),E:E,0)) &amp; "-"&amp; MAX(E:E)</f>
        <v>drama-280</v>
      </c>
    </row>
    <row r="1008" spans="1:6" x14ac:dyDescent="0.25">
      <c r="A1008" s="4">
        <f>COUNTIF(Netflix_prime_data!C:C,Netflix_prime_data!C1009)</f>
        <v>643</v>
      </c>
      <c r="B1008" s="4">
        <f>MAX(COUNTIF(Netflix_prime_data!F1008:F2006, Netflix_prime_data!F1008:F2006))</f>
        <v>143</v>
      </c>
      <c r="C1008" s="4" t="str">
        <f>INDEX(Netflix_prime_data!E:E,MATCH(MAX(Netflix_prime_data!M:M), Netflix_prime_data!M:M,0))</f>
        <v>Show 188</v>
      </c>
      <c r="D1008" s="4" t="str">
        <f>INDEX(Netflix_prime_data!E:E,MATCH(MAX(Netflix_prime_data!H:H), Netflix_prime_data!H:H,0))</f>
        <v>Show 281</v>
      </c>
      <c r="E1008" s="4">
        <f>COUNTIF(Netflix_prime_data!F:F,Netflix_prime_data!F1008)</f>
        <v>262</v>
      </c>
      <c r="F1008" s="4" t="str">
        <f>INDEX(Netflix_prime_data!F:F,MATCH(MAX(E:E),E:E,0)) &amp; "-"&amp; MAX(E:E)</f>
        <v>drama-280</v>
      </c>
    </row>
    <row r="1009" spans="1:6" x14ac:dyDescent="0.25">
      <c r="A1009" s="4">
        <f>COUNTIF(Netflix_prime_data!C:C,Netflix_prime_data!C1010)</f>
        <v>673</v>
      </c>
      <c r="B1009" s="4">
        <f>MAX(COUNTIF(Netflix_prime_data!F1009:F2007, Netflix_prime_data!F1009:F2007))</f>
        <v>120</v>
      </c>
      <c r="C1009" s="4" t="str">
        <f>INDEX(Netflix_prime_data!E:E,MATCH(MAX(Netflix_prime_data!M:M), Netflix_prime_data!M:M,0))</f>
        <v>Show 188</v>
      </c>
      <c r="D1009" s="4" t="str">
        <f>INDEX(Netflix_prime_data!E:E,MATCH(MAX(Netflix_prime_data!H:H), Netflix_prime_data!H:H,0))</f>
        <v>Show 281</v>
      </c>
      <c r="E1009" s="4">
        <f>COUNTIF(Netflix_prime_data!F:F,Netflix_prime_data!F1009)</f>
        <v>263</v>
      </c>
      <c r="F1009" s="4" t="str">
        <f>INDEX(Netflix_prime_data!F:F,MATCH(MAX(E:E),E:E,0)) &amp; "-"&amp; MAX(E:E)</f>
        <v>drama-280</v>
      </c>
    </row>
    <row r="1010" spans="1:6" x14ac:dyDescent="0.25">
      <c r="A1010" s="4">
        <f>COUNTIF(Netflix_prime_data!C:C,Netflix_prime_data!C1011)</f>
        <v>673</v>
      </c>
      <c r="B1010" s="4">
        <f>MAX(COUNTIF(Netflix_prime_data!F1010:F2008, Netflix_prime_data!F1010:F2008))</f>
        <v>130</v>
      </c>
      <c r="C1010" s="4" t="str">
        <f>INDEX(Netflix_prime_data!E:E,MATCH(MAX(Netflix_prime_data!M:M), Netflix_prime_data!M:M,0))</f>
        <v>Show 188</v>
      </c>
      <c r="D1010" s="4" t="str">
        <f>INDEX(Netflix_prime_data!E:E,MATCH(MAX(Netflix_prime_data!H:H), Netflix_prime_data!H:H,0))</f>
        <v>Show 281</v>
      </c>
      <c r="E1010" s="4">
        <f>COUNTIF(Netflix_prime_data!F:F,Netflix_prime_data!F1010)</f>
        <v>245</v>
      </c>
      <c r="F1010" s="4" t="str">
        <f>INDEX(Netflix_prime_data!F:F,MATCH(MAX(E:E),E:E,0)) &amp; "-"&amp; MAX(E:E)</f>
        <v>drama-280</v>
      </c>
    </row>
    <row r="1011" spans="1:6" x14ac:dyDescent="0.25">
      <c r="A1011" s="4">
        <f>COUNTIF(Netflix_prime_data!C:C,Netflix_prime_data!C1012)</f>
        <v>643</v>
      </c>
      <c r="B1011" s="4">
        <f>MAX(COUNTIF(Netflix_prime_data!F1011:F2009, Netflix_prime_data!F1011:F2009))</f>
        <v>119</v>
      </c>
      <c r="C1011" s="4" t="str">
        <f>INDEX(Netflix_prime_data!E:E,MATCH(MAX(Netflix_prime_data!M:M), Netflix_prime_data!M:M,0))</f>
        <v>Show 188</v>
      </c>
      <c r="D1011" s="4" t="str">
        <f>INDEX(Netflix_prime_data!E:E,MATCH(MAX(Netflix_prime_data!H:H), Netflix_prime_data!H:H,0))</f>
        <v>Show 281</v>
      </c>
      <c r="E1011" s="4">
        <f>COUNTIF(Netflix_prime_data!F:F,Netflix_prime_data!F1011)</f>
        <v>263</v>
      </c>
      <c r="F1011" s="4" t="str">
        <f>INDEX(Netflix_prime_data!F:F,MATCH(MAX(E:E),E:E,0)) &amp; "-"&amp; MAX(E:E)</f>
        <v>drama-280</v>
      </c>
    </row>
    <row r="1012" spans="1:6" x14ac:dyDescent="0.25">
      <c r="A1012" s="4">
        <f>COUNTIF(Netflix_prime_data!C:C,Netflix_prime_data!C1013)</f>
        <v>673</v>
      </c>
      <c r="B1012" s="4">
        <f>MAX(COUNTIF(Netflix_prime_data!F1012:F2010, Netflix_prime_data!F1012:F2010))</f>
        <v>107</v>
      </c>
      <c r="C1012" s="4" t="str">
        <f>INDEX(Netflix_prime_data!E:E,MATCH(MAX(Netflix_prime_data!M:M), Netflix_prime_data!M:M,0))</f>
        <v>Show 188</v>
      </c>
      <c r="D1012" s="4" t="str">
        <f>INDEX(Netflix_prime_data!E:E,MATCH(MAX(Netflix_prime_data!H:H), Netflix_prime_data!H:H,0))</f>
        <v>Show 281</v>
      </c>
      <c r="E1012" s="4">
        <f>COUNTIF(Netflix_prime_data!F:F,Netflix_prime_data!F1012)</f>
        <v>229</v>
      </c>
      <c r="F1012" s="4" t="str">
        <f>INDEX(Netflix_prime_data!F:F,MATCH(MAX(E:E),E:E,0)) &amp; "-"&amp; MAX(E:E)</f>
        <v>drama-280</v>
      </c>
    </row>
    <row r="1013" spans="1:6" x14ac:dyDescent="0.25">
      <c r="A1013" s="4">
        <f>COUNTIF(Netflix_prime_data!C:C,Netflix_prime_data!C1014)</f>
        <v>673</v>
      </c>
      <c r="B1013" s="4">
        <f>MAX(COUNTIF(Netflix_prime_data!F1013:F2011, Netflix_prime_data!F1013:F2011))</f>
        <v>129</v>
      </c>
      <c r="C1013" s="4" t="str">
        <f>INDEX(Netflix_prime_data!E:E,MATCH(MAX(Netflix_prime_data!M:M), Netflix_prime_data!M:M,0))</f>
        <v>Show 188</v>
      </c>
      <c r="D1013" s="4" t="str">
        <f>INDEX(Netflix_prime_data!E:E,MATCH(MAX(Netflix_prime_data!H:H), Netflix_prime_data!H:H,0))</f>
        <v>Show 281</v>
      </c>
      <c r="E1013" s="4">
        <f>COUNTIF(Netflix_prime_data!F:F,Netflix_prime_data!F1013)</f>
        <v>245</v>
      </c>
      <c r="F1013" s="4" t="str">
        <f>INDEX(Netflix_prime_data!F:F,MATCH(MAX(E:E),E:E,0)) &amp; "-"&amp; MAX(E:E)</f>
        <v>drama-280</v>
      </c>
    </row>
    <row r="1014" spans="1:6" x14ac:dyDescent="0.25">
      <c r="A1014" s="4">
        <f>COUNTIF(Netflix_prime_data!C:C,Netflix_prime_data!C1015)</f>
        <v>643</v>
      </c>
      <c r="B1014" s="4">
        <f>MAX(COUNTIF(Netflix_prime_data!F1014:F2012, Netflix_prime_data!F1014:F2012))</f>
        <v>120</v>
      </c>
      <c r="C1014" s="4" t="str">
        <f>INDEX(Netflix_prime_data!E:E,MATCH(MAX(Netflix_prime_data!M:M), Netflix_prime_data!M:M,0))</f>
        <v>Show 188</v>
      </c>
      <c r="D1014" s="4" t="str">
        <f>INDEX(Netflix_prime_data!E:E,MATCH(MAX(Netflix_prime_data!H:H), Netflix_prime_data!H:H,0))</f>
        <v>Show 281</v>
      </c>
      <c r="E1014" s="4">
        <f>COUNTIF(Netflix_prime_data!F:F,Netflix_prime_data!F1014)</f>
        <v>234</v>
      </c>
      <c r="F1014" s="4" t="str">
        <f>INDEX(Netflix_prime_data!F:F,MATCH(MAX(E:E),E:E,0)) &amp; "-"&amp; MAX(E:E)</f>
        <v>drama-280</v>
      </c>
    </row>
    <row r="1015" spans="1:6" x14ac:dyDescent="0.25">
      <c r="A1015" s="4">
        <f>COUNTIF(Netflix_prime_data!C:C,Netflix_prime_data!C1016)</f>
        <v>673</v>
      </c>
      <c r="B1015" s="4">
        <f>MAX(COUNTIF(Netflix_prime_data!F1015:F2013, Netflix_prime_data!F1015:F2013))</f>
        <v>144</v>
      </c>
      <c r="C1015" s="4" t="str">
        <f>INDEX(Netflix_prime_data!E:E,MATCH(MAX(Netflix_prime_data!M:M), Netflix_prime_data!M:M,0))</f>
        <v>Show 188</v>
      </c>
      <c r="D1015" s="4" t="str">
        <f>INDEX(Netflix_prime_data!E:E,MATCH(MAX(Netflix_prime_data!H:H), Netflix_prime_data!H:H,0))</f>
        <v>Show 281</v>
      </c>
      <c r="E1015" s="4">
        <f>COUNTIF(Netflix_prime_data!F:F,Netflix_prime_data!F1015)</f>
        <v>280</v>
      </c>
      <c r="F1015" s="4" t="str">
        <f>INDEX(Netflix_prime_data!F:F,MATCH(MAX(E:E),E:E,0)) &amp; "-"&amp; MAX(E:E)</f>
        <v>drama-280</v>
      </c>
    </row>
    <row r="1016" spans="1:6" x14ac:dyDescent="0.25">
      <c r="A1016" s="4">
        <f>COUNTIF(Netflix_prime_data!C:C,Netflix_prime_data!C1017)</f>
        <v>673</v>
      </c>
      <c r="B1016" s="4">
        <f>MAX(COUNTIF(Netflix_prime_data!F1016:F2014, Netflix_prime_data!F1016:F2014))</f>
        <v>143</v>
      </c>
      <c r="C1016" s="4" t="str">
        <f>INDEX(Netflix_prime_data!E:E,MATCH(MAX(Netflix_prime_data!M:M), Netflix_prime_data!M:M,0))</f>
        <v>Show 188</v>
      </c>
      <c r="D1016" s="4" t="str">
        <f>INDEX(Netflix_prime_data!E:E,MATCH(MAX(Netflix_prime_data!H:H), Netflix_prime_data!H:H,0))</f>
        <v>Show 281</v>
      </c>
      <c r="E1016" s="4">
        <f>COUNTIF(Netflix_prime_data!F:F,Netflix_prime_data!F1016)</f>
        <v>280</v>
      </c>
      <c r="F1016" s="4" t="str">
        <f>INDEX(Netflix_prime_data!F:F,MATCH(MAX(E:E),E:E,0)) &amp; "-"&amp; MAX(E:E)</f>
        <v>drama-280</v>
      </c>
    </row>
    <row r="1017" spans="1:6" x14ac:dyDescent="0.25">
      <c r="A1017" s="4">
        <f>COUNTIF(Netflix_prime_data!C:C,Netflix_prime_data!C1018)</f>
        <v>684</v>
      </c>
      <c r="B1017" s="4">
        <f>MAX(COUNTIF(Netflix_prime_data!F1017:F2015, Netflix_prime_data!F1017:F2015))</f>
        <v>105</v>
      </c>
      <c r="C1017" s="4" t="str">
        <f>INDEX(Netflix_prime_data!E:E,MATCH(MAX(Netflix_prime_data!M:M), Netflix_prime_data!M:M,0))</f>
        <v>Show 188</v>
      </c>
      <c r="D1017" s="4" t="str">
        <f>INDEX(Netflix_prime_data!E:E,MATCH(MAX(Netflix_prime_data!H:H), Netflix_prime_data!H:H,0))</f>
        <v>Show 281</v>
      </c>
      <c r="E1017" s="4">
        <f>COUNTIF(Netflix_prime_data!F:F,Netflix_prime_data!F1017)</f>
        <v>234</v>
      </c>
      <c r="F1017" s="4" t="str">
        <f>INDEX(Netflix_prime_data!F:F,MATCH(MAX(E:E),E:E,0)) &amp; "-"&amp; MAX(E:E)</f>
        <v>drama-280</v>
      </c>
    </row>
    <row r="1018" spans="1:6" x14ac:dyDescent="0.25">
      <c r="A1018" s="4">
        <f>COUNTIF(Netflix_prime_data!C:C,Netflix_prime_data!C1019)</f>
        <v>673</v>
      </c>
      <c r="B1018" s="4">
        <f>MAX(COUNTIF(Netflix_prime_data!F1018:F2016, Netflix_prime_data!F1018:F2016))</f>
        <v>128</v>
      </c>
      <c r="C1018" s="4" t="str">
        <f>INDEX(Netflix_prime_data!E:E,MATCH(MAX(Netflix_prime_data!M:M), Netflix_prime_data!M:M,0))</f>
        <v>Show 188</v>
      </c>
      <c r="D1018" s="4" t="str">
        <f>INDEX(Netflix_prime_data!E:E,MATCH(MAX(Netflix_prime_data!H:H), Netflix_prime_data!H:H,0))</f>
        <v>Show 281</v>
      </c>
      <c r="E1018" s="4">
        <f>COUNTIF(Netflix_prime_data!F:F,Netflix_prime_data!F1018)</f>
        <v>245</v>
      </c>
      <c r="F1018" s="4" t="str">
        <f>INDEX(Netflix_prime_data!F:F,MATCH(MAX(E:E),E:E,0)) &amp; "-"&amp; MAX(E:E)</f>
        <v>drama-280</v>
      </c>
    </row>
    <row r="1019" spans="1:6" x14ac:dyDescent="0.25">
      <c r="A1019" s="4">
        <f>COUNTIF(Netflix_prime_data!C:C,Netflix_prime_data!C1020)</f>
        <v>673</v>
      </c>
      <c r="B1019" s="4">
        <f>MAX(COUNTIF(Netflix_prime_data!F1019:F2017, Netflix_prime_data!F1019:F2017))</f>
        <v>142</v>
      </c>
      <c r="C1019" s="4" t="str">
        <f>INDEX(Netflix_prime_data!E:E,MATCH(MAX(Netflix_prime_data!M:M), Netflix_prime_data!M:M,0))</f>
        <v>Show 188</v>
      </c>
      <c r="D1019" s="4" t="str">
        <f>INDEX(Netflix_prime_data!E:E,MATCH(MAX(Netflix_prime_data!H:H), Netflix_prime_data!H:H,0))</f>
        <v>Show 281</v>
      </c>
      <c r="E1019" s="4">
        <f>COUNTIF(Netflix_prime_data!F:F,Netflix_prime_data!F1019)</f>
        <v>280</v>
      </c>
      <c r="F1019" s="4" t="str">
        <f>INDEX(Netflix_prime_data!F:F,MATCH(MAX(E:E),E:E,0)) &amp; "-"&amp; MAX(E:E)</f>
        <v>drama-280</v>
      </c>
    </row>
    <row r="1020" spans="1:6" x14ac:dyDescent="0.25">
      <c r="A1020" s="4">
        <f>COUNTIF(Netflix_prime_data!C:C,Netflix_prime_data!C1021)</f>
        <v>643</v>
      </c>
      <c r="B1020" s="4">
        <f>MAX(COUNTIF(Netflix_prime_data!F1020:F2018, Netflix_prime_data!F1020:F2018))</f>
        <v>118</v>
      </c>
      <c r="C1020" s="4" t="str">
        <f>INDEX(Netflix_prime_data!E:E,MATCH(MAX(Netflix_prime_data!M:M), Netflix_prime_data!M:M,0))</f>
        <v>Show 188</v>
      </c>
      <c r="D1020" s="4" t="str">
        <f>INDEX(Netflix_prime_data!E:E,MATCH(MAX(Netflix_prime_data!H:H), Netflix_prime_data!H:H,0))</f>
        <v>Show 281</v>
      </c>
      <c r="E1020" s="4">
        <f>COUNTIF(Netflix_prime_data!F:F,Netflix_prime_data!F1020)</f>
        <v>263</v>
      </c>
      <c r="F1020" s="4" t="str">
        <f>INDEX(Netflix_prime_data!F:F,MATCH(MAX(E:E),E:E,0)) &amp; "-"&amp; MAX(E:E)</f>
        <v>drama-280</v>
      </c>
    </row>
    <row r="1021" spans="1:6" x14ac:dyDescent="0.25">
      <c r="A1021" s="4">
        <f>COUNTIF(Netflix_prime_data!C:C,Netflix_prime_data!C1022)</f>
        <v>684</v>
      </c>
      <c r="B1021" s="4">
        <f>MAX(COUNTIF(Netflix_prime_data!F1021:F2019, Netflix_prime_data!F1021:F2019))</f>
        <v>106</v>
      </c>
      <c r="C1021" s="4" t="str">
        <f>INDEX(Netflix_prime_data!E:E,MATCH(MAX(Netflix_prime_data!M:M), Netflix_prime_data!M:M,0))</f>
        <v>Show 188</v>
      </c>
      <c r="D1021" s="4" t="str">
        <f>INDEX(Netflix_prime_data!E:E,MATCH(MAX(Netflix_prime_data!H:H), Netflix_prime_data!H:H,0))</f>
        <v>Show 281</v>
      </c>
      <c r="E1021" s="4">
        <f>COUNTIF(Netflix_prime_data!F:F,Netflix_prime_data!F1021)</f>
        <v>229</v>
      </c>
      <c r="F1021" s="4" t="str">
        <f>INDEX(Netflix_prime_data!F:F,MATCH(MAX(E:E),E:E,0)) &amp; "-"&amp; MAX(E:E)</f>
        <v>drama-280</v>
      </c>
    </row>
    <row r="1022" spans="1:6" x14ac:dyDescent="0.25">
      <c r="A1022" s="4">
        <f>COUNTIF(Netflix_prime_data!C:C,Netflix_prime_data!C1023)</f>
        <v>684</v>
      </c>
      <c r="B1022" s="4">
        <f>MAX(COUNTIF(Netflix_prime_data!F1022:F2020, Netflix_prime_data!F1022:F2020))</f>
        <v>125</v>
      </c>
      <c r="C1022" s="4" t="str">
        <f>INDEX(Netflix_prime_data!E:E,MATCH(MAX(Netflix_prime_data!M:M), Netflix_prime_data!M:M,0))</f>
        <v>Show 188</v>
      </c>
      <c r="D1022" s="4" t="str">
        <f>INDEX(Netflix_prime_data!E:E,MATCH(MAX(Netflix_prime_data!H:H), Netflix_prime_data!H:H,0))</f>
        <v>Show 281</v>
      </c>
      <c r="E1022" s="4">
        <f>COUNTIF(Netflix_prime_data!F:F,Netflix_prime_data!F1022)</f>
        <v>253</v>
      </c>
      <c r="F1022" s="4" t="str">
        <f>INDEX(Netflix_prime_data!F:F,MATCH(MAX(E:E),E:E,0)) &amp; "-"&amp; MAX(E:E)</f>
        <v>drama-280</v>
      </c>
    </row>
    <row r="1023" spans="1:6" x14ac:dyDescent="0.25">
      <c r="A1023" s="4">
        <f>COUNTIF(Netflix_prime_data!C:C,Netflix_prime_data!C1024)</f>
        <v>673</v>
      </c>
      <c r="B1023" s="4">
        <f>MAX(COUNTIF(Netflix_prime_data!F1023:F2021, Netflix_prime_data!F1023:F2021))</f>
        <v>127</v>
      </c>
      <c r="C1023" s="4" t="str">
        <f>INDEX(Netflix_prime_data!E:E,MATCH(MAX(Netflix_prime_data!M:M), Netflix_prime_data!M:M,0))</f>
        <v>Show 188</v>
      </c>
      <c r="D1023" s="4" t="str">
        <f>INDEX(Netflix_prime_data!E:E,MATCH(MAX(Netflix_prime_data!H:H), Netflix_prime_data!H:H,0))</f>
        <v>Show 281</v>
      </c>
      <c r="E1023" s="4">
        <f>COUNTIF(Netflix_prime_data!F:F,Netflix_prime_data!F1023)</f>
        <v>245</v>
      </c>
      <c r="F1023" s="4" t="str">
        <f>INDEX(Netflix_prime_data!F:F,MATCH(MAX(E:E),E:E,0)) &amp; "-"&amp; MAX(E:E)</f>
        <v>drama-280</v>
      </c>
    </row>
    <row r="1024" spans="1:6" x14ac:dyDescent="0.25">
      <c r="A1024" s="4">
        <f>COUNTIF(Netflix_prime_data!C:C,Netflix_prime_data!C1025)</f>
        <v>684</v>
      </c>
      <c r="B1024" s="4">
        <f>MAX(COUNTIF(Netflix_prime_data!F1024:F2022, Netflix_prime_data!F1024:F2022))</f>
        <v>141</v>
      </c>
      <c r="C1024" s="4" t="str">
        <f>INDEX(Netflix_prime_data!E:E,MATCH(MAX(Netflix_prime_data!M:M), Netflix_prime_data!M:M,0))</f>
        <v>Show 188</v>
      </c>
      <c r="D1024" s="4" t="str">
        <f>INDEX(Netflix_prime_data!E:E,MATCH(MAX(Netflix_prime_data!H:H), Netflix_prime_data!H:H,0))</f>
        <v>Show 281</v>
      </c>
      <c r="E1024" s="4">
        <f>COUNTIF(Netflix_prime_data!F:F,Netflix_prime_data!F1024)</f>
        <v>280</v>
      </c>
      <c r="F1024" s="4" t="str">
        <f>INDEX(Netflix_prime_data!F:F,MATCH(MAX(E:E),E:E,0)) &amp; "-"&amp; MAX(E:E)</f>
        <v>drama-280</v>
      </c>
    </row>
    <row r="1025" spans="1:6" x14ac:dyDescent="0.25">
      <c r="A1025" s="4">
        <f>COUNTIF(Netflix_prime_data!C:C,Netflix_prime_data!C1026)</f>
        <v>684</v>
      </c>
      <c r="B1025" s="4">
        <f>MAX(COUNTIF(Netflix_prime_data!F1025:F2023, Netflix_prime_data!F1025:F2023))</f>
        <v>142</v>
      </c>
      <c r="C1025" s="4" t="str">
        <f>INDEX(Netflix_prime_data!E:E,MATCH(MAX(Netflix_prime_data!M:M), Netflix_prime_data!M:M,0))</f>
        <v>Show 188</v>
      </c>
      <c r="D1025" s="4" t="str">
        <f>INDEX(Netflix_prime_data!E:E,MATCH(MAX(Netflix_prime_data!H:H), Netflix_prime_data!H:H,0))</f>
        <v>Show 281</v>
      </c>
      <c r="E1025" s="4">
        <f>COUNTIF(Netflix_prime_data!F:F,Netflix_prime_data!F1025)</f>
        <v>262</v>
      </c>
      <c r="F1025" s="4" t="str">
        <f>INDEX(Netflix_prime_data!F:F,MATCH(MAX(E:E),E:E,0)) &amp; "-"&amp; MAX(E:E)</f>
        <v>drama-280</v>
      </c>
    </row>
    <row r="1026" spans="1:6" x14ac:dyDescent="0.25">
      <c r="A1026" s="4">
        <f>COUNTIF(Netflix_prime_data!C:C,Netflix_prime_data!C1027)</f>
        <v>643</v>
      </c>
      <c r="B1026" s="4">
        <f>MAX(COUNTIF(Netflix_prime_data!F1026:F2024, Netflix_prime_data!F1026:F2024))</f>
        <v>104</v>
      </c>
      <c r="C1026" s="4" t="str">
        <f>INDEX(Netflix_prime_data!E:E,MATCH(MAX(Netflix_prime_data!M:M), Netflix_prime_data!M:M,0))</f>
        <v>Show 188</v>
      </c>
      <c r="D1026" s="4" t="str">
        <f>INDEX(Netflix_prime_data!E:E,MATCH(MAX(Netflix_prime_data!H:H), Netflix_prime_data!H:H,0))</f>
        <v>Show 281</v>
      </c>
      <c r="E1026" s="4">
        <f>COUNTIF(Netflix_prime_data!F:F,Netflix_prime_data!F1026)</f>
        <v>234</v>
      </c>
      <c r="F1026" s="4" t="str">
        <f>INDEX(Netflix_prime_data!F:F,MATCH(MAX(E:E),E:E,0)) &amp; "-"&amp; MAX(E:E)</f>
        <v>drama-280</v>
      </c>
    </row>
    <row r="1027" spans="1:6" x14ac:dyDescent="0.25">
      <c r="A1027" s="4">
        <f>COUNTIF(Netflix_prime_data!C:C,Netflix_prime_data!C1028)</f>
        <v>643</v>
      </c>
      <c r="B1027" s="4">
        <f>MAX(COUNTIF(Netflix_prime_data!F1027:F2025, Netflix_prime_data!F1027:F2025))</f>
        <v>141</v>
      </c>
      <c r="C1027" s="4" t="str">
        <f>INDEX(Netflix_prime_data!E:E,MATCH(MAX(Netflix_prime_data!M:M), Netflix_prime_data!M:M,0))</f>
        <v>Show 188</v>
      </c>
      <c r="D1027" s="4" t="str">
        <f>INDEX(Netflix_prime_data!E:E,MATCH(MAX(Netflix_prime_data!H:H), Netflix_prime_data!H:H,0))</f>
        <v>Show 281</v>
      </c>
      <c r="E1027" s="4">
        <f>COUNTIF(Netflix_prime_data!F:F,Netflix_prime_data!F1027)</f>
        <v>262</v>
      </c>
      <c r="F1027" s="4" t="str">
        <f>INDEX(Netflix_prime_data!F:F,MATCH(MAX(E:E),E:E,0)) &amp; "-"&amp; MAX(E:E)</f>
        <v>drama-280</v>
      </c>
    </row>
    <row r="1028" spans="1:6" x14ac:dyDescent="0.25">
      <c r="A1028" s="4">
        <f>COUNTIF(Netflix_prime_data!C:C,Netflix_prime_data!C1029)</f>
        <v>643</v>
      </c>
      <c r="B1028" s="4">
        <f>MAX(COUNTIF(Netflix_prime_data!F1028:F2026, Netflix_prime_data!F1028:F2026))</f>
        <v>140</v>
      </c>
      <c r="C1028" s="4" t="str">
        <f>INDEX(Netflix_prime_data!E:E,MATCH(MAX(Netflix_prime_data!M:M), Netflix_prime_data!M:M,0))</f>
        <v>Show 188</v>
      </c>
      <c r="D1028" s="4" t="str">
        <f>INDEX(Netflix_prime_data!E:E,MATCH(MAX(Netflix_prime_data!H:H), Netflix_prime_data!H:H,0))</f>
        <v>Show 281</v>
      </c>
      <c r="E1028" s="4">
        <f>COUNTIF(Netflix_prime_data!F:F,Netflix_prime_data!F1028)</f>
        <v>280</v>
      </c>
      <c r="F1028" s="4" t="str">
        <f>INDEX(Netflix_prime_data!F:F,MATCH(MAX(E:E),E:E,0)) &amp; "-"&amp; MAX(E:E)</f>
        <v>drama-280</v>
      </c>
    </row>
    <row r="1029" spans="1:6" x14ac:dyDescent="0.25">
      <c r="A1029" s="4">
        <f>COUNTIF(Netflix_prime_data!C:C,Netflix_prime_data!C1030)</f>
        <v>684</v>
      </c>
      <c r="B1029" s="4">
        <f>MAX(COUNTIF(Netflix_prime_data!F1029:F2027, Netflix_prime_data!F1029:F2027))</f>
        <v>139</v>
      </c>
      <c r="C1029" s="4" t="str">
        <f>INDEX(Netflix_prime_data!E:E,MATCH(MAX(Netflix_prime_data!M:M), Netflix_prime_data!M:M,0))</f>
        <v>Show 188</v>
      </c>
      <c r="D1029" s="4" t="str">
        <f>INDEX(Netflix_prime_data!E:E,MATCH(MAX(Netflix_prime_data!H:H), Netflix_prime_data!H:H,0))</f>
        <v>Show 281</v>
      </c>
      <c r="E1029" s="4">
        <f>COUNTIF(Netflix_prime_data!F:F,Netflix_prime_data!F1029)</f>
        <v>280</v>
      </c>
      <c r="F1029" s="4" t="str">
        <f>INDEX(Netflix_prime_data!F:F,MATCH(MAX(E:E),E:E,0)) &amp; "-"&amp; MAX(E:E)</f>
        <v>drama-280</v>
      </c>
    </row>
    <row r="1030" spans="1:6" x14ac:dyDescent="0.25">
      <c r="A1030" s="4">
        <f>COUNTIF(Netflix_prime_data!C:C,Netflix_prime_data!C1031)</f>
        <v>673</v>
      </c>
      <c r="B1030" s="4">
        <f>MAX(COUNTIF(Netflix_prime_data!F1030:F2028, Netflix_prime_data!F1030:F2028))</f>
        <v>124</v>
      </c>
      <c r="C1030" s="4" t="str">
        <f>INDEX(Netflix_prime_data!E:E,MATCH(MAX(Netflix_prime_data!M:M), Netflix_prime_data!M:M,0))</f>
        <v>Show 188</v>
      </c>
      <c r="D1030" s="4" t="str">
        <f>INDEX(Netflix_prime_data!E:E,MATCH(MAX(Netflix_prime_data!H:H), Netflix_prime_data!H:H,0))</f>
        <v>Show 281</v>
      </c>
      <c r="E1030" s="4">
        <f>COUNTIF(Netflix_prime_data!F:F,Netflix_prime_data!F1030)</f>
        <v>253</v>
      </c>
      <c r="F1030" s="4" t="str">
        <f>INDEX(Netflix_prime_data!F:F,MATCH(MAX(E:E),E:E,0)) &amp; "-"&amp; MAX(E:E)</f>
        <v>drama-280</v>
      </c>
    </row>
    <row r="1031" spans="1:6" x14ac:dyDescent="0.25">
      <c r="A1031" s="4">
        <f>COUNTIF(Netflix_prime_data!C:C,Netflix_prime_data!C1032)</f>
        <v>673</v>
      </c>
      <c r="B1031" s="4">
        <f>MAX(COUNTIF(Netflix_prime_data!F1031:F2029, Netflix_prime_data!F1031:F2029))</f>
        <v>123</v>
      </c>
      <c r="C1031" s="4" t="str">
        <f>INDEX(Netflix_prime_data!E:E,MATCH(MAX(Netflix_prime_data!M:M), Netflix_prime_data!M:M,0))</f>
        <v>Show 188</v>
      </c>
      <c r="D1031" s="4" t="str">
        <f>INDEX(Netflix_prime_data!E:E,MATCH(MAX(Netflix_prime_data!H:H), Netflix_prime_data!H:H,0))</f>
        <v>Show 281</v>
      </c>
      <c r="E1031" s="4">
        <f>COUNTIF(Netflix_prime_data!F:F,Netflix_prime_data!F1031)</f>
        <v>253</v>
      </c>
      <c r="F1031" s="4" t="str">
        <f>INDEX(Netflix_prime_data!F:F,MATCH(MAX(E:E),E:E,0)) &amp; "-"&amp; MAX(E:E)</f>
        <v>drama-280</v>
      </c>
    </row>
    <row r="1032" spans="1:6" x14ac:dyDescent="0.25">
      <c r="A1032" s="4">
        <f>COUNTIF(Netflix_prime_data!C:C,Netflix_prime_data!C1033)</f>
        <v>684</v>
      </c>
      <c r="B1032" s="4">
        <f>MAX(COUNTIF(Netflix_prime_data!F1032:F2030, Netflix_prime_data!F1032:F2030))</f>
        <v>105</v>
      </c>
      <c r="C1032" s="4" t="str">
        <f>INDEX(Netflix_prime_data!E:E,MATCH(MAX(Netflix_prime_data!M:M), Netflix_prime_data!M:M,0))</f>
        <v>Show 188</v>
      </c>
      <c r="D1032" s="4" t="str">
        <f>INDEX(Netflix_prime_data!E:E,MATCH(MAX(Netflix_prime_data!H:H), Netflix_prime_data!H:H,0))</f>
        <v>Show 281</v>
      </c>
      <c r="E1032" s="4">
        <f>COUNTIF(Netflix_prime_data!F:F,Netflix_prime_data!F1032)</f>
        <v>229</v>
      </c>
      <c r="F1032" s="4" t="str">
        <f>INDEX(Netflix_prime_data!F:F,MATCH(MAX(E:E),E:E,0)) &amp; "-"&amp; MAX(E:E)</f>
        <v>drama-280</v>
      </c>
    </row>
    <row r="1033" spans="1:6" x14ac:dyDescent="0.25">
      <c r="A1033" s="4">
        <f>COUNTIF(Netflix_prime_data!C:C,Netflix_prime_data!C1034)</f>
        <v>643</v>
      </c>
      <c r="B1033" s="4">
        <f>MAX(COUNTIF(Netflix_prime_data!F1033:F2031, Netflix_prime_data!F1033:F2031))</f>
        <v>138</v>
      </c>
      <c r="C1033" s="4" t="str">
        <f>INDEX(Netflix_prime_data!E:E,MATCH(MAX(Netflix_prime_data!M:M), Netflix_prime_data!M:M,0))</f>
        <v>Show 188</v>
      </c>
      <c r="D1033" s="4" t="str">
        <f>INDEX(Netflix_prime_data!E:E,MATCH(MAX(Netflix_prime_data!H:H), Netflix_prime_data!H:H,0))</f>
        <v>Show 281</v>
      </c>
      <c r="E1033" s="4">
        <f>COUNTIF(Netflix_prime_data!F:F,Netflix_prime_data!F1033)</f>
        <v>280</v>
      </c>
      <c r="F1033" s="4" t="str">
        <f>INDEX(Netflix_prime_data!F:F,MATCH(MAX(E:E),E:E,0)) &amp; "-"&amp; MAX(E:E)</f>
        <v>drama-280</v>
      </c>
    </row>
    <row r="1034" spans="1:6" x14ac:dyDescent="0.25">
      <c r="A1034" s="4">
        <f>COUNTIF(Netflix_prime_data!C:C,Netflix_prime_data!C1035)</f>
        <v>643</v>
      </c>
      <c r="B1034" s="4">
        <f>MAX(COUNTIF(Netflix_prime_data!F1034:F2032, Netflix_prime_data!F1034:F2032))</f>
        <v>122</v>
      </c>
      <c r="C1034" s="4" t="str">
        <f>INDEX(Netflix_prime_data!E:E,MATCH(MAX(Netflix_prime_data!M:M), Netflix_prime_data!M:M,0))</f>
        <v>Show 188</v>
      </c>
      <c r="D1034" s="4" t="str">
        <f>INDEX(Netflix_prime_data!E:E,MATCH(MAX(Netflix_prime_data!H:H), Netflix_prime_data!H:H,0))</f>
        <v>Show 281</v>
      </c>
      <c r="E1034" s="4">
        <f>COUNTIF(Netflix_prime_data!F:F,Netflix_prime_data!F1034)</f>
        <v>253</v>
      </c>
      <c r="F1034" s="4" t="str">
        <f>INDEX(Netflix_prime_data!F:F,MATCH(MAX(E:E),E:E,0)) &amp; "-"&amp; MAX(E:E)</f>
        <v>drama-280</v>
      </c>
    </row>
    <row r="1035" spans="1:6" x14ac:dyDescent="0.25">
      <c r="A1035" s="4">
        <f>COUNTIF(Netflix_prime_data!C:C,Netflix_prime_data!C1036)</f>
        <v>684</v>
      </c>
      <c r="B1035" s="4">
        <f>MAX(COUNTIF(Netflix_prime_data!F1035:F2033, Netflix_prime_data!F1035:F2033))</f>
        <v>103</v>
      </c>
      <c r="C1035" s="4" t="str">
        <f>INDEX(Netflix_prime_data!E:E,MATCH(MAX(Netflix_prime_data!M:M), Netflix_prime_data!M:M,0))</f>
        <v>Show 188</v>
      </c>
      <c r="D1035" s="4" t="str">
        <f>INDEX(Netflix_prime_data!E:E,MATCH(MAX(Netflix_prime_data!H:H), Netflix_prime_data!H:H,0))</f>
        <v>Show 281</v>
      </c>
      <c r="E1035" s="4">
        <f>COUNTIF(Netflix_prime_data!F:F,Netflix_prime_data!F1035)</f>
        <v>234</v>
      </c>
      <c r="F1035" s="4" t="str">
        <f>INDEX(Netflix_prime_data!F:F,MATCH(MAX(E:E),E:E,0)) &amp; "-"&amp; MAX(E:E)</f>
        <v>drama-280</v>
      </c>
    </row>
    <row r="1036" spans="1:6" x14ac:dyDescent="0.25">
      <c r="A1036" s="4">
        <f>COUNTIF(Netflix_prime_data!C:C,Netflix_prime_data!C1037)</f>
        <v>684</v>
      </c>
      <c r="B1036" s="4">
        <f>MAX(COUNTIF(Netflix_prime_data!F1036:F2034, Netflix_prime_data!F1036:F2034))</f>
        <v>119</v>
      </c>
      <c r="C1036" s="4" t="str">
        <f>INDEX(Netflix_prime_data!E:E,MATCH(MAX(Netflix_prime_data!M:M), Netflix_prime_data!M:M,0))</f>
        <v>Show 188</v>
      </c>
      <c r="D1036" s="4" t="str">
        <f>INDEX(Netflix_prime_data!E:E,MATCH(MAX(Netflix_prime_data!H:H), Netflix_prime_data!H:H,0))</f>
        <v>Show 281</v>
      </c>
      <c r="E1036" s="4">
        <f>COUNTIF(Netflix_prime_data!F:F,Netflix_prime_data!F1036)</f>
        <v>234</v>
      </c>
      <c r="F1036" s="4" t="str">
        <f>INDEX(Netflix_prime_data!F:F,MATCH(MAX(E:E),E:E,0)) &amp; "-"&amp; MAX(E:E)</f>
        <v>drama-280</v>
      </c>
    </row>
    <row r="1037" spans="1:6" x14ac:dyDescent="0.25">
      <c r="A1037" s="4">
        <f>COUNTIF(Netflix_prime_data!C:C,Netflix_prime_data!C1038)</f>
        <v>673</v>
      </c>
      <c r="B1037" s="4">
        <f>MAX(COUNTIF(Netflix_prime_data!F1037:F2035, Netflix_prime_data!F1037:F2035))</f>
        <v>140</v>
      </c>
      <c r="C1037" s="4" t="str">
        <f>INDEX(Netflix_prime_data!E:E,MATCH(MAX(Netflix_prime_data!M:M), Netflix_prime_data!M:M,0))</f>
        <v>Show 188</v>
      </c>
      <c r="D1037" s="4" t="str">
        <f>INDEX(Netflix_prime_data!E:E,MATCH(MAX(Netflix_prime_data!H:H), Netflix_prime_data!H:H,0))</f>
        <v>Show 281</v>
      </c>
      <c r="E1037" s="4">
        <f>COUNTIF(Netflix_prime_data!F:F,Netflix_prime_data!F1037)</f>
        <v>262</v>
      </c>
      <c r="F1037" s="4" t="str">
        <f>INDEX(Netflix_prime_data!F:F,MATCH(MAX(E:E),E:E,0)) &amp; "-"&amp; MAX(E:E)</f>
        <v>drama-280</v>
      </c>
    </row>
    <row r="1038" spans="1:6" x14ac:dyDescent="0.25">
      <c r="A1038" s="4">
        <f>COUNTIF(Netflix_prime_data!C:C,Netflix_prime_data!C1039)</f>
        <v>643</v>
      </c>
      <c r="B1038" s="4">
        <f>MAX(COUNTIF(Netflix_prime_data!F1038:F2036, Netflix_prime_data!F1038:F2036))</f>
        <v>121</v>
      </c>
      <c r="C1038" s="4" t="str">
        <f>INDEX(Netflix_prime_data!E:E,MATCH(MAX(Netflix_prime_data!M:M), Netflix_prime_data!M:M,0))</f>
        <v>Show 188</v>
      </c>
      <c r="D1038" s="4" t="str">
        <f>INDEX(Netflix_prime_data!E:E,MATCH(MAX(Netflix_prime_data!H:H), Netflix_prime_data!H:H,0))</f>
        <v>Show 281</v>
      </c>
      <c r="E1038" s="4">
        <f>COUNTIF(Netflix_prime_data!F:F,Netflix_prime_data!F1038)</f>
        <v>253</v>
      </c>
      <c r="F1038" s="4" t="str">
        <f>INDEX(Netflix_prime_data!F:F,MATCH(MAX(E:E),E:E,0)) &amp; "-"&amp; MAX(E:E)</f>
        <v>drama-280</v>
      </c>
    </row>
    <row r="1039" spans="1:6" x14ac:dyDescent="0.25">
      <c r="A1039" s="4">
        <f>COUNTIF(Netflix_prime_data!C:C,Netflix_prime_data!C1040)</f>
        <v>643</v>
      </c>
      <c r="B1039" s="4">
        <f>MAX(COUNTIF(Netflix_prime_data!F1039:F2037, Netflix_prime_data!F1039:F2037))</f>
        <v>120</v>
      </c>
      <c r="C1039" s="4" t="str">
        <f>INDEX(Netflix_prime_data!E:E,MATCH(MAX(Netflix_prime_data!M:M), Netflix_prime_data!M:M,0))</f>
        <v>Show 188</v>
      </c>
      <c r="D1039" s="4" t="str">
        <f>INDEX(Netflix_prime_data!E:E,MATCH(MAX(Netflix_prime_data!H:H), Netflix_prime_data!H:H,0))</f>
        <v>Show 281</v>
      </c>
      <c r="E1039" s="4">
        <f>COUNTIF(Netflix_prime_data!F:F,Netflix_prime_data!F1039)</f>
        <v>253</v>
      </c>
      <c r="F1039" s="4" t="str">
        <f>INDEX(Netflix_prime_data!F:F,MATCH(MAX(E:E),E:E,0)) &amp; "-"&amp; MAX(E:E)</f>
        <v>drama-280</v>
      </c>
    </row>
    <row r="1040" spans="1:6" x14ac:dyDescent="0.25">
      <c r="A1040" s="4">
        <f>COUNTIF(Netflix_prime_data!C:C,Netflix_prime_data!C1041)</f>
        <v>643</v>
      </c>
      <c r="B1040" s="4">
        <f>MAX(COUNTIF(Netflix_prime_data!F1040:F2038, Netflix_prime_data!F1040:F2038))</f>
        <v>104</v>
      </c>
      <c r="C1040" s="4" t="str">
        <f>INDEX(Netflix_prime_data!E:E,MATCH(MAX(Netflix_prime_data!M:M), Netflix_prime_data!M:M,0))</f>
        <v>Show 188</v>
      </c>
      <c r="D1040" s="4" t="str">
        <f>INDEX(Netflix_prime_data!E:E,MATCH(MAX(Netflix_prime_data!H:H), Netflix_prime_data!H:H,0))</f>
        <v>Show 281</v>
      </c>
      <c r="E1040" s="4">
        <f>COUNTIF(Netflix_prime_data!F:F,Netflix_prime_data!F1040)</f>
        <v>229</v>
      </c>
      <c r="F1040" s="4" t="str">
        <f>INDEX(Netflix_prime_data!F:F,MATCH(MAX(E:E),E:E,0)) &amp; "-"&amp; MAX(E:E)</f>
        <v>drama-280</v>
      </c>
    </row>
    <row r="1041" spans="1:6" x14ac:dyDescent="0.25">
      <c r="A1041" s="4">
        <f>COUNTIF(Netflix_prime_data!C:C,Netflix_prime_data!C1042)</f>
        <v>684</v>
      </c>
      <c r="B1041" s="4">
        <f>MAX(COUNTIF(Netflix_prime_data!F1041:F2039, Netflix_prime_data!F1041:F2039))</f>
        <v>117</v>
      </c>
      <c r="C1041" s="4" t="str">
        <f>INDEX(Netflix_prime_data!E:E,MATCH(MAX(Netflix_prime_data!M:M), Netflix_prime_data!M:M,0))</f>
        <v>Show 188</v>
      </c>
      <c r="D1041" s="4" t="str">
        <f>INDEX(Netflix_prime_data!E:E,MATCH(MAX(Netflix_prime_data!H:H), Netflix_prime_data!H:H,0))</f>
        <v>Show 281</v>
      </c>
      <c r="E1041" s="4">
        <f>COUNTIF(Netflix_prime_data!F:F,Netflix_prime_data!F1041)</f>
        <v>263</v>
      </c>
      <c r="F1041" s="4" t="str">
        <f>INDEX(Netflix_prime_data!F:F,MATCH(MAX(E:E),E:E,0)) &amp; "-"&amp; MAX(E:E)</f>
        <v>drama-280</v>
      </c>
    </row>
    <row r="1042" spans="1:6" x14ac:dyDescent="0.25">
      <c r="A1042" s="4">
        <f>COUNTIF(Netflix_prime_data!C:C,Netflix_prime_data!C1043)</f>
        <v>673</v>
      </c>
      <c r="B1042" s="4">
        <f>MAX(COUNTIF(Netflix_prime_data!F1042:F2040, Netflix_prime_data!F1042:F2040))</f>
        <v>126</v>
      </c>
      <c r="C1042" s="4" t="str">
        <f>INDEX(Netflix_prime_data!E:E,MATCH(MAX(Netflix_prime_data!M:M), Netflix_prime_data!M:M,0))</f>
        <v>Show 188</v>
      </c>
      <c r="D1042" s="4" t="str">
        <f>INDEX(Netflix_prime_data!E:E,MATCH(MAX(Netflix_prime_data!H:H), Netflix_prime_data!H:H,0))</f>
        <v>Show 281</v>
      </c>
      <c r="E1042" s="4">
        <f>COUNTIF(Netflix_prime_data!F:F,Netflix_prime_data!F1042)</f>
        <v>245</v>
      </c>
      <c r="F1042" s="4" t="str">
        <f>INDEX(Netflix_prime_data!F:F,MATCH(MAX(E:E),E:E,0)) &amp; "-"&amp; MAX(E:E)</f>
        <v>drama-280</v>
      </c>
    </row>
    <row r="1043" spans="1:6" x14ac:dyDescent="0.25">
      <c r="A1043" s="4">
        <f>COUNTIF(Netflix_prime_data!C:C,Netflix_prime_data!C1044)</f>
        <v>684</v>
      </c>
      <c r="B1043" s="4">
        <f>MAX(COUNTIF(Netflix_prime_data!F1043:F2041, Netflix_prime_data!F1043:F2041))</f>
        <v>125</v>
      </c>
      <c r="C1043" s="4" t="str">
        <f>INDEX(Netflix_prime_data!E:E,MATCH(MAX(Netflix_prime_data!M:M), Netflix_prime_data!M:M,0))</f>
        <v>Show 188</v>
      </c>
      <c r="D1043" s="4" t="str">
        <f>INDEX(Netflix_prime_data!E:E,MATCH(MAX(Netflix_prime_data!H:H), Netflix_prime_data!H:H,0))</f>
        <v>Show 281</v>
      </c>
      <c r="E1043" s="4">
        <f>COUNTIF(Netflix_prime_data!F:F,Netflix_prime_data!F1043)</f>
        <v>245</v>
      </c>
      <c r="F1043" s="4" t="str">
        <f>INDEX(Netflix_prime_data!F:F,MATCH(MAX(E:E),E:E,0)) &amp; "-"&amp; MAX(E:E)</f>
        <v>drama-280</v>
      </c>
    </row>
    <row r="1044" spans="1:6" x14ac:dyDescent="0.25">
      <c r="A1044" s="4">
        <f>COUNTIF(Netflix_prime_data!C:C,Netflix_prime_data!C1045)</f>
        <v>684</v>
      </c>
      <c r="B1044" s="4">
        <f>MAX(COUNTIF(Netflix_prime_data!F1044:F2042, Netflix_prime_data!F1044:F2042))</f>
        <v>119</v>
      </c>
      <c r="C1044" s="4" t="str">
        <f>INDEX(Netflix_prime_data!E:E,MATCH(MAX(Netflix_prime_data!M:M), Netflix_prime_data!M:M,0))</f>
        <v>Show 188</v>
      </c>
      <c r="D1044" s="4" t="str">
        <f>INDEX(Netflix_prime_data!E:E,MATCH(MAX(Netflix_prime_data!H:H), Netflix_prime_data!H:H,0))</f>
        <v>Show 281</v>
      </c>
      <c r="E1044" s="4">
        <f>COUNTIF(Netflix_prime_data!F:F,Netflix_prime_data!F1044)</f>
        <v>253</v>
      </c>
      <c r="F1044" s="4" t="str">
        <f>INDEX(Netflix_prime_data!F:F,MATCH(MAX(E:E),E:E,0)) &amp; "-"&amp; MAX(E:E)</f>
        <v>drama-280</v>
      </c>
    </row>
    <row r="1045" spans="1:6" x14ac:dyDescent="0.25">
      <c r="A1045" s="4">
        <f>COUNTIF(Netflix_prime_data!C:C,Netflix_prime_data!C1046)</f>
        <v>684</v>
      </c>
      <c r="B1045" s="4">
        <f>MAX(COUNTIF(Netflix_prime_data!F1045:F2043, Netflix_prime_data!F1045:F2043))</f>
        <v>139</v>
      </c>
      <c r="C1045" s="4" t="str">
        <f>INDEX(Netflix_prime_data!E:E,MATCH(MAX(Netflix_prime_data!M:M), Netflix_prime_data!M:M,0))</f>
        <v>Show 188</v>
      </c>
      <c r="D1045" s="4" t="str">
        <f>INDEX(Netflix_prime_data!E:E,MATCH(MAX(Netflix_prime_data!H:H), Netflix_prime_data!H:H,0))</f>
        <v>Show 281</v>
      </c>
      <c r="E1045" s="4">
        <f>COUNTIF(Netflix_prime_data!F:F,Netflix_prime_data!F1045)</f>
        <v>262</v>
      </c>
      <c r="F1045" s="4" t="str">
        <f>INDEX(Netflix_prime_data!F:F,MATCH(MAX(E:E),E:E,0)) &amp; "-"&amp; MAX(E:E)</f>
        <v>drama-280</v>
      </c>
    </row>
    <row r="1046" spans="1:6" x14ac:dyDescent="0.25">
      <c r="A1046" s="4">
        <f>COUNTIF(Netflix_prime_data!C:C,Netflix_prime_data!C1047)</f>
        <v>684</v>
      </c>
      <c r="B1046" s="4">
        <f>MAX(COUNTIF(Netflix_prime_data!F1046:F2044, Netflix_prime_data!F1046:F2044))</f>
        <v>124</v>
      </c>
      <c r="C1046" s="4" t="str">
        <f>INDEX(Netflix_prime_data!E:E,MATCH(MAX(Netflix_prime_data!M:M), Netflix_prime_data!M:M,0))</f>
        <v>Show 188</v>
      </c>
      <c r="D1046" s="4" t="str">
        <f>INDEX(Netflix_prime_data!E:E,MATCH(MAX(Netflix_prime_data!H:H), Netflix_prime_data!H:H,0))</f>
        <v>Show 281</v>
      </c>
      <c r="E1046" s="4">
        <f>COUNTIF(Netflix_prime_data!F:F,Netflix_prime_data!F1046)</f>
        <v>245</v>
      </c>
      <c r="F1046" s="4" t="str">
        <f>INDEX(Netflix_prime_data!F:F,MATCH(MAX(E:E),E:E,0)) &amp; "-"&amp; MAX(E:E)</f>
        <v>drama-280</v>
      </c>
    </row>
    <row r="1047" spans="1:6" x14ac:dyDescent="0.25">
      <c r="A1047" s="4">
        <f>COUNTIF(Netflix_prime_data!C:C,Netflix_prime_data!C1048)</f>
        <v>684</v>
      </c>
      <c r="B1047" s="4">
        <f>MAX(COUNTIF(Netflix_prime_data!F1047:F2045, Netflix_prime_data!F1047:F2045))</f>
        <v>123</v>
      </c>
      <c r="C1047" s="4" t="str">
        <f>INDEX(Netflix_prime_data!E:E,MATCH(MAX(Netflix_prime_data!M:M), Netflix_prime_data!M:M,0))</f>
        <v>Show 188</v>
      </c>
      <c r="D1047" s="4" t="str">
        <f>INDEX(Netflix_prime_data!E:E,MATCH(MAX(Netflix_prime_data!H:H), Netflix_prime_data!H:H,0))</f>
        <v>Show 281</v>
      </c>
      <c r="E1047" s="4">
        <f>COUNTIF(Netflix_prime_data!F:F,Netflix_prime_data!F1047)</f>
        <v>245</v>
      </c>
      <c r="F1047" s="4" t="str">
        <f>INDEX(Netflix_prime_data!F:F,MATCH(MAX(E:E),E:E,0)) &amp; "-"&amp; MAX(E:E)</f>
        <v>drama-280</v>
      </c>
    </row>
    <row r="1048" spans="1:6" x14ac:dyDescent="0.25">
      <c r="A1048" s="4">
        <f>COUNTIF(Netflix_prime_data!C:C,Netflix_prime_data!C1049)</f>
        <v>673</v>
      </c>
      <c r="B1048" s="4">
        <f>MAX(COUNTIF(Netflix_prime_data!F1048:F2046, Netflix_prime_data!F1048:F2046))</f>
        <v>118</v>
      </c>
      <c r="C1048" s="4" t="str">
        <f>INDEX(Netflix_prime_data!E:E,MATCH(MAX(Netflix_prime_data!M:M), Netflix_prime_data!M:M,0))</f>
        <v>Show 188</v>
      </c>
      <c r="D1048" s="4" t="str">
        <f>INDEX(Netflix_prime_data!E:E,MATCH(MAX(Netflix_prime_data!H:H), Netflix_prime_data!H:H,0))</f>
        <v>Show 281</v>
      </c>
      <c r="E1048" s="4">
        <f>COUNTIF(Netflix_prime_data!F:F,Netflix_prime_data!F1048)</f>
        <v>234</v>
      </c>
      <c r="F1048" s="4" t="str">
        <f>INDEX(Netflix_prime_data!F:F,MATCH(MAX(E:E),E:E,0)) &amp; "-"&amp; MAX(E:E)</f>
        <v>drama-280</v>
      </c>
    </row>
    <row r="1049" spans="1:6" x14ac:dyDescent="0.25">
      <c r="A1049" s="4">
        <f>COUNTIF(Netflix_prime_data!C:C,Netflix_prime_data!C1050)</f>
        <v>643</v>
      </c>
      <c r="B1049" s="4">
        <f>MAX(COUNTIF(Netflix_prime_data!F1049:F2047, Netflix_prime_data!F1049:F2047))</f>
        <v>116</v>
      </c>
      <c r="C1049" s="4" t="str">
        <f>INDEX(Netflix_prime_data!E:E,MATCH(MAX(Netflix_prime_data!M:M), Netflix_prime_data!M:M,0))</f>
        <v>Show 188</v>
      </c>
      <c r="D1049" s="4" t="str">
        <f>INDEX(Netflix_prime_data!E:E,MATCH(MAX(Netflix_prime_data!H:H), Netflix_prime_data!H:H,0))</f>
        <v>Show 281</v>
      </c>
      <c r="E1049" s="4">
        <f>COUNTIF(Netflix_prime_data!F:F,Netflix_prime_data!F1049)</f>
        <v>263</v>
      </c>
      <c r="F1049" s="4" t="str">
        <f>INDEX(Netflix_prime_data!F:F,MATCH(MAX(E:E),E:E,0)) &amp; "-"&amp; MAX(E:E)</f>
        <v>drama-280</v>
      </c>
    </row>
    <row r="1050" spans="1:6" x14ac:dyDescent="0.25">
      <c r="A1050" s="4">
        <f>COUNTIF(Netflix_prime_data!C:C,Netflix_prime_data!C1051)</f>
        <v>673</v>
      </c>
      <c r="B1050" s="4">
        <f>MAX(COUNTIF(Netflix_prime_data!F1050:F2048, Netflix_prime_data!F1050:F2048))</f>
        <v>122</v>
      </c>
      <c r="C1050" s="4" t="str">
        <f>INDEX(Netflix_prime_data!E:E,MATCH(MAX(Netflix_prime_data!M:M), Netflix_prime_data!M:M,0))</f>
        <v>Show 188</v>
      </c>
      <c r="D1050" s="4" t="str">
        <f>INDEX(Netflix_prime_data!E:E,MATCH(MAX(Netflix_prime_data!H:H), Netflix_prime_data!H:H,0))</f>
        <v>Show 281</v>
      </c>
      <c r="E1050" s="4">
        <f>COUNTIF(Netflix_prime_data!F:F,Netflix_prime_data!F1050)</f>
        <v>245</v>
      </c>
      <c r="F1050" s="4" t="str">
        <f>INDEX(Netflix_prime_data!F:F,MATCH(MAX(E:E),E:E,0)) &amp; "-"&amp; MAX(E:E)</f>
        <v>drama-280</v>
      </c>
    </row>
    <row r="1051" spans="1:6" x14ac:dyDescent="0.25">
      <c r="A1051" s="4">
        <f>COUNTIF(Netflix_prime_data!C:C,Netflix_prime_data!C1052)</f>
        <v>684</v>
      </c>
      <c r="B1051" s="4">
        <f>MAX(COUNTIF(Netflix_prime_data!F1051:F2049, Netflix_prime_data!F1051:F2049))</f>
        <v>138</v>
      </c>
      <c r="C1051" s="4" t="str">
        <f>INDEX(Netflix_prime_data!E:E,MATCH(MAX(Netflix_prime_data!M:M), Netflix_prime_data!M:M,0))</f>
        <v>Show 188</v>
      </c>
      <c r="D1051" s="4" t="str">
        <f>INDEX(Netflix_prime_data!E:E,MATCH(MAX(Netflix_prime_data!H:H), Netflix_prime_data!H:H,0))</f>
        <v>Show 281</v>
      </c>
      <c r="E1051" s="4">
        <f>COUNTIF(Netflix_prime_data!F:F,Netflix_prime_data!F1051)</f>
        <v>262</v>
      </c>
      <c r="F1051" s="4" t="str">
        <f>INDEX(Netflix_prime_data!F:F,MATCH(MAX(E:E),E:E,0)) &amp; "-"&amp; MAX(E:E)</f>
        <v>drama-280</v>
      </c>
    </row>
    <row r="1052" spans="1:6" x14ac:dyDescent="0.25">
      <c r="A1052" s="4">
        <f>COUNTIF(Netflix_prime_data!C:C,Netflix_prime_data!C1053)</f>
        <v>673</v>
      </c>
      <c r="B1052" s="4">
        <f>MAX(COUNTIF(Netflix_prime_data!F1052:F2050, Netflix_prime_data!F1052:F2050))</f>
        <v>115</v>
      </c>
      <c r="C1052" s="4" t="str">
        <f>INDEX(Netflix_prime_data!E:E,MATCH(MAX(Netflix_prime_data!M:M), Netflix_prime_data!M:M,0))</f>
        <v>Show 188</v>
      </c>
      <c r="D1052" s="4" t="str">
        <f>INDEX(Netflix_prime_data!E:E,MATCH(MAX(Netflix_prime_data!H:H), Netflix_prime_data!H:H,0))</f>
        <v>Show 281</v>
      </c>
      <c r="E1052" s="4">
        <f>COUNTIF(Netflix_prime_data!F:F,Netflix_prime_data!F1052)</f>
        <v>263</v>
      </c>
      <c r="F1052" s="4" t="str">
        <f>INDEX(Netflix_prime_data!F:F,MATCH(MAX(E:E),E:E,0)) &amp; "-"&amp; MAX(E:E)</f>
        <v>drama-280</v>
      </c>
    </row>
    <row r="1053" spans="1:6" x14ac:dyDescent="0.25">
      <c r="A1053" s="4">
        <f>COUNTIF(Netflix_prime_data!C:C,Netflix_prime_data!C1054)</f>
        <v>643</v>
      </c>
      <c r="B1053" s="4">
        <f>MAX(COUNTIF(Netflix_prime_data!F1053:F2051, Netflix_prime_data!F1053:F2051))</f>
        <v>137</v>
      </c>
      <c r="C1053" s="4" t="str">
        <f>INDEX(Netflix_prime_data!E:E,MATCH(MAX(Netflix_prime_data!M:M), Netflix_prime_data!M:M,0))</f>
        <v>Show 188</v>
      </c>
      <c r="D1053" s="4" t="str">
        <f>INDEX(Netflix_prime_data!E:E,MATCH(MAX(Netflix_prime_data!H:H), Netflix_prime_data!H:H,0))</f>
        <v>Show 281</v>
      </c>
      <c r="E1053" s="4">
        <f>COUNTIF(Netflix_prime_data!F:F,Netflix_prime_data!F1053)</f>
        <v>262</v>
      </c>
      <c r="F1053" s="4" t="str">
        <f>INDEX(Netflix_prime_data!F:F,MATCH(MAX(E:E),E:E,0)) &amp; "-"&amp; MAX(E:E)</f>
        <v>drama-280</v>
      </c>
    </row>
    <row r="1054" spans="1:6" x14ac:dyDescent="0.25">
      <c r="A1054" s="4">
        <f>COUNTIF(Netflix_prime_data!C:C,Netflix_prime_data!C1055)</f>
        <v>643</v>
      </c>
      <c r="B1054" s="4">
        <f>MAX(COUNTIF(Netflix_prime_data!F1054:F2052, Netflix_prime_data!F1054:F2052))</f>
        <v>137</v>
      </c>
      <c r="C1054" s="4" t="str">
        <f>INDEX(Netflix_prime_data!E:E,MATCH(MAX(Netflix_prime_data!M:M), Netflix_prime_data!M:M,0))</f>
        <v>Show 188</v>
      </c>
      <c r="D1054" s="4" t="str">
        <f>INDEX(Netflix_prime_data!E:E,MATCH(MAX(Netflix_prime_data!H:H), Netflix_prime_data!H:H,0))</f>
        <v>Show 281</v>
      </c>
      <c r="E1054" s="4">
        <f>COUNTIF(Netflix_prime_data!F:F,Netflix_prime_data!F1054)</f>
        <v>280</v>
      </c>
      <c r="F1054" s="4" t="str">
        <f>INDEX(Netflix_prime_data!F:F,MATCH(MAX(E:E),E:E,0)) &amp; "-"&amp; MAX(E:E)</f>
        <v>drama-280</v>
      </c>
    </row>
    <row r="1055" spans="1:6" x14ac:dyDescent="0.25">
      <c r="A1055" s="4">
        <f>COUNTIF(Netflix_prime_data!C:C,Netflix_prime_data!C1056)</f>
        <v>643</v>
      </c>
      <c r="B1055" s="4">
        <f>MAX(COUNTIF(Netflix_prime_data!F1055:F2053, Netflix_prime_data!F1055:F2053))</f>
        <v>103</v>
      </c>
      <c r="C1055" s="4" t="str">
        <f>INDEX(Netflix_prime_data!E:E,MATCH(MAX(Netflix_prime_data!M:M), Netflix_prime_data!M:M,0))</f>
        <v>Show 188</v>
      </c>
      <c r="D1055" s="4" t="str">
        <f>INDEX(Netflix_prime_data!E:E,MATCH(MAX(Netflix_prime_data!H:H), Netflix_prime_data!H:H,0))</f>
        <v>Show 281</v>
      </c>
      <c r="E1055" s="4">
        <f>COUNTIF(Netflix_prime_data!F:F,Netflix_prime_data!F1055)</f>
        <v>229</v>
      </c>
      <c r="F1055" s="4" t="str">
        <f>INDEX(Netflix_prime_data!F:F,MATCH(MAX(E:E),E:E,0)) &amp; "-"&amp; MAX(E:E)</f>
        <v>drama-280</v>
      </c>
    </row>
    <row r="1056" spans="1:6" x14ac:dyDescent="0.25">
      <c r="A1056" s="4">
        <f>COUNTIF(Netflix_prime_data!C:C,Netflix_prime_data!C1057)</f>
        <v>643</v>
      </c>
      <c r="B1056" s="4">
        <f>MAX(COUNTIF(Netflix_prime_data!F1056:F2054, Netflix_prime_data!F1056:F2054))</f>
        <v>136</v>
      </c>
      <c r="C1056" s="4" t="str">
        <f>INDEX(Netflix_prime_data!E:E,MATCH(MAX(Netflix_prime_data!M:M), Netflix_prime_data!M:M,0))</f>
        <v>Show 188</v>
      </c>
      <c r="D1056" s="4" t="str">
        <f>INDEX(Netflix_prime_data!E:E,MATCH(MAX(Netflix_prime_data!H:H), Netflix_prime_data!H:H,0))</f>
        <v>Show 281</v>
      </c>
      <c r="E1056" s="4">
        <f>COUNTIF(Netflix_prime_data!F:F,Netflix_prime_data!F1056)</f>
        <v>262</v>
      </c>
      <c r="F1056" s="4" t="str">
        <f>INDEX(Netflix_prime_data!F:F,MATCH(MAX(E:E),E:E,0)) &amp; "-"&amp; MAX(E:E)</f>
        <v>drama-280</v>
      </c>
    </row>
    <row r="1057" spans="1:6" x14ac:dyDescent="0.25">
      <c r="A1057" s="4">
        <f>COUNTIF(Netflix_prime_data!C:C,Netflix_prime_data!C1058)</f>
        <v>643</v>
      </c>
      <c r="B1057" s="4">
        <f>MAX(COUNTIF(Netflix_prime_data!F1057:F2055, Netflix_prime_data!F1057:F2055))</f>
        <v>114</v>
      </c>
      <c r="C1057" s="4" t="str">
        <f>INDEX(Netflix_prime_data!E:E,MATCH(MAX(Netflix_prime_data!M:M), Netflix_prime_data!M:M,0))</f>
        <v>Show 188</v>
      </c>
      <c r="D1057" s="4" t="str">
        <f>INDEX(Netflix_prime_data!E:E,MATCH(MAX(Netflix_prime_data!H:H), Netflix_prime_data!H:H,0))</f>
        <v>Show 281</v>
      </c>
      <c r="E1057" s="4">
        <f>COUNTIF(Netflix_prime_data!F:F,Netflix_prime_data!F1057)</f>
        <v>263</v>
      </c>
      <c r="F1057" s="4" t="str">
        <f>INDEX(Netflix_prime_data!F:F,MATCH(MAX(E:E),E:E,0)) &amp; "-"&amp; MAX(E:E)</f>
        <v>drama-280</v>
      </c>
    </row>
    <row r="1058" spans="1:6" x14ac:dyDescent="0.25">
      <c r="A1058" s="4">
        <f>COUNTIF(Netflix_prime_data!C:C,Netflix_prime_data!C1059)</f>
        <v>643</v>
      </c>
      <c r="B1058" s="4">
        <f>MAX(COUNTIF(Netflix_prime_data!F1058:F2056, Netflix_prime_data!F1058:F2056))</f>
        <v>117</v>
      </c>
      <c r="C1058" s="4" t="str">
        <f>INDEX(Netflix_prime_data!E:E,MATCH(MAX(Netflix_prime_data!M:M), Netflix_prime_data!M:M,0))</f>
        <v>Show 188</v>
      </c>
      <c r="D1058" s="4" t="str">
        <f>INDEX(Netflix_prime_data!E:E,MATCH(MAX(Netflix_prime_data!H:H), Netflix_prime_data!H:H,0))</f>
        <v>Show 281</v>
      </c>
      <c r="E1058" s="4">
        <f>COUNTIF(Netflix_prime_data!F:F,Netflix_prime_data!F1058)</f>
        <v>234</v>
      </c>
      <c r="F1058" s="4" t="str">
        <f>INDEX(Netflix_prime_data!F:F,MATCH(MAX(E:E),E:E,0)) &amp; "-"&amp; MAX(E:E)</f>
        <v>drama-280</v>
      </c>
    </row>
    <row r="1059" spans="1:6" x14ac:dyDescent="0.25">
      <c r="A1059" s="4">
        <f>COUNTIF(Netflix_prime_data!C:C,Netflix_prime_data!C1060)</f>
        <v>643</v>
      </c>
      <c r="B1059" s="4">
        <f>MAX(COUNTIF(Netflix_prime_data!F1059:F2057, Netflix_prime_data!F1059:F2057))</f>
        <v>135</v>
      </c>
      <c r="C1059" s="4" t="str">
        <f>INDEX(Netflix_prime_data!E:E,MATCH(MAX(Netflix_prime_data!M:M), Netflix_prime_data!M:M,0))</f>
        <v>Show 188</v>
      </c>
      <c r="D1059" s="4" t="str">
        <f>INDEX(Netflix_prime_data!E:E,MATCH(MAX(Netflix_prime_data!H:H), Netflix_prime_data!H:H,0))</f>
        <v>Show 281</v>
      </c>
      <c r="E1059" s="4">
        <f>COUNTIF(Netflix_prime_data!F:F,Netflix_prime_data!F1059)</f>
        <v>262</v>
      </c>
      <c r="F1059" s="4" t="str">
        <f>INDEX(Netflix_prime_data!F:F,MATCH(MAX(E:E),E:E,0)) &amp; "-"&amp; MAX(E:E)</f>
        <v>drama-280</v>
      </c>
    </row>
    <row r="1060" spans="1:6" x14ac:dyDescent="0.25">
      <c r="A1060" s="4">
        <f>COUNTIF(Netflix_prime_data!C:C,Netflix_prime_data!C1061)</f>
        <v>673</v>
      </c>
      <c r="B1060" s="4">
        <f>MAX(COUNTIF(Netflix_prime_data!F1060:F2058, Netflix_prime_data!F1060:F2058))</f>
        <v>116</v>
      </c>
      <c r="C1060" s="4" t="str">
        <f>INDEX(Netflix_prime_data!E:E,MATCH(MAX(Netflix_prime_data!M:M), Netflix_prime_data!M:M,0))</f>
        <v>Show 188</v>
      </c>
      <c r="D1060" s="4" t="str">
        <f>INDEX(Netflix_prime_data!E:E,MATCH(MAX(Netflix_prime_data!H:H), Netflix_prime_data!H:H,0))</f>
        <v>Show 281</v>
      </c>
      <c r="E1060" s="4">
        <f>COUNTIF(Netflix_prime_data!F:F,Netflix_prime_data!F1060)</f>
        <v>234</v>
      </c>
      <c r="F1060" s="4" t="str">
        <f>INDEX(Netflix_prime_data!F:F,MATCH(MAX(E:E),E:E,0)) &amp; "-"&amp; MAX(E:E)</f>
        <v>drama-280</v>
      </c>
    </row>
    <row r="1061" spans="1:6" x14ac:dyDescent="0.25">
      <c r="A1061" s="4">
        <f>COUNTIF(Netflix_prime_data!C:C,Netflix_prime_data!C1062)</f>
        <v>643</v>
      </c>
      <c r="B1061" s="4">
        <f>MAX(COUNTIF(Netflix_prime_data!F1061:F2059, Netflix_prime_data!F1061:F2059))</f>
        <v>115</v>
      </c>
      <c r="C1061" s="4" t="str">
        <f>INDEX(Netflix_prime_data!E:E,MATCH(MAX(Netflix_prime_data!M:M), Netflix_prime_data!M:M,0))</f>
        <v>Show 188</v>
      </c>
      <c r="D1061" s="4" t="str">
        <f>INDEX(Netflix_prime_data!E:E,MATCH(MAX(Netflix_prime_data!H:H), Netflix_prime_data!H:H,0))</f>
        <v>Show 281</v>
      </c>
      <c r="E1061" s="4">
        <f>COUNTIF(Netflix_prime_data!F:F,Netflix_prime_data!F1061)</f>
        <v>234</v>
      </c>
      <c r="F1061" s="4" t="str">
        <f>INDEX(Netflix_prime_data!F:F,MATCH(MAX(E:E),E:E,0)) &amp; "-"&amp; MAX(E:E)</f>
        <v>drama-280</v>
      </c>
    </row>
    <row r="1062" spans="1:6" x14ac:dyDescent="0.25">
      <c r="A1062" s="4">
        <f>COUNTIF(Netflix_prime_data!C:C,Netflix_prime_data!C1063)</f>
        <v>643</v>
      </c>
      <c r="B1062" s="4">
        <f>MAX(COUNTIF(Netflix_prime_data!F1062:F2060, Netflix_prime_data!F1062:F2060))</f>
        <v>136</v>
      </c>
      <c r="C1062" s="4" t="str">
        <f>INDEX(Netflix_prime_data!E:E,MATCH(MAX(Netflix_prime_data!M:M), Netflix_prime_data!M:M,0))</f>
        <v>Show 188</v>
      </c>
      <c r="D1062" s="4" t="str">
        <f>INDEX(Netflix_prime_data!E:E,MATCH(MAX(Netflix_prime_data!H:H), Netflix_prime_data!H:H,0))</f>
        <v>Show 281</v>
      </c>
      <c r="E1062" s="4">
        <f>COUNTIF(Netflix_prime_data!F:F,Netflix_prime_data!F1062)</f>
        <v>280</v>
      </c>
      <c r="F1062" s="4" t="str">
        <f>INDEX(Netflix_prime_data!F:F,MATCH(MAX(E:E),E:E,0)) &amp; "-"&amp; MAX(E:E)</f>
        <v>drama-280</v>
      </c>
    </row>
    <row r="1063" spans="1:6" x14ac:dyDescent="0.25">
      <c r="A1063" s="4">
        <f>COUNTIF(Netflix_prime_data!C:C,Netflix_prime_data!C1064)</f>
        <v>684</v>
      </c>
      <c r="B1063" s="4">
        <f>MAX(COUNTIF(Netflix_prime_data!F1063:F2061, Netflix_prime_data!F1063:F2061))</f>
        <v>134</v>
      </c>
      <c r="C1063" s="4" t="str">
        <f>INDEX(Netflix_prime_data!E:E,MATCH(MAX(Netflix_prime_data!M:M), Netflix_prime_data!M:M,0))</f>
        <v>Show 188</v>
      </c>
      <c r="D1063" s="4" t="str">
        <f>INDEX(Netflix_prime_data!E:E,MATCH(MAX(Netflix_prime_data!H:H), Netflix_prime_data!H:H,0))</f>
        <v>Show 281</v>
      </c>
      <c r="E1063" s="4">
        <f>COUNTIF(Netflix_prime_data!F:F,Netflix_prime_data!F1063)</f>
        <v>262</v>
      </c>
      <c r="F1063" s="4" t="str">
        <f>INDEX(Netflix_prime_data!F:F,MATCH(MAX(E:E),E:E,0)) &amp; "-"&amp; MAX(E:E)</f>
        <v>drama-280</v>
      </c>
    </row>
    <row r="1064" spans="1:6" x14ac:dyDescent="0.25">
      <c r="A1064" s="4">
        <f>COUNTIF(Netflix_prime_data!C:C,Netflix_prime_data!C1065)</f>
        <v>643</v>
      </c>
      <c r="B1064" s="4">
        <f>MAX(COUNTIF(Netflix_prime_data!F1064:F2062, Netflix_prime_data!F1064:F2062))</f>
        <v>102</v>
      </c>
      <c r="C1064" s="4" t="str">
        <f>INDEX(Netflix_prime_data!E:E,MATCH(MAX(Netflix_prime_data!M:M), Netflix_prime_data!M:M,0))</f>
        <v>Show 188</v>
      </c>
      <c r="D1064" s="4" t="str">
        <f>INDEX(Netflix_prime_data!E:E,MATCH(MAX(Netflix_prime_data!H:H), Netflix_prime_data!H:H,0))</f>
        <v>Show 281</v>
      </c>
      <c r="E1064" s="4">
        <f>COUNTIF(Netflix_prime_data!F:F,Netflix_prime_data!F1064)</f>
        <v>234</v>
      </c>
      <c r="F1064" s="4" t="str">
        <f>INDEX(Netflix_prime_data!F:F,MATCH(MAX(E:E),E:E,0)) &amp; "-"&amp; MAX(E:E)</f>
        <v>drama-280</v>
      </c>
    </row>
    <row r="1065" spans="1:6" x14ac:dyDescent="0.25">
      <c r="A1065" s="4">
        <f>COUNTIF(Netflix_prime_data!C:C,Netflix_prime_data!C1066)</f>
        <v>684</v>
      </c>
      <c r="B1065" s="4">
        <f>MAX(COUNTIF(Netflix_prime_data!F1065:F2063, Netflix_prime_data!F1065:F2063))</f>
        <v>102</v>
      </c>
      <c r="C1065" s="4" t="str">
        <f>INDEX(Netflix_prime_data!E:E,MATCH(MAX(Netflix_prime_data!M:M), Netflix_prime_data!M:M,0))</f>
        <v>Show 188</v>
      </c>
      <c r="D1065" s="4" t="str">
        <f>INDEX(Netflix_prime_data!E:E,MATCH(MAX(Netflix_prime_data!H:H), Netflix_prime_data!H:H,0))</f>
        <v>Show 281</v>
      </c>
      <c r="E1065" s="4">
        <f>COUNTIF(Netflix_prime_data!F:F,Netflix_prime_data!F1065)</f>
        <v>229</v>
      </c>
      <c r="F1065" s="4" t="str">
        <f>INDEX(Netflix_prime_data!F:F,MATCH(MAX(E:E),E:E,0)) &amp; "-"&amp; MAX(E:E)</f>
        <v>drama-280</v>
      </c>
    </row>
    <row r="1066" spans="1:6" x14ac:dyDescent="0.25">
      <c r="A1066" s="4">
        <f>COUNTIF(Netflix_prime_data!C:C,Netflix_prime_data!C1067)</f>
        <v>684</v>
      </c>
      <c r="B1066" s="4">
        <f>MAX(COUNTIF(Netflix_prime_data!F1066:F2064, Netflix_prime_data!F1066:F2064))</f>
        <v>121</v>
      </c>
      <c r="C1066" s="4" t="str">
        <f>INDEX(Netflix_prime_data!E:E,MATCH(MAX(Netflix_prime_data!M:M), Netflix_prime_data!M:M,0))</f>
        <v>Show 188</v>
      </c>
      <c r="D1066" s="4" t="str">
        <f>INDEX(Netflix_prime_data!E:E,MATCH(MAX(Netflix_prime_data!H:H), Netflix_prime_data!H:H,0))</f>
        <v>Show 281</v>
      </c>
      <c r="E1066" s="4">
        <f>COUNTIF(Netflix_prime_data!F:F,Netflix_prime_data!F1066)</f>
        <v>245</v>
      </c>
      <c r="F1066" s="4" t="str">
        <f>INDEX(Netflix_prime_data!F:F,MATCH(MAX(E:E),E:E,0)) &amp; "-"&amp; MAX(E:E)</f>
        <v>drama-280</v>
      </c>
    </row>
    <row r="1067" spans="1:6" x14ac:dyDescent="0.25">
      <c r="A1067" s="4">
        <f>COUNTIF(Netflix_prime_data!C:C,Netflix_prime_data!C1068)</f>
        <v>643</v>
      </c>
      <c r="B1067" s="4">
        <f>MAX(COUNTIF(Netflix_prime_data!F1067:F2065, Netflix_prime_data!F1067:F2065))</f>
        <v>101</v>
      </c>
      <c r="C1067" s="4" t="str">
        <f>INDEX(Netflix_prime_data!E:E,MATCH(MAX(Netflix_prime_data!M:M), Netflix_prime_data!M:M,0))</f>
        <v>Show 188</v>
      </c>
      <c r="D1067" s="4" t="str">
        <f>INDEX(Netflix_prime_data!E:E,MATCH(MAX(Netflix_prime_data!H:H), Netflix_prime_data!H:H,0))</f>
        <v>Show 281</v>
      </c>
      <c r="E1067" s="4">
        <f>COUNTIF(Netflix_prime_data!F:F,Netflix_prime_data!F1067)</f>
        <v>229</v>
      </c>
      <c r="F1067" s="4" t="str">
        <f>INDEX(Netflix_prime_data!F:F,MATCH(MAX(E:E),E:E,0)) &amp; "-"&amp; MAX(E:E)</f>
        <v>drama-280</v>
      </c>
    </row>
    <row r="1068" spans="1:6" x14ac:dyDescent="0.25">
      <c r="A1068" s="4">
        <f>COUNTIF(Netflix_prime_data!C:C,Netflix_prime_data!C1069)</f>
        <v>673</v>
      </c>
      <c r="B1068" s="4">
        <f>MAX(COUNTIF(Netflix_prime_data!F1068:F2066, Netflix_prime_data!F1068:F2066))</f>
        <v>133</v>
      </c>
      <c r="C1068" s="4" t="str">
        <f>INDEX(Netflix_prime_data!E:E,MATCH(MAX(Netflix_prime_data!M:M), Netflix_prime_data!M:M,0))</f>
        <v>Show 188</v>
      </c>
      <c r="D1068" s="4" t="str">
        <f>INDEX(Netflix_prime_data!E:E,MATCH(MAX(Netflix_prime_data!H:H), Netflix_prime_data!H:H,0))</f>
        <v>Show 281</v>
      </c>
      <c r="E1068" s="4">
        <f>COUNTIF(Netflix_prime_data!F:F,Netflix_prime_data!F1068)</f>
        <v>262</v>
      </c>
      <c r="F1068" s="4" t="str">
        <f>INDEX(Netflix_prime_data!F:F,MATCH(MAX(E:E),E:E,0)) &amp; "-"&amp; MAX(E:E)</f>
        <v>drama-280</v>
      </c>
    </row>
    <row r="1069" spans="1:6" x14ac:dyDescent="0.25">
      <c r="A1069" s="4">
        <f>COUNTIF(Netflix_prime_data!C:C,Netflix_prime_data!C1070)</f>
        <v>684</v>
      </c>
      <c r="B1069" s="4">
        <f>MAX(COUNTIF(Netflix_prime_data!F1069:F2067, Netflix_prime_data!F1069:F2067))</f>
        <v>120</v>
      </c>
      <c r="C1069" s="4" t="str">
        <f>INDEX(Netflix_prime_data!E:E,MATCH(MAX(Netflix_prime_data!M:M), Netflix_prime_data!M:M,0))</f>
        <v>Show 188</v>
      </c>
      <c r="D1069" s="4" t="str">
        <f>INDEX(Netflix_prime_data!E:E,MATCH(MAX(Netflix_prime_data!H:H), Netflix_prime_data!H:H,0))</f>
        <v>Show 281</v>
      </c>
      <c r="E1069" s="4">
        <f>COUNTIF(Netflix_prime_data!F:F,Netflix_prime_data!F1069)</f>
        <v>245</v>
      </c>
      <c r="F1069" s="4" t="str">
        <f>INDEX(Netflix_prime_data!F:F,MATCH(MAX(E:E),E:E,0)) &amp; "-"&amp; MAX(E:E)</f>
        <v>drama-280</v>
      </c>
    </row>
    <row r="1070" spans="1:6" x14ac:dyDescent="0.25">
      <c r="A1070" s="4">
        <f>COUNTIF(Netflix_prime_data!C:C,Netflix_prime_data!C1071)</f>
        <v>684</v>
      </c>
      <c r="B1070" s="4">
        <f>MAX(COUNTIF(Netflix_prime_data!F1070:F2068, Netflix_prime_data!F1070:F2068))</f>
        <v>135</v>
      </c>
      <c r="C1070" s="4" t="str">
        <f>INDEX(Netflix_prime_data!E:E,MATCH(MAX(Netflix_prime_data!M:M), Netflix_prime_data!M:M,0))</f>
        <v>Show 188</v>
      </c>
      <c r="D1070" s="4" t="str">
        <f>INDEX(Netflix_prime_data!E:E,MATCH(MAX(Netflix_prime_data!H:H), Netflix_prime_data!H:H,0))</f>
        <v>Show 281</v>
      </c>
      <c r="E1070" s="4">
        <f>COUNTIF(Netflix_prime_data!F:F,Netflix_prime_data!F1070)</f>
        <v>280</v>
      </c>
      <c r="F1070" s="4" t="str">
        <f>INDEX(Netflix_prime_data!F:F,MATCH(MAX(E:E),E:E,0)) &amp; "-"&amp; MAX(E:E)</f>
        <v>drama-280</v>
      </c>
    </row>
    <row r="1071" spans="1:6" x14ac:dyDescent="0.25">
      <c r="A1071" s="4">
        <f>COUNTIF(Netflix_prime_data!C:C,Netflix_prime_data!C1072)</f>
        <v>684</v>
      </c>
      <c r="B1071" s="4">
        <f>MAX(COUNTIF(Netflix_prime_data!F1071:F2069, Netflix_prime_data!F1071:F2069))</f>
        <v>132</v>
      </c>
      <c r="C1071" s="4" t="str">
        <f>INDEX(Netflix_prime_data!E:E,MATCH(MAX(Netflix_prime_data!M:M), Netflix_prime_data!M:M,0))</f>
        <v>Show 188</v>
      </c>
      <c r="D1071" s="4" t="str">
        <f>INDEX(Netflix_prime_data!E:E,MATCH(MAX(Netflix_prime_data!H:H), Netflix_prime_data!H:H,0))</f>
        <v>Show 281</v>
      </c>
      <c r="E1071" s="4">
        <f>COUNTIF(Netflix_prime_data!F:F,Netflix_prime_data!F1071)</f>
        <v>262</v>
      </c>
      <c r="F1071" s="4" t="str">
        <f>INDEX(Netflix_prime_data!F:F,MATCH(MAX(E:E),E:E,0)) &amp; "-"&amp; MAX(E:E)</f>
        <v>drama-280</v>
      </c>
    </row>
    <row r="1072" spans="1:6" x14ac:dyDescent="0.25">
      <c r="A1072" s="4">
        <f>COUNTIF(Netflix_prime_data!C:C,Netflix_prime_data!C1073)</f>
        <v>643</v>
      </c>
      <c r="B1072" s="4">
        <f>MAX(COUNTIF(Netflix_prime_data!F1072:F2070, Netflix_prime_data!F1072:F2070))</f>
        <v>131</v>
      </c>
      <c r="C1072" s="4" t="str">
        <f>INDEX(Netflix_prime_data!E:E,MATCH(MAX(Netflix_prime_data!M:M), Netflix_prime_data!M:M,0))</f>
        <v>Show 188</v>
      </c>
      <c r="D1072" s="4" t="str">
        <f>INDEX(Netflix_prime_data!E:E,MATCH(MAX(Netflix_prime_data!H:H), Netflix_prime_data!H:H,0))</f>
        <v>Show 281</v>
      </c>
      <c r="E1072" s="4">
        <f>COUNTIF(Netflix_prime_data!F:F,Netflix_prime_data!F1072)</f>
        <v>262</v>
      </c>
      <c r="F1072" s="4" t="str">
        <f>INDEX(Netflix_prime_data!F:F,MATCH(MAX(E:E),E:E,0)) &amp; "-"&amp; MAX(E:E)</f>
        <v>drama-280</v>
      </c>
    </row>
    <row r="1073" spans="1:6" x14ac:dyDescent="0.25">
      <c r="A1073" s="4">
        <f>COUNTIF(Netflix_prime_data!C:C,Netflix_prime_data!C1074)</f>
        <v>643</v>
      </c>
      <c r="B1073" s="4">
        <f>MAX(COUNTIF(Netflix_prime_data!F1073:F2071, Netflix_prime_data!F1073:F2071))</f>
        <v>101</v>
      </c>
      <c r="C1073" s="4" t="str">
        <f>INDEX(Netflix_prime_data!E:E,MATCH(MAX(Netflix_prime_data!M:M), Netflix_prime_data!M:M,0))</f>
        <v>Show 188</v>
      </c>
      <c r="D1073" s="4" t="str">
        <f>INDEX(Netflix_prime_data!E:E,MATCH(MAX(Netflix_prime_data!H:H), Netflix_prime_data!H:H,0))</f>
        <v>Show 281</v>
      </c>
      <c r="E1073" s="4">
        <f>COUNTIF(Netflix_prime_data!F:F,Netflix_prime_data!F1073)</f>
        <v>234</v>
      </c>
      <c r="F1073" s="4" t="str">
        <f>INDEX(Netflix_prime_data!F:F,MATCH(MAX(E:E),E:E,0)) &amp; "-"&amp; MAX(E:E)</f>
        <v>drama-280</v>
      </c>
    </row>
    <row r="1074" spans="1:6" x14ac:dyDescent="0.25">
      <c r="A1074" s="4">
        <f>COUNTIF(Netflix_prime_data!C:C,Netflix_prime_data!C1075)</f>
        <v>673</v>
      </c>
      <c r="B1074" s="4">
        <f>MAX(COUNTIF(Netflix_prime_data!F1074:F2072, Netflix_prime_data!F1074:F2072))</f>
        <v>118</v>
      </c>
      <c r="C1074" s="4" t="str">
        <f>INDEX(Netflix_prime_data!E:E,MATCH(MAX(Netflix_prime_data!M:M), Netflix_prime_data!M:M,0))</f>
        <v>Show 188</v>
      </c>
      <c r="D1074" s="4" t="str">
        <f>INDEX(Netflix_prime_data!E:E,MATCH(MAX(Netflix_prime_data!H:H), Netflix_prime_data!H:H,0))</f>
        <v>Show 281</v>
      </c>
      <c r="E1074" s="4">
        <f>COUNTIF(Netflix_prime_data!F:F,Netflix_prime_data!F1074)</f>
        <v>253</v>
      </c>
      <c r="F1074" s="4" t="str">
        <f>INDEX(Netflix_prime_data!F:F,MATCH(MAX(E:E),E:E,0)) &amp; "-"&amp; MAX(E:E)</f>
        <v>drama-280</v>
      </c>
    </row>
    <row r="1075" spans="1:6" x14ac:dyDescent="0.25">
      <c r="A1075" s="4">
        <f>COUNTIF(Netflix_prime_data!C:C,Netflix_prime_data!C1076)</f>
        <v>643</v>
      </c>
      <c r="B1075" s="4">
        <f>MAX(COUNTIF(Netflix_prime_data!F1075:F2073, Netflix_prime_data!F1075:F2073))</f>
        <v>130</v>
      </c>
      <c r="C1075" s="4" t="str">
        <f>INDEX(Netflix_prime_data!E:E,MATCH(MAX(Netflix_prime_data!M:M), Netflix_prime_data!M:M,0))</f>
        <v>Show 188</v>
      </c>
      <c r="D1075" s="4" t="str">
        <f>INDEX(Netflix_prime_data!E:E,MATCH(MAX(Netflix_prime_data!H:H), Netflix_prime_data!H:H,0))</f>
        <v>Show 281</v>
      </c>
      <c r="E1075" s="4">
        <f>COUNTIF(Netflix_prime_data!F:F,Netflix_prime_data!F1075)</f>
        <v>262</v>
      </c>
      <c r="F1075" s="4" t="str">
        <f>INDEX(Netflix_prime_data!F:F,MATCH(MAX(E:E),E:E,0)) &amp; "-"&amp; MAX(E:E)</f>
        <v>drama-280</v>
      </c>
    </row>
    <row r="1076" spans="1:6" x14ac:dyDescent="0.25">
      <c r="A1076" s="4">
        <f>COUNTIF(Netflix_prime_data!C:C,Netflix_prime_data!C1077)</f>
        <v>673</v>
      </c>
      <c r="B1076" s="4">
        <f>MAX(COUNTIF(Netflix_prime_data!F1076:F2074, Netflix_prime_data!F1076:F2074))</f>
        <v>113</v>
      </c>
      <c r="C1076" s="4" t="str">
        <f>INDEX(Netflix_prime_data!E:E,MATCH(MAX(Netflix_prime_data!M:M), Netflix_prime_data!M:M,0))</f>
        <v>Show 188</v>
      </c>
      <c r="D1076" s="4" t="str">
        <f>INDEX(Netflix_prime_data!E:E,MATCH(MAX(Netflix_prime_data!H:H), Netflix_prime_data!H:H,0))</f>
        <v>Show 281</v>
      </c>
      <c r="E1076" s="4">
        <f>COUNTIF(Netflix_prime_data!F:F,Netflix_prime_data!F1076)</f>
        <v>263</v>
      </c>
      <c r="F1076" s="4" t="str">
        <f>INDEX(Netflix_prime_data!F:F,MATCH(MAX(E:E),E:E,0)) &amp; "-"&amp; MAX(E:E)</f>
        <v>drama-280</v>
      </c>
    </row>
    <row r="1077" spans="1:6" x14ac:dyDescent="0.25">
      <c r="A1077" s="4">
        <f>COUNTIF(Netflix_prime_data!C:C,Netflix_prime_data!C1078)</f>
        <v>673</v>
      </c>
      <c r="B1077" s="4">
        <f>MAX(COUNTIF(Netflix_prime_data!F1077:F2075, Netflix_prime_data!F1077:F2075))</f>
        <v>119</v>
      </c>
      <c r="C1077" s="4" t="str">
        <f>INDEX(Netflix_prime_data!E:E,MATCH(MAX(Netflix_prime_data!M:M), Netflix_prime_data!M:M,0))</f>
        <v>Show 188</v>
      </c>
      <c r="D1077" s="4" t="str">
        <f>INDEX(Netflix_prime_data!E:E,MATCH(MAX(Netflix_prime_data!H:H), Netflix_prime_data!H:H,0))</f>
        <v>Show 281</v>
      </c>
      <c r="E1077" s="4">
        <f>COUNTIF(Netflix_prime_data!F:F,Netflix_prime_data!F1077)</f>
        <v>245</v>
      </c>
      <c r="F1077" s="4" t="str">
        <f>INDEX(Netflix_prime_data!F:F,MATCH(MAX(E:E),E:E,0)) &amp; "-"&amp; MAX(E:E)</f>
        <v>drama-280</v>
      </c>
    </row>
    <row r="1078" spans="1:6" x14ac:dyDescent="0.25">
      <c r="A1078" s="4">
        <f>COUNTIF(Netflix_prime_data!C:C,Netflix_prime_data!C1079)</f>
        <v>673</v>
      </c>
      <c r="B1078" s="4">
        <f>MAX(COUNTIF(Netflix_prime_data!F1078:F2076, Netflix_prime_data!F1078:F2076))</f>
        <v>134</v>
      </c>
      <c r="C1078" s="4" t="str">
        <f>INDEX(Netflix_prime_data!E:E,MATCH(MAX(Netflix_prime_data!M:M), Netflix_prime_data!M:M,0))</f>
        <v>Show 188</v>
      </c>
      <c r="D1078" s="4" t="str">
        <f>INDEX(Netflix_prime_data!E:E,MATCH(MAX(Netflix_prime_data!H:H), Netflix_prime_data!H:H,0))</f>
        <v>Show 281</v>
      </c>
      <c r="E1078" s="4">
        <f>COUNTIF(Netflix_prime_data!F:F,Netflix_prime_data!F1078)</f>
        <v>280</v>
      </c>
      <c r="F1078" s="4" t="str">
        <f>INDEX(Netflix_prime_data!F:F,MATCH(MAX(E:E),E:E,0)) &amp; "-"&amp; MAX(E:E)</f>
        <v>drama-280</v>
      </c>
    </row>
    <row r="1079" spans="1:6" x14ac:dyDescent="0.25">
      <c r="A1079" s="4">
        <f>COUNTIF(Netflix_prime_data!C:C,Netflix_prime_data!C1080)</f>
        <v>643</v>
      </c>
      <c r="B1079" s="4">
        <f>MAX(COUNTIF(Netflix_prime_data!F1079:F2077, Netflix_prime_data!F1079:F2077))</f>
        <v>100</v>
      </c>
      <c r="C1079" s="4" t="str">
        <f>INDEX(Netflix_prime_data!E:E,MATCH(MAX(Netflix_prime_data!M:M), Netflix_prime_data!M:M,0))</f>
        <v>Show 188</v>
      </c>
      <c r="D1079" s="4" t="str">
        <f>INDEX(Netflix_prime_data!E:E,MATCH(MAX(Netflix_prime_data!H:H), Netflix_prime_data!H:H,0))</f>
        <v>Show 281</v>
      </c>
      <c r="E1079" s="4">
        <f>COUNTIF(Netflix_prime_data!F:F,Netflix_prime_data!F1079)</f>
        <v>229</v>
      </c>
      <c r="F1079" s="4" t="str">
        <f>INDEX(Netflix_prime_data!F:F,MATCH(MAX(E:E),E:E,0)) &amp; "-"&amp; MAX(E:E)</f>
        <v>drama-280</v>
      </c>
    </row>
    <row r="1080" spans="1:6" x14ac:dyDescent="0.25">
      <c r="A1080" s="4">
        <f>COUNTIF(Netflix_prime_data!C:C,Netflix_prime_data!C1081)</f>
        <v>643</v>
      </c>
      <c r="B1080" s="4">
        <f>MAX(COUNTIF(Netflix_prime_data!F1080:F2078, Netflix_prime_data!F1080:F2078))</f>
        <v>112</v>
      </c>
      <c r="C1080" s="4" t="str">
        <f>INDEX(Netflix_prime_data!E:E,MATCH(MAX(Netflix_prime_data!M:M), Netflix_prime_data!M:M,0))</f>
        <v>Show 188</v>
      </c>
      <c r="D1080" s="4" t="str">
        <f>INDEX(Netflix_prime_data!E:E,MATCH(MAX(Netflix_prime_data!H:H), Netflix_prime_data!H:H,0))</f>
        <v>Show 281</v>
      </c>
      <c r="E1080" s="4">
        <f>COUNTIF(Netflix_prime_data!F:F,Netflix_prime_data!F1080)</f>
        <v>263</v>
      </c>
      <c r="F1080" s="4" t="str">
        <f>INDEX(Netflix_prime_data!F:F,MATCH(MAX(E:E),E:E,0)) &amp; "-"&amp; MAX(E:E)</f>
        <v>drama-280</v>
      </c>
    </row>
    <row r="1081" spans="1:6" x14ac:dyDescent="0.25">
      <c r="A1081" s="4">
        <f>COUNTIF(Netflix_prime_data!C:C,Netflix_prime_data!C1082)</f>
        <v>643</v>
      </c>
      <c r="B1081" s="4">
        <f>MAX(COUNTIF(Netflix_prime_data!F1081:F2079, Netflix_prime_data!F1081:F2079))</f>
        <v>117</v>
      </c>
      <c r="C1081" s="4" t="str">
        <f>INDEX(Netflix_prime_data!E:E,MATCH(MAX(Netflix_prime_data!M:M), Netflix_prime_data!M:M,0))</f>
        <v>Show 188</v>
      </c>
      <c r="D1081" s="4" t="str">
        <f>INDEX(Netflix_prime_data!E:E,MATCH(MAX(Netflix_prime_data!H:H), Netflix_prime_data!H:H,0))</f>
        <v>Show 281</v>
      </c>
      <c r="E1081" s="4">
        <f>COUNTIF(Netflix_prime_data!F:F,Netflix_prime_data!F1081)</f>
        <v>253</v>
      </c>
      <c r="F1081" s="4" t="str">
        <f>INDEX(Netflix_prime_data!F:F,MATCH(MAX(E:E),E:E,0)) &amp; "-"&amp; MAX(E:E)</f>
        <v>drama-280</v>
      </c>
    </row>
    <row r="1082" spans="1:6" x14ac:dyDescent="0.25">
      <c r="A1082" s="4">
        <f>COUNTIF(Netflix_prime_data!C:C,Netflix_prime_data!C1083)</f>
        <v>643</v>
      </c>
      <c r="B1082" s="4">
        <f>MAX(COUNTIF(Netflix_prime_data!F1082:F2080, Netflix_prime_data!F1082:F2080))</f>
        <v>118</v>
      </c>
      <c r="C1082" s="4" t="str">
        <f>INDEX(Netflix_prime_data!E:E,MATCH(MAX(Netflix_prime_data!M:M), Netflix_prime_data!M:M,0))</f>
        <v>Show 188</v>
      </c>
      <c r="D1082" s="4" t="str">
        <f>INDEX(Netflix_prime_data!E:E,MATCH(MAX(Netflix_prime_data!H:H), Netflix_prime_data!H:H,0))</f>
        <v>Show 281</v>
      </c>
      <c r="E1082" s="4">
        <f>COUNTIF(Netflix_prime_data!F:F,Netflix_prime_data!F1082)</f>
        <v>245</v>
      </c>
      <c r="F1082" s="4" t="str">
        <f>INDEX(Netflix_prime_data!F:F,MATCH(MAX(E:E),E:E,0)) &amp; "-"&amp; MAX(E:E)</f>
        <v>drama-280</v>
      </c>
    </row>
    <row r="1083" spans="1:6" x14ac:dyDescent="0.25">
      <c r="A1083" s="4">
        <f>COUNTIF(Netflix_prime_data!C:C,Netflix_prime_data!C1084)</f>
        <v>684</v>
      </c>
      <c r="B1083" s="4">
        <f>MAX(COUNTIF(Netflix_prime_data!F1083:F2081, Netflix_prime_data!F1083:F2081))</f>
        <v>116</v>
      </c>
      <c r="C1083" s="4" t="str">
        <f>INDEX(Netflix_prime_data!E:E,MATCH(MAX(Netflix_prime_data!M:M), Netflix_prime_data!M:M,0))</f>
        <v>Show 188</v>
      </c>
      <c r="D1083" s="4" t="str">
        <f>INDEX(Netflix_prime_data!E:E,MATCH(MAX(Netflix_prime_data!H:H), Netflix_prime_data!H:H,0))</f>
        <v>Show 281</v>
      </c>
      <c r="E1083" s="4">
        <f>COUNTIF(Netflix_prime_data!F:F,Netflix_prime_data!F1083)</f>
        <v>253</v>
      </c>
      <c r="F1083" s="4" t="str">
        <f>INDEX(Netflix_prime_data!F:F,MATCH(MAX(E:E),E:E,0)) &amp; "-"&amp; MAX(E:E)</f>
        <v>drama-280</v>
      </c>
    </row>
    <row r="1084" spans="1:6" x14ac:dyDescent="0.25">
      <c r="A1084" s="4">
        <f>COUNTIF(Netflix_prime_data!C:C,Netflix_prime_data!C1085)</f>
        <v>643</v>
      </c>
      <c r="B1084" s="4">
        <f>MAX(COUNTIF(Netflix_prime_data!F1084:F2082, Netflix_prime_data!F1084:F2082))</f>
        <v>99</v>
      </c>
      <c r="C1084" s="4" t="str">
        <f>INDEX(Netflix_prime_data!E:E,MATCH(MAX(Netflix_prime_data!M:M), Netflix_prime_data!M:M,0))</f>
        <v>Show 188</v>
      </c>
      <c r="D1084" s="4" t="str">
        <f>INDEX(Netflix_prime_data!E:E,MATCH(MAX(Netflix_prime_data!H:H), Netflix_prime_data!H:H,0))</f>
        <v>Show 281</v>
      </c>
      <c r="E1084" s="4">
        <f>COUNTIF(Netflix_prime_data!F:F,Netflix_prime_data!F1084)</f>
        <v>229</v>
      </c>
      <c r="F1084" s="4" t="str">
        <f>INDEX(Netflix_prime_data!F:F,MATCH(MAX(E:E),E:E,0)) &amp; "-"&amp; MAX(E:E)</f>
        <v>drama-280</v>
      </c>
    </row>
    <row r="1085" spans="1:6" x14ac:dyDescent="0.25">
      <c r="A1085" s="4">
        <f>COUNTIF(Netflix_prime_data!C:C,Netflix_prime_data!C1086)</f>
        <v>643</v>
      </c>
      <c r="B1085" s="4">
        <f>MAX(COUNTIF(Netflix_prime_data!F1085:F2083, Netflix_prime_data!F1085:F2083))</f>
        <v>133</v>
      </c>
      <c r="C1085" s="4" t="str">
        <f>INDEX(Netflix_prime_data!E:E,MATCH(MAX(Netflix_prime_data!M:M), Netflix_prime_data!M:M,0))</f>
        <v>Show 188</v>
      </c>
      <c r="D1085" s="4" t="str">
        <f>INDEX(Netflix_prime_data!E:E,MATCH(MAX(Netflix_prime_data!H:H), Netflix_prime_data!H:H,0))</f>
        <v>Show 281</v>
      </c>
      <c r="E1085" s="4">
        <f>COUNTIF(Netflix_prime_data!F:F,Netflix_prime_data!F1085)</f>
        <v>280</v>
      </c>
      <c r="F1085" s="4" t="str">
        <f>INDEX(Netflix_prime_data!F:F,MATCH(MAX(E:E),E:E,0)) &amp; "-"&amp; MAX(E:E)</f>
        <v>drama-280</v>
      </c>
    </row>
    <row r="1086" spans="1:6" x14ac:dyDescent="0.25">
      <c r="A1086" s="4">
        <f>COUNTIF(Netflix_prime_data!C:C,Netflix_prime_data!C1087)</f>
        <v>684</v>
      </c>
      <c r="B1086" s="4">
        <f>MAX(COUNTIF(Netflix_prime_data!F1086:F2084, Netflix_prime_data!F1086:F2084))</f>
        <v>114</v>
      </c>
      <c r="C1086" s="4" t="str">
        <f>INDEX(Netflix_prime_data!E:E,MATCH(MAX(Netflix_prime_data!M:M), Netflix_prime_data!M:M,0))</f>
        <v>Show 188</v>
      </c>
      <c r="D1086" s="4" t="str">
        <f>INDEX(Netflix_prime_data!E:E,MATCH(MAX(Netflix_prime_data!H:H), Netflix_prime_data!H:H,0))</f>
        <v>Show 281</v>
      </c>
      <c r="E1086" s="4">
        <f>COUNTIF(Netflix_prime_data!F:F,Netflix_prime_data!F1086)</f>
        <v>234</v>
      </c>
      <c r="F1086" s="4" t="str">
        <f>INDEX(Netflix_prime_data!F:F,MATCH(MAX(E:E),E:E,0)) &amp; "-"&amp; MAX(E:E)</f>
        <v>drama-280</v>
      </c>
    </row>
    <row r="1087" spans="1:6" x14ac:dyDescent="0.25">
      <c r="A1087" s="4">
        <f>COUNTIF(Netflix_prime_data!C:C,Netflix_prime_data!C1088)</f>
        <v>673</v>
      </c>
      <c r="B1087" s="4">
        <f>MAX(COUNTIF(Netflix_prime_data!F1087:F2085, Netflix_prime_data!F1087:F2085))</f>
        <v>115</v>
      </c>
      <c r="C1087" s="4" t="str">
        <f>INDEX(Netflix_prime_data!E:E,MATCH(MAX(Netflix_prime_data!M:M), Netflix_prime_data!M:M,0))</f>
        <v>Show 188</v>
      </c>
      <c r="D1087" s="4" t="str">
        <f>INDEX(Netflix_prime_data!E:E,MATCH(MAX(Netflix_prime_data!H:H), Netflix_prime_data!H:H,0))</f>
        <v>Show 281</v>
      </c>
      <c r="E1087" s="4">
        <f>COUNTIF(Netflix_prime_data!F:F,Netflix_prime_data!F1087)</f>
        <v>253</v>
      </c>
      <c r="F1087" s="4" t="str">
        <f>INDEX(Netflix_prime_data!F:F,MATCH(MAX(E:E),E:E,0)) &amp; "-"&amp; MAX(E:E)</f>
        <v>drama-280</v>
      </c>
    </row>
    <row r="1088" spans="1:6" x14ac:dyDescent="0.25">
      <c r="A1088" s="4">
        <f>COUNTIF(Netflix_prime_data!C:C,Netflix_prime_data!C1089)</f>
        <v>684</v>
      </c>
      <c r="B1088" s="4">
        <f>MAX(COUNTIF(Netflix_prime_data!F1088:F2086, Netflix_prime_data!F1088:F2086))</f>
        <v>132</v>
      </c>
      <c r="C1088" s="4" t="str">
        <f>INDEX(Netflix_prime_data!E:E,MATCH(MAX(Netflix_prime_data!M:M), Netflix_prime_data!M:M,0))</f>
        <v>Show 188</v>
      </c>
      <c r="D1088" s="4" t="str">
        <f>INDEX(Netflix_prime_data!E:E,MATCH(MAX(Netflix_prime_data!H:H), Netflix_prime_data!H:H,0))</f>
        <v>Show 281</v>
      </c>
      <c r="E1088" s="4">
        <f>COUNTIF(Netflix_prime_data!F:F,Netflix_prime_data!F1088)</f>
        <v>280</v>
      </c>
      <c r="F1088" s="4" t="str">
        <f>INDEX(Netflix_prime_data!F:F,MATCH(MAX(E:E),E:E,0)) &amp; "-"&amp; MAX(E:E)</f>
        <v>drama-280</v>
      </c>
    </row>
    <row r="1089" spans="1:6" x14ac:dyDescent="0.25">
      <c r="A1089" s="4">
        <f>COUNTIF(Netflix_prime_data!C:C,Netflix_prime_data!C1090)</f>
        <v>673</v>
      </c>
      <c r="B1089" s="4">
        <f>MAX(COUNTIF(Netflix_prime_data!F1089:F2087, Netflix_prime_data!F1089:F2087))</f>
        <v>114</v>
      </c>
      <c r="C1089" s="4" t="str">
        <f>INDEX(Netflix_prime_data!E:E,MATCH(MAX(Netflix_prime_data!M:M), Netflix_prime_data!M:M,0))</f>
        <v>Show 188</v>
      </c>
      <c r="D1089" s="4" t="str">
        <f>INDEX(Netflix_prime_data!E:E,MATCH(MAX(Netflix_prime_data!H:H), Netflix_prime_data!H:H,0))</f>
        <v>Show 281</v>
      </c>
      <c r="E1089" s="4">
        <f>COUNTIF(Netflix_prime_data!F:F,Netflix_prime_data!F1089)</f>
        <v>253</v>
      </c>
      <c r="F1089" s="4" t="str">
        <f>INDEX(Netflix_prime_data!F:F,MATCH(MAX(E:E),E:E,0)) &amp; "-"&amp; MAX(E:E)</f>
        <v>drama-280</v>
      </c>
    </row>
    <row r="1090" spans="1:6" x14ac:dyDescent="0.25">
      <c r="A1090" s="4">
        <f>COUNTIF(Netflix_prime_data!C:C,Netflix_prime_data!C1091)</f>
        <v>643</v>
      </c>
      <c r="B1090" s="4">
        <f>MAX(COUNTIF(Netflix_prime_data!F1090:F2088, Netflix_prime_data!F1090:F2088))</f>
        <v>113</v>
      </c>
      <c r="C1090" s="4" t="str">
        <f>INDEX(Netflix_prime_data!E:E,MATCH(MAX(Netflix_prime_data!M:M), Netflix_prime_data!M:M,0))</f>
        <v>Show 188</v>
      </c>
      <c r="D1090" s="4" t="str">
        <f>INDEX(Netflix_prime_data!E:E,MATCH(MAX(Netflix_prime_data!H:H), Netflix_prime_data!H:H,0))</f>
        <v>Show 281</v>
      </c>
      <c r="E1090" s="4">
        <f>COUNTIF(Netflix_prime_data!F:F,Netflix_prime_data!F1090)</f>
        <v>253</v>
      </c>
      <c r="F1090" s="4" t="str">
        <f>INDEX(Netflix_prime_data!F:F,MATCH(MAX(E:E),E:E,0)) &amp; "-"&amp; MAX(E:E)</f>
        <v>drama-280</v>
      </c>
    </row>
    <row r="1091" spans="1:6" x14ac:dyDescent="0.25">
      <c r="A1091" s="4">
        <f>COUNTIF(Netflix_prime_data!C:C,Netflix_prime_data!C1092)</f>
        <v>643</v>
      </c>
      <c r="B1091" s="4">
        <f>MAX(COUNTIF(Netflix_prime_data!F1091:F2089, Netflix_prime_data!F1091:F2089))</f>
        <v>112</v>
      </c>
      <c r="C1091" s="4" t="str">
        <f>INDEX(Netflix_prime_data!E:E,MATCH(MAX(Netflix_prime_data!M:M), Netflix_prime_data!M:M,0))</f>
        <v>Show 188</v>
      </c>
      <c r="D1091" s="4" t="str">
        <f>INDEX(Netflix_prime_data!E:E,MATCH(MAX(Netflix_prime_data!H:H), Netflix_prime_data!H:H,0))</f>
        <v>Show 281</v>
      </c>
      <c r="E1091" s="4">
        <f>COUNTIF(Netflix_prime_data!F:F,Netflix_prime_data!F1091)</f>
        <v>253</v>
      </c>
      <c r="F1091" s="4" t="str">
        <f>INDEX(Netflix_prime_data!F:F,MATCH(MAX(E:E),E:E,0)) &amp; "-"&amp; MAX(E:E)</f>
        <v>drama-280</v>
      </c>
    </row>
    <row r="1092" spans="1:6" x14ac:dyDescent="0.25">
      <c r="A1092" s="4">
        <f>COUNTIF(Netflix_prime_data!C:C,Netflix_prime_data!C1093)</f>
        <v>684</v>
      </c>
      <c r="B1092" s="4">
        <f>MAX(COUNTIF(Netflix_prime_data!F1092:F2090, Netflix_prime_data!F1092:F2090))</f>
        <v>117</v>
      </c>
      <c r="C1092" s="4" t="str">
        <f>INDEX(Netflix_prime_data!E:E,MATCH(MAX(Netflix_prime_data!M:M), Netflix_prime_data!M:M,0))</f>
        <v>Show 188</v>
      </c>
      <c r="D1092" s="4" t="str">
        <f>INDEX(Netflix_prime_data!E:E,MATCH(MAX(Netflix_prime_data!H:H), Netflix_prime_data!H:H,0))</f>
        <v>Show 281</v>
      </c>
      <c r="E1092" s="4">
        <f>COUNTIF(Netflix_prime_data!F:F,Netflix_prime_data!F1092)</f>
        <v>245</v>
      </c>
      <c r="F1092" s="4" t="str">
        <f>INDEX(Netflix_prime_data!F:F,MATCH(MAX(E:E),E:E,0)) &amp; "-"&amp; MAX(E:E)</f>
        <v>drama-280</v>
      </c>
    </row>
    <row r="1093" spans="1:6" x14ac:dyDescent="0.25">
      <c r="A1093" s="4">
        <f>COUNTIF(Netflix_prime_data!C:C,Netflix_prime_data!C1094)</f>
        <v>684</v>
      </c>
      <c r="B1093" s="4">
        <f>MAX(COUNTIF(Netflix_prime_data!F1093:F2091, Netflix_prime_data!F1093:F2091))</f>
        <v>111</v>
      </c>
      <c r="C1093" s="4" t="str">
        <f>INDEX(Netflix_prime_data!E:E,MATCH(MAX(Netflix_prime_data!M:M), Netflix_prime_data!M:M,0))</f>
        <v>Show 188</v>
      </c>
      <c r="D1093" s="4" t="str">
        <f>INDEX(Netflix_prime_data!E:E,MATCH(MAX(Netflix_prime_data!H:H), Netflix_prime_data!H:H,0))</f>
        <v>Show 281</v>
      </c>
      <c r="E1093" s="4">
        <f>COUNTIF(Netflix_prime_data!F:F,Netflix_prime_data!F1093)</f>
        <v>263</v>
      </c>
      <c r="F1093" s="4" t="str">
        <f>INDEX(Netflix_prime_data!F:F,MATCH(MAX(E:E),E:E,0)) &amp; "-"&amp; MAX(E:E)</f>
        <v>drama-280</v>
      </c>
    </row>
    <row r="1094" spans="1:6" x14ac:dyDescent="0.25">
      <c r="A1094" s="4">
        <f>COUNTIF(Netflix_prime_data!C:C,Netflix_prime_data!C1095)</f>
        <v>673</v>
      </c>
      <c r="B1094" s="4">
        <f>MAX(COUNTIF(Netflix_prime_data!F1094:F2092, Netflix_prime_data!F1094:F2092))</f>
        <v>111</v>
      </c>
      <c r="C1094" s="4" t="str">
        <f>INDEX(Netflix_prime_data!E:E,MATCH(MAX(Netflix_prime_data!M:M), Netflix_prime_data!M:M,0))</f>
        <v>Show 188</v>
      </c>
      <c r="D1094" s="4" t="str">
        <f>INDEX(Netflix_prime_data!E:E,MATCH(MAX(Netflix_prime_data!H:H), Netflix_prime_data!H:H,0))</f>
        <v>Show 281</v>
      </c>
      <c r="E1094" s="4">
        <f>COUNTIF(Netflix_prime_data!F:F,Netflix_prime_data!F1094)</f>
        <v>253</v>
      </c>
      <c r="F1094" s="4" t="str">
        <f>INDEX(Netflix_prime_data!F:F,MATCH(MAX(E:E),E:E,0)) &amp; "-"&amp; MAX(E:E)</f>
        <v>drama-280</v>
      </c>
    </row>
    <row r="1095" spans="1:6" x14ac:dyDescent="0.25">
      <c r="A1095" s="4">
        <f>COUNTIF(Netflix_prime_data!C:C,Netflix_prime_data!C1096)</f>
        <v>684</v>
      </c>
      <c r="B1095" s="4">
        <f>MAX(COUNTIF(Netflix_prime_data!F1095:F2093, Netflix_prime_data!F1095:F2093))</f>
        <v>129</v>
      </c>
      <c r="C1095" s="4" t="str">
        <f>INDEX(Netflix_prime_data!E:E,MATCH(MAX(Netflix_prime_data!M:M), Netflix_prime_data!M:M,0))</f>
        <v>Show 188</v>
      </c>
      <c r="D1095" s="4" t="str">
        <f>INDEX(Netflix_prime_data!E:E,MATCH(MAX(Netflix_prime_data!H:H), Netflix_prime_data!H:H,0))</f>
        <v>Show 281</v>
      </c>
      <c r="E1095" s="4">
        <f>COUNTIF(Netflix_prime_data!F:F,Netflix_prime_data!F1095)</f>
        <v>262</v>
      </c>
      <c r="F1095" s="4" t="str">
        <f>INDEX(Netflix_prime_data!F:F,MATCH(MAX(E:E),E:E,0)) &amp; "-"&amp; MAX(E:E)</f>
        <v>drama-280</v>
      </c>
    </row>
    <row r="1096" spans="1:6" x14ac:dyDescent="0.25">
      <c r="A1096" s="4">
        <f>COUNTIF(Netflix_prime_data!C:C,Netflix_prime_data!C1097)</f>
        <v>673</v>
      </c>
      <c r="B1096" s="4">
        <f>MAX(COUNTIF(Netflix_prime_data!F1096:F2094, Netflix_prime_data!F1096:F2094))</f>
        <v>110</v>
      </c>
      <c r="C1096" s="4" t="str">
        <f>INDEX(Netflix_prime_data!E:E,MATCH(MAX(Netflix_prime_data!M:M), Netflix_prime_data!M:M,0))</f>
        <v>Show 188</v>
      </c>
      <c r="D1096" s="4" t="str">
        <f>INDEX(Netflix_prime_data!E:E,MATCH(MAX(Netflix_prime_data!H:H), Netflix_prime_data!H:H,0))</f>
        <v>Show 281</v>
      </c>
      <c r="E1096" s="4">
        <f>COUNTIF(Netflix_prime_data!F:F,Netflix_prime_data!F1096)</f>
        <v>263</v>
      </c>
      <c r="F1096" s="4" t="str">
        <f>INDEX(Netflix_prime_data!F:F,MATCH(MAX(E:E),E:E,0)) &amp; "-"&amp; MAX(E:E)</f>
        <v>drama-280</v>
      </c>
    </row>
    <row r="1097" spans="1:6" x14ac:dyDescent="0.25">
      <c r="A1097" s="4">
        <f>COUNTIF(Netflix_prime_data!C:C,Netflix_prime_data!C1098)</f>
        <v>673</v>
      </c>
      <c r="B1097" s="4">
        <f>MAX(COUNTIF(Netflix_prime_data!F1097:F2095, Netflix_prime_data!F1097:F2095))</f>
        <v>98</v>
      </c>
      <c r="C1097" s="4" t="str">
        <f>INDEX(Netflix_prime_data!E:E,MATCH(MAX(Netflix_prime_data!M:M), Netflix_prime_data!M:M,0))</f>
        <v>Show 188</v>
      </c>
      <c r="D1097" s="4" t="str">
        <f>INDEX(Netflix_prime_data!E:E,MATCH(MAX(Netflix_prime_data!H:H), Netflix_prime_data!H:H,0))</f>
        <v>Show 281</v>
      </c>
      <c r="E1097" s="4">
        <f>COUNTIF(Netflix_prime_data!F:F,Netflix_prime_data!F1097)</f>
        <v>229</v>
      </c>
      <c r="F1097" s="4" t="str">
        <f>INDEX(Netflix_prime_data!F:F,MATCH(MAX(E:E),E:E,0)) &amp; "-"&amp; MAX(E:E)</f>
        <v>drama-280</v>
      </c>
    </row>
    <row r="1098" spans="1:6" x14ac:dyDescent="0.25">
      <c r="A1098" s="4">
        <f>COUNTIF(Netflix_prime_data!C:C,Netflix_prime_data!C1099)</f>
        <v>673</v>
      </c>
      <c r="B1098" s="4">
        <f>MAX(COUNTIF(Netflix_prime_data!F1098:F2096, Netflix_prime_data!F1098:F2096))</f>
        <v>116</v>
      </c>
      <c r="C1098" s="4" t="str">
        <f>INDEX(Netflix_prime_data!E:E,MATCH(MAX(Netflix_prime_data!M:M), Netflix_prime_data!M:M,0))</f>
        <v>Show 188</v>
      </c>
      <c r="D1098" s="4" t="str">
        <f>INDEX(Netflix_prime_data!E:E,MATCH(MAX(Netflix_prime_data!H:H), Netflix_prime_data!H:H,0))</f>
        <v>Show 281</v>
      </c>
      <c r="E1098" s="4">
        <f>COUNTIF(Netflix_prime_data!F:F,Netflix_prime_data!F1098)</f>
        <v>245</v>
      </c>
      <c r="F1098" s="4" t="str">
        <f>INDEX(Netflix_prime_data!F:F,MATCH(MAX(E:E),E:E,0)) &amp; "-"&amp; MAX(E:E)</f>
        <v>drama-280</v>
      </c>
    </row>
    <row r="1099" spans="1:6" x14ac:dyDescent="0.25">
      <c r="A1099" s="4">
        <f>COUNTIF(Netflix_prime_data!C:C,Netflix_prime_data!C1100)</f>
        <v>684</v>
      </c>
      <c r="B1099" s="4">
        <f>MAX(COUNTIF(Netflix_prime_data!F1099:F2097, Netflix_prime_data!F1099:F2097))</f>
        <v>109</v>
      </c>
      <c r="C1099" s="4" t="str">
        <f>INDEX(Netflix_prime_data!E:E,MATCH(MAX(Netflix_prime_data!M:M), Netflix_prime_data!M:M,0))</f>
        <v>Show 188</v>
      </c>
      <c r="D1099" s="4" t="str">
        <f>INDEX(Netflix_prime_data!E:E,MATCH(MAX(Netflix_prime_data!H:H), Netflix_prime_data!H:H,0))</f>
        <v>Show 281</v>
      </c>
      <c r="E1099" s="4">
        <f>COUNTIF(Netflix_prime_data!F:F,Netflix_prime_data!F1099)</f>
        <v>263</v>
      </c>
      <c r="F1099" s="4" t="str">
        <f>INDEX(Netflix_prime_data!F:F,MATCH(MAX(E:E),E:E,0)) &amp; "-"&amp; MAX(E:E)</f>
        <v>drama-280</v>
      </c>
    </row>
    <row r="1100" spans="1:6" x14ac:dyDescent="0.25">
      <c r="A1100" s="4">
        <f>COUNTIF(Netflix_prime_data!C:C,Netflix_prime_data!C1101)</f>
        <v>684</v>
      </c>
      <c r="B1100" s="4">
        <f>MAX(COUNTIF(Netflix_prime_data!F1100:F2098, Netflix_prime_data!F1100:F2098))</f>
        <v>108</v>
      </c>
      <c r="C1100" s="4" t="str">
        <f>INDEX(Netflix_prime_data!E:E,MATCH(MAX(Netflix_prime_data!M:M), Netflix_prime_data!M:M,0))</f>
        <v>Show 188</v>
      </c>
      <c r="D1100" s="4" t="str">
        <f>INDEX(Netflix_prime_data!E:E,MATCH(MAX(Netflix_prime_data!H:H), Netflix_prime_data!H:H,0))</f>
        <v>Show 281</v>
      </c>
      <c r="E1100" s="4">
        <f>COUNTIF(Netflix_prime_data!F:F,Netflix_prime_data!F1100)</f>
        <v>263</v>
      </c>
      <c r="F1100" s="4" t="str">
        <f>INDEX(Netflix_prime_data!F:F,MATCH(MAX(E:E),E:E,0)) &amp; "-"&amp; MAX(E:E)</f>
        <v>drama-280</v>
      </c>
    </row>
    <row r="1101" spans="1:6" x14ac:dyDescent="0.25">
      <c r="A1101" s="4">
        <f>COUNTIF(Netflix_prime_data!C:C,Netflix_prime_data!C1102)</f>
        <v>673</v>
      </c>
      <c r="B1101" s="4">
        <f>MAX(COUNTIF(Netflix_prime_data!F1101:F2099, Netflix_prime_data!F1101:F2099))</f>
        <v>107</v>
      </c>
      <c r="C1101" s="4" t="str">
        <f>INDEX(Netflix_prime_data!E:E,MATCH(MAX(Netflix_prime_data!M:M), Netflix_prime_data!M:M,0))</f>
        <v>Show 188</v>
      </c>
      <c r="D1101" s="4" t="str">
        <f>INDEX(Netflix_prime_data!E:E,MATCH(MAX(Netflix_prime_data!H:H), Netflix_prime_data!H:H,0))</f>
        <v>Show 281</v>
      </c>
      <c r="E1101" s="4">
        <f>COUNTIF(Netflix_prime_data!F:F,Netflix_prime_data!F1101)</f>
        <v>263</v>
      </c>
      <c r="F1101" s="4" t="str">
        <f>INDEX(Netflix_prime_data!F:F,MATCH(MAX(E:E),E:E,0)) &amp; "-"&amp; MAX(E:E)</f>
        <v>drama-280</v>
      </c>
    </row>
    <row r="1102" spans="1:6" x14ac:dyDescent="0.25">
      <c r="A1102" s="4">
        <f>COUNTIF(Netflix_prime_data!C:C,Netflix_prime_data!C1103)</f>
        <v>684</v>
      </c>
      <c r="B1102" s="4">
        <f>MAX(COUNTIF(Netflix_prime_data!F1102:F2100, Netflix_prime_data!F1102:F2100))</f>
        <v>97</v>
      </c>
      <c r="C1102" s="4" t="str">
        <f>INDEX(Netflix_prime_data!E:E,MATCH(MAX(Netflix_prime_data!M:M), Netflix_prime_data!M:M,0))</f>
        <v>Show 188</v>
      </c>
      <c r="D1102" s="4" t="str">
        <f>INDEX(Netflix_prime_data!E:E,MATCH(MAX(Netflix_prime_data!H:H), Netflix_prime_data!H:H,0))</f>
        <v>Show 281</v>
      </c>
      <c r="E1102" s="4">
        <f>COUNTIF(Netflix_prime_data!F:F,Netflix_prime_data!F1102)</f>
        <v>229</v>
      </c>
      <c r="F1102" s="4" t="str">
        <f>INDEX(Netflix_prime_data!F:F,MATCH(MAX(E:E),E:E,0)) &amp; "-"&amp; MAX(E:E)</f>
        <v>drama-280</v>
      </c>
    </row>
    <row r="1103" spans="1:6" x14ac:dyDescent="0.25">
      <c r="A1103" s="4">
        <f>COUNTIF(Netflix_prime_data!C:C,Netflix_prime_data!C1104)</f>
        <v>643</v>
      </c>
      <c r="B1103" s="4">
        <f>MAX(COUNTIF(Netflix_prime_data!F1103:F2101, Netflix_prime_data!F1103:F2101))</f>
        <v>131</v>
      </c>
      <c r="C1103" s="4" t="str">
        <f>INDEX(Netflix_prime_data!E:E,MATCH(MAX(Netflix_prime_data!M:M), Netflix_prime_data!M:M,0))</f>
        <v>Show 188</v>
      </c>
      <c r="D1103" s="4" t="str">
        <f>INDEX(Netflix_prime_data!E:E,MATCH(MAX(Netflix_prime_data!H:H), Netflix_prime_data!H:H,0))</f>
        <v>Show 281</v>
      </c>
      <c r="E1103" s="4">
        <f>COUNTIF(Netflix_prime_data!F:F,Netflix_prime_data!F1103)</f>
        <v>280</v>
      </c>
      <c r="F1103" s="4" t="str">
        <f>INDEX(Netflix_prime_data!F:F,MATCH(MAX(E:E),E:E,0)) &amp; "-"&amp; MAX(E:E)</f>
        <v>drama-280</v>
      </c>
    </row>
    <row r="1104" spans="1:6" x14ac:dyDescent="0.25">
      <c r="A1104" s="4">
        <f>COUNTIF(Netflix_prime_data!C:C,Netflix_prime_data!C1105)</f>
        <v>684</v>
      </c>
      <c r="B1104" s="4">
        <f>MAX(COUNTIF(Netflix_prime_data!F1104:F2102, Netflix_prime_data!F1104:F2102))</f>
        <v>100</v>
      </c>
      <c r="C1104" s="4" t="str">
        <f>INDEX(Netflix_prime_data!E:E,MATCH(MAX(Netflix_prime_data!M:M), Netflix_prime_data!M:M,0))</f>
        <v>Show 188</v>
      </c>
      <c r="D1104" s="4" t="str">
        <f>INDEX(Netflix_prime_data!E:E,MATCH(MAX(Netflix_prime_data!H:H), Netflix_prime_data!H:H,0))</f>
        <v>Show 281</v>
      </c>
      <c r="E1104" s="4">
        <f>COUNTIF(Netflix_prime_data!F:F,Netflix_prime_data!F1104)</f>
        <v>234</v>
      </c>
      <c r="F1104" s="4" t="str">
        <f>INDEX(Netflix_prime_data!F:F,MATCH(MAX(E:E),E:E,0)) &amp; "-"&amp; MAX(E:E)</f>
        <v>drama-280</v>
      </c>
    </row>
    <row r="1105" spans="1:6" x14ac:dyDescent="0.25">
      <c r="A1105" s="4">
        <f>COUNTIF(Netflix_prime_data!C:C,Netflix_prime_data!C1106)</f>
        <v>643</v>
      </c>
      <c r="B1105" s="4">
        <f>MAX(COUNTIF(Netflix_prime_data!F1105:F2103, Netflix_prime_data!F1105:F2103))</f>
        <v>106</v>
      </c>
      <c r="C1105" s="4" t="str">
        <f>INDEX(Netflix_prime_data!E:E,MATCH(MAX(Netflix_prime_data!M:M), Netflix_prime_data!M:M,0))</f>
        <v>Show 188</v>
      </c>
      <c r="D1105" s="4" t="str">
        <f>INDEX(Netflix_prime_data!E:E,MATCH(MAX(Netflix_prime_data!H:H), Netflix_prime_data!H:H,0))</f>
        <v>Show 281</v>
      </c>
      <c r="E1105" s="4">
        <f>COUNTIF(Netflix_prime_data!F:F,Netflix_prime_data!F1105)</f>
        <v>263</v>
      </c>
      <c r="F1105" s="4" t="str">
        <f>INDEX(Netflix_prime_data!F:F,MATCH(MAX(E:E),E:E,0)) &amp; "-"&amp; MAX(E:E)</f>
        <v>drama-280</v>
      </c>
    </row>
    <row r="1106" spans="1:6" x14ac:dyDescent="0.25">
      <c r="A1106" s="4">
        <f>COUNTIF(Netflix_prime_data!C:C,Netflix_prime_data!C1107)</f>
        <v>673</v>
      </c>
      <c r="B1106" s="4">
        <f>MAX(COUNTIF(Netflix_prime_data!F1106:F2104, Netflix_prime_data!F1106:F2104))</f>
        <v>113</v>
      </c>
      <c r="C1106" s="4" t="str">
        <f>INDEX(Netflix_prime_data!E:E,MATCH(MAX(Netflix_prime_data!M:M), Netflix_prime_data!M:M,0))</f>
        <v>Show 188</v>
      </c>
      <c r="D1106" s="4" t="str">
        <f>INDEX(Netflix_prime_data!E:E,MATCH(MAX(Netflix_prime_data!H:H), Netflix_prime_data!H:H,0))</f>
        <v>Show 281</v>
      </c>
      <c r="E1106" s="4">
        <f>COUNTIF(Netflix_prime_data!F:F,Netflix_prime_data!F1106)</f>
        <v>234</v>
      </c>
      <c r="F1106" s="4" t="str">
        <f>INDEX(Netflix_prime_data!F:F,MATCH(MAX(E:E),E:E,0)) &amp; "-"&amp; MAX(E:E)</f>
        <v>drama-280</v>
      </c>
    </row>
    <row r="1107" spans="1:6" x14ac:dyDescent="0.25">
      <c r="A1107" s="4">
        <f>COUNTIF(Netflix_prime_data!C:C,Netflix_prime_data!C1108)</f>
        <v>673</v>
      </c>
      <c r="B1107" s="4">
        <f>MAX(COUNTIF(Netflix_prime_data!F1107:F2105, Netflix_prime_data!F1107:F2105))</f>
        <v>128</v>
      </c>
      <c r="C1107" s="4" t="str">
        <f>INDEX(Netflix_prime_data!E:E,MATCH(MAX(Netflix_prime_data!M:M), Netflix_prime_data!M:M,0))</f>
        <v>Show 188</v>
      </c>
      <c r="D1107" s="4" t="str">
        <f>INDEX(Netflix_prime_data!E:E,MATCH(MAX(Netflix_prime_data!H:H), Netflix_prime_data!H:H,0))</f>
        <v>Show 281</v>
      </c>
      <c r="E1107" s="4">
        <f>COUNTIF(Netflix_prime_data!F:F,Netflix_prime_data!F1107)</f>
        <v>262</v>
      </c>
      <c r="F1107" s="4" t="str">
        <f>INDEX(Netflix_prime_data!F:F,MATCH(MAX(E:E),E:E,0)) &amp; "-"&amp; MAX(E:E)</f>
        <v>drama-280</v>
      </c>
    </row>
    <row r="1108" spans="1:6" x14ac:dyDescent="0.25">
      <c r="A1108" s="4">
        <f>COUNTIF(Netflix_prime_data!C:C,Netflix_prime_data!C1109)</f>
        <v>673</v>
      </c>
      <c r="B1108" s="4">
        <f>MAX(COUNTIF(Netflix_prime_data!F1108:F2106, Netflix_prime_data!F1108:F2106))</f>
        <v>110</v>
      </c>
      <c r="C1108" s="4" t="str">
        <f>INDEX(Netflix_prime_data!E:E,MATCH(MAX(Netflix_prime_data!M:M), Netflix_prime_data!M:M,0))</f>
        <v>Show 188</v>
      </c>
      <c r="D1108" s="4" t="str">
        <f>INDEX(Netflix_prime_data!E:E,MATCH(MAX(Netflix_prime_data!H:H), Netflix_prime_data!H:H,0))</f>
        <v>Show 281</v>
      </c>
      <c r="E1108" s="4">
        <f>COUNTIF(Netflix_prime_data!F:F,Netflix_prime_data!F1108)</f>
        <v>253</v>
      </c>
      <c r="F1108" s="4" t="str">
        <f>INDEX(Netflix_prime_data!F:F,MATCH(MAX(E:E),E:E,0)) &amp; "-"&amp; MAX(E:E)</f>
        <v>drama-280</v>
      </c>
    </row>
    <row r="1109" spans="1:6" x14ac:dyDescent="0.25">
      <c r="A1109" s="4">
        <f>COUNTIF(Netflix_prime_data!C:C,Netflix_prime_data!C1110)</f>
        <v>643</v>
      </c>
      <c r="B1109" s="4">
        <f>MAX(COUNTIF(Netflix_prime_data!F1109:F2107, Netflix_prime_data!F1109:F2107))</f>
        <v>105</v>
      </c>
      <c r="C1109" s="4" t="str">
        <f>INDEX(Netflix_prime_data!E:E,MATCH(MAX(Netflix_prime_data!M:M), Netflix_prime_data!M:M,0))</f>
        <v>Show 188</v>
      </c>
      <c r="D1109" s="4" t="str">
        <f>INDEX(Netflix_prime_data!E:E,MATCH(MAX(Netflix_prime_data!H:H), Netflix_prime_data!H:H,0))</f>
        <v>Show 281</v>
      </c>
      <c r="E1109" s="4">
        <f>COUNTIF(Netflix_prime_data!F:F,Netflix_prime_data!F1109)</f>
        <v>263</v>
      </c>
      <c r="F1109" s="4" t="str">
        <f>INDEX(Netflix_prime_data!F:F,MATCH(MAX(E:E),E:E,0)) &amp; "-"&amp; MAX(E:E)</f>
        <v>drama-280</v>
      </c>
    </row>
    <row r="1110" spans="1:6" x14ac:dyDescent="0.25">
      <c r="A1110" s="4">
        <f>COUNTIF(Netflix_prime_data!C:C,Netflix_prime_data!C1111)</f>
        <v>684</v>
      </c>
      <c r="B1110" s="4">
        <f>MAX(COUNTIF(Netflix_prime_data!F1110:F2108, Netflix_prime_data!F1110:F2108))</f>
        <v>96</v>
      </c>
      <c r="C1110" s="4" t="str">
        <f>INDEX(Netflix_prime_data!E:E,MATCH(MAX(Netflix_prime_data!M:M), Netflix_prime_data!M:M,0))</f>
        <v>Show 188</v>
      </c>
      <c r="D1110" s="4" t="str">
        <f>INDEX(Netflix_prime_data!E:E,MATCH(MAX(Netflix_prime_data!H:H), Netflix_prime_data!H:H,0))</f>
        <v>Show 281</v>
      </c>
      <c r="E1110" s="4">
        <f>COUNTIF(Netflix_prime_data!F:F,Netflix_prime_data!F1110)</f>
        <v>229</v>
      </c>
      <c r="F1110" s="4" t="str">
        <f>INDEX(Netflix_prime_data!F:F,MATCH(MAX(E:E),E:E,0)) &amp; "-"&amp; MAX(E:E)</f>
        <v>drama-280</v>
      </c>
    </row>
    <row r="1111" spans="1:6" x14ac:dyDescent="0.25">
      <c r="A1111" s="4">
        <f>COUNTIF(Netflix_prime_data!C:C,Netflix_prime_data!C1112)</f>
        <v>684</v>
      </c>
      <c r="B1111" s="4">
        <f>MAX(COUNTIF(Netflix_prime_data!F1111:F2109, Netflix_prime_data!F1111:F2109))</f>
        <v>99</v>
      </c>
      <c r="C1111" s="4" t="str">
        <f>INDEX(Netflix_prime_data!E:E,MATCH(MAX(Netflix_prime_data!M:M), Netflix_prime_data!M:M,0))</f>
        <v>Show 188</v>
      </c>
      <c r="D1111" s="4" t="str">
        <f>INDEX(Netflix_prime_data!E:E,MATCH(MAX(Netflix_prime_data!H:H), Netflix_prime_data!H:H,0))</f>
        <v>Show 281</v>
      </c>
      <c r="E1111" s="4">
        <f>COUNTIF(Netflix_prime_data!F:F,Netflix_prime_data!F1111)</f>
        <v>234</v>
      </c>
      <c r="F1111" s="4" t="str">
        <f>INDEX(Netflix_prime_data!F:F,MATCH(MAX(E:E),E:E,0)) &amp; "-"&amp; MAX(E:E)</f>
        <v>drama-280</v>
      </c>
    </row>
    <row r="1112" spans="1:6" x14ac:dyDescent="0.25">
      <c r="A1112" s="4">
        <f>COUNTIF(Netflix_prime_data!C:C,Netflix_prime_data!C1113)</f>
        <v>684</v>
      </c>
      <c r="B1112" s="4">
        <f>MAX(COUNTIF(Netflix_prime_data!F1112:F2110, Netflix_prime_data!F1112:F2110))</f>
        <v>130</v>
      </c>
      <c r="C1112" s="4" t="str">
        <f>INDEX(Netflix_prime_data!E:E,MATCH(MAX(Netflix_prime_data!M:M), Netflix_prime_data!M:M,0))</f>
        <v>Show 188</v>
      </c>
      <c r="D1112" s="4" t="str">
        <f>INDEX(Netflix_prime_data!E:E,MATCH(MAX(Netflix_prime_data!H:H), Netflix_prime_data!H:H,0))</f>
        <v>Show 281</v>
      </c>
      <c r="E1112" s="4">
        <f>COUNTIF(Netflix_prime_data!F:F,Netflix_prime_data!F1112)</f>
        <v>280</v>
      </c>
      <c r="F1112" s="4" t="str">
        <f>INDEX(Netflix_prime_data!F:F,MATCH(MAX(E:E),E:E,0)) &amp; "-"&amp; MAX(E:E)</f>
        <v>drama-280</v>
      </c>
    </row>
    <row r="1113" spans="1:6" x14ac:dyDescent="0.25">
      <c r="A1113" s="4">
        <f>COUNTIF(Netflix_prime_data!C:C,Netflix_prime_data!C1114)</f>
        <v>684</v>
      </c>
      <c r="B1113" s="4">
        <f>MAX(COUNTIF(Netflix_prime_data!F1113:F2111, Netflix_prime_data!F1113:F2111))</f>
        <v>129</v>
      </c>
      <c r="C1113" s="4" t="str">
        <f>INDEX(Netflix_prime_data!E:E,MATCH(MAX(Netflix_prime_data!M:M), Netflix_prime_data!M:M,0))</f>
        <v>Show 188</v>
      </c>
      <c r="D1113" s="4" t="str">
        <f>INDEX(Netflix_prime_data!E:E,MATCH(MAX(Netflix_prime_data!H:H), Netflix_prime_data!H:H,0))</f>
        <v>Show 281</v>
      </c>
      <c r="E1113" s="4">
        <f>COUNTIF(Netflix_prime_data!F:F,Netflix_prime_data!F1113)</f>
        <v>280</v>
      </c>
      <c r="F1113" s="4" t="str">
        <f>INDEX(Netflix_prime_data!F:F,MATCH(MAX(E:E),E:E,0)) &amp; "-"&amp; MAX(E:E)</f>
        <v>drama-280</v>
      </c>
    </row>
    <row r="1114" spans="1:6" x14ac:dyDescent="0.25">
      <c r="A1114" s="4">
        <f>COUNTIF(Netflix_prime_data!C:C,Netflix_prime_data!C1115)</f>
        <v>673</v>
      </c>
      <c r="B1114" s="4">
        <f>MAX(COUNTIF(Netflix_prime_data!F1114:F2112, Netflix_prime_data!F1114:F2112))</f>
        <v>109</v>
      </c>
      <c r="C1114" s="4" t="str">
        <f>INDEX(Netflix_prime_data!E:E,MATCH(MAX(Netflix_prime_data!M:M), Netflix_prime_data!M:M,0))</f>
        <v>Show 188</v>
      </c>
      <c r="D1114" s="4" t="str">
        <f>INDEX(Netflix_prime_data!E:E,MATCH(MAX(Netflix_prime_data!H:H), Netflix_prime_data!H:H,0))</f>
        <v>Show 281</v>
      </c>
      <c r="E1114" s="4">
        <f>COUNTIF(Netflix_prime_data!F:F,Netflix_prime_data!F1114)</f>
        <v>253</v>
      </c>
      <c r="F1114" s="4" t="str">
        <f>INDEX(Netflix_prime_data!F:F,MATCH(MAX(E:E),E:E,0)) &amp; "-"&amp; MAX(E:E)</f>
        <v>drama-280</v>
      </c>
    </row>
    <row r="1115" spans="1:6" x14ac:dyDescent="0.25">
      <c r="A1115" s="4">
        <f>COUNTIF(Netflix_prime_data!C:C,Netflix_prime_data!C1116)</f>
        <v>673</v>
      </c>
      <c r="B1115" s="4">
        <f>MAX(COUNTIF(Netflix_prime_data!F1115:F2113, Netflix_prime_data!F1115:F2113))</f>
        <v>108</v>
      </c>
      <c r="C1115" s="4" t="str">
        <f>INDEX(Netflix_prime_data!E:E,MATCH(MAX(Netflix_prime_data!M:M), Netflix_prime_data!M:M,0))</f>
        <v>Show 188</v>
      </c>
      <c r="D1115" s="4" t="str">
        <f>INDEX(Netflix_prime_data!E:E,MATCH(MAX(Netflix_prime_data!H:H), Netflix_prime_data!H:H,0))</f>
        <v>Show 281</v>
      </c>
      <c r="E1115" s="4">
        <f>COUNTIF(Netflix_prime_data!F:F,Netflix_prime_data!F1115)</f>
        <v>253</v>
      </c>
      <c r="F1115" s="4" t="str">
        <f>INDEX(Netflix_prime_data!F:F,MATCH(MAX(E:E),E:E,0)) &amp; "-"&amp; MAX(E:E)</f>
        <v>drama-280</v>
      </c>
    </row>
    <row r="1116" spans="1:6" x14ac:dyDescent="0.25">
      <c r="A1116" s="4">
        <f>COUNTIF(Netflix_prime_data!C:C,Netflix_prime_data!C1117)</f>
        <v>673</v>
      </c>
      <c r="B1116" s="4">
        <f>MAX(COUNTIF(Netflix_prime_data!F1116:F2114, Netflix_prime_data!F1116:F2114))</f>
        <v>112</v>
      </c>
      <c r="C1116" s="4" t="str">
        <f>INDEX(Netflix_prime_data!E:E,MATCH(MAX(Netflix_prime_data!M:M), Netflix_prime_data!M:M,0))</f>
        <v>Show 188</v>
      </c>
      <c r="D1116" s="4" t="str">
        <f>INDEX(Netflix_prime_data!E:E,MATCH(MAX(Netflix_prime_data!H:H), Netflix_prime_data!H:H,0))</f>
        <v>Show 281</v>
      </c>
      <c r="E1116" s="4">
        <f>COUNTIF(Netflix_prime_data!F:F,Netflix_prime_data!F1116)</f>
        <v>234</v>
      </c>
      <c r="F1116" s="4" t="str">
        <f>INDEX(Netflix_prime_data!F:F,MATCH(MAX(E:E),E:E,0)) &amp; "-"&amp; MAX(E:E)</f>
        <v>drama-280</v>
      </c>
    </row>
    <row r="1117" spans="1:6" x14ac:dyDescent="0.25">
      <c r="A1117" s="4">
        <f>COUNTIF(Netflix_prime_data!C:C,Netflix_prime_data!C1118)</f>
        <v>673</v>
      </c>
      <c r="B1117" s="4">
        <f>MAX(COUNTIF(Netflix_prime_data!F1117:F2115, Netflix_prime_data!F1117:F2115))</f>
        <v>104</v>
      </c>
      <c r="C1117" s="4" t="str">
        <f>INDEX(Netflix_prime_data!E:E,MATCH(MAX(Netflix_prime_data!M:M), Netflix_prime_data!M:M,0))</f>
        <v>Show 188</v>
      </c>
      <c r="D1117" s="4" t="str">
        <f>INDEX(Netflix_prime_data!E:E,MATCH(MAX(Netflix_prime_data!H:H), Netflix_prime_data!H:H,0))</f>
        <v>Show 281</v>
      </c>
      <c r="E1117" s="4">
        <f>COUNTIF(Netflix_prime_data!F:F,Netflix_prime_data!F1117)</f>
        <v>263</v>
      </c>
      <c r="F1117" s="4" t="str">
        <f>INDEX(Netflix_prime_data!F:F,MATCH(MAX(E:E),E:E,0)) &amp; "-"&amp; MAX(E:E)</f>
        <v>drama-280</v>
      </c>
    </row>
    <row r="1118" spans="1:6" x14ac:dyDescent="0.25">
      <c r="A1118" s="4">
        <f>COUNTIF(Netflix_prime_data!C:C,Netflix_prime_data!C1119)</f>
        <v>643</v>
      </c>
      <c r="B1118" s="4">
        <f>MAX(COUNTIF(Netflix_prime_data!F1118:F2116, Netflix_prime_data!F1118:F2116))</f>
        <v>128</v>
      </c>
      <c r="C1118" s="4" t="str">
        <f>INDEX(Netflix_prime_data!E:E,MATCH(MAX(Netflix_prime_data!M:M), Netflix_prime_data!M:M,0))</f>
        <v>Show 188</v>
      </c>
      <c r="D1118" s="4" t="str">
        <f>INDEX(Netflix_prime_data!E:E,MATCH(MAX(Netflix_prime_data!H:H), Netflix_prime_data!H:H,0))</f>
        <v>Show 281</v>
      </c>
      <c r="E1118" s="4">
        <f>COUNTIF(Netflix_prime_data!F:F,Netflix_prime_data!F1118)</f>
        <v>280</v>
      </c>
      <c r="F1118" s="4" t="str">
        <f>INDEX(Netflix_prime_data!F:F,MATCH(MAX(E:E),E:E,0)) &amp; "-"&amp; MAX(E:E)</f>
        <v>drama-280</v>
      </c>
    </row>
    <row r="1119" spans="1:6" x14ac:dyDescent="0.25">
      <c r="A1119" s="4">
        <f>COUNTIF(Netflix_prime_data!C:C,Netflix_prime_data!C1120)</f>
        <v>684</v>
      </c>
      <c r="B1119" s="4">
        <f>MAX(COUNTIF(Netflix_prime_data!F1119:F2117, Netflix_prime_data!F1119:F2117))</f>
        <v>107</v>
      </c>
      <c r="C1119" s="4" t="str">
        <f>INDEX(Netflix_prime_data!E:E,MATCH(MAX(Netflix_prime_data!M:M), Netflix_prime_data!M:M,0))</f>
        <v>Show 188</v>
      </c>
      <c r="D1119" s="4" t="str">
        <f>INDEX(Netflix_prime_data!E:E,MATCH(MAX(Netflix_prime_data!H:H), Netflix_prime_data!H:H,0))</f>
        <v>Show 281</v>
      </c>
      <c r="E1119" s="4">
        <f>COUNTIF(Netflix_prime_data!F:F,Netflix_prime_data!F1119)</f>
        <v>253</v>
      </c>
      <c r="F1119" s="4" t="str">
        <f>INDEX(Netflix_prime_data!F:F,MATCH(MAX(E:E),E:E,0)) &amp; "-"&amp; MAX(E:E)</f>
        <v>drama-280</v>
      </c>
    </row>
    <row r="1120" spans="1:6" x14ac:dyDescent="0.25">
      <c r="A1120" s="4">
        <f>COUNTIF(Netflix_prime_data!C:C,Netflix_prime_data!C1121)</f>
        <v>684</v>
      </c>
      <c r="B1120" s="4">
        <f>MAX(COUNTIF(Netflix_prime_data!F1120:F2118, Netflix_prime_data!F1120:F2118))</f>
        <v>98</v>
      </c>
      <c r="C1120" s="4" t="str">
        <f>INDEX(Netflix_prime_data!E:E,MATCH(MAX(Netflix_prime_data!M:M), Netflix_prime_data!M:M,0))</f>
        <v>Show 188</v>
      </c>
      <c r="D1120" s="4" t="str">
        <f>INDEX(Netflix_prime_data!E:E,MATCH(MAX(Netflix_prime_data!H:H), Netflix_prime_data!H:H,0))</f>
        <v>Show 281</v>
      </c>
      <c r="E1120" s="4">
        <f>COUNTIF(Netflix_prime_data!F:F,Netflix_prime_data!F1120)</f>
        <v>234</v>
      </c>
      <c r="F1120" s="4" t="str">
        <f>INDEX(Netflix_prime_data!F:F,MATCH(MAX(E:E),E:E,0)) &amp; "-"&amp; MAX(E:E)</f>
        <v>drama-280</v>
      </c>
    </row>
    <row r="1121" spans="1:6" x14ac:dyDescent="0.25">
      <c r="A1121" s="4">
        <f>COUNTIF(Netflix_prime_data!C:C,Netflix_prime_data!C1122)</f>
        <v>673</v>
      </c>
      <c r="B1121" s="4">
        <f>MAX(COUNTIF(Netflix_prime_data!F1121:F2119, Netflix_prime_data!F1121:F2119))</f>
        <v>95</v>
      </c>
      <c r="C1121" s="4" t="str">
        <f>INDEX(Netflix_prime_data!E:E,MATCH(MAX(Netflix_prime_data!M:M), Netflix_prime_data!M:M,0))</f>
        <v>Show 188</v>
      </c>
      <c r="D1121" s="4" t="str">
        <f>INDEX(Netflix_prime_data!E:E,MATCH(MAX(Netflix_prime_data!H:H), Netflix_prime_data!H:H,0))</f>
        <v>Show 281</v>
      </c>
      <c r="E1121" s="4">
        <f>COUNTIF(Netflix_prime_data!F:F,Netflix_prime_data!F1121)</f>
        <v>229</v>
      </c>
      <c r="F1121" s="4" t="str">
        <f>INDEX(Netflix_prime_data!F:F,MATCH(MAX(E:E),E:E,0)) &amp; "-"&amp; MAX(E:E)</f>
        <v>drama-280</v>
      </c>
    </row>
    <row r="1122" spans="1:6" x14ac:dyDescent="0.25">
      <c r="A1122" s="4">
        <f>COUNTIF(Netflix_prime_data!C:C,Netflix_prime_data!C1123)</f>
        <v>684</v>
      </c>
      <c r="B1122" s="4">
        <f>MAX(COUNTIF(Netflix_prime_data!F1122:F2120, Netflix_prime_data!F1122:F2120))</f>
        <v>97</v>
      </c>
      <c r="C1122" s="4" t="str">
        <f>INDEX(Netflix_prime_data!E:E,MATCH(MAX(Netflix_prime_data!M:M), Netflix_prime_data!M:M,0))</f>
        <v>Show 188</v>
      </c>
      <c r="D1122" s="4" t="str">
        <f>INDEX(Netflix_prime_data!E:E,MATCH(MAX(Netflix_prime_data!H:H), Netflix_prime_data!H:H,0))</f>
        <v>Show 281</v>
      </c>
      <c r="E1122" s="4">
        <f>COUNTIF(Netflix_prime_data!F:F,Netflix_prime_data!F1122)</f>
        <v>234</v>
      </c>
      <c r="F1122" s="4" t="str">
        <f>INDEX(Netflix_prime_data!F:F,MATCH(MAX(E:E),E:E,0)) &amp; "-"&amp; MAX(E:E)</f>
        <v>drama-280</v>
      </c>
    </row>
    <row r="1123" spans="1:6" x14ac:dyDescent="0.25">
      <c r="A1123" s="4">
        <f>COUNTIF(Netflix_prime_data!C:C,Netflix_prime_data!C1124)</f>
        <v>643</v>
      </c>
      <c r="B1123" s="4">
        <f>MAX(COUNTIF(Netflix_prime_data!F1123:F2121, Netflix_prime_data!F1123:F2121))</f>
        <v>103</v>
      </c>
      <c r="C1123" s="4" t="str">
        <f>INDEX(Netflix_prime_data!E:E,MATCH(MAX(Netflix_prime_data!M:M), Netflix_prime_data!M:M,0))</f>
        <v>Show 188</v>
      </c>
      <c r="D1123" s="4" t="str">
        <f>INDEX(Netflix_prime_data!E:E,MATCH(MAX(Netflix_prime_data!H:H), Netflix_prime_data!H:H,0))</f>
        <v>Show 281</v>
      </c>
      <c r="E1123" s="4">
        <f>COUNTIF(Netflix_prime_data!F:F,Netflix_prime_data!F1123)</f>
        <v>263</v>
      </c>
      <c r="F1123" s="4" t="str">
        <f>INDEX(Netflix_prime_data!F:F,MATCH(MAX(E:E),E:E,0)) &amp; "-"&amp; MAX(E:E)</f>
        <v>drama-280</v>
      </c>
    </row>
    <row r="1124" spans="1:6" x14ac:dyDescent="0.25">
      <c r="A1124" s="4">
        <f>COUNTIF(Netflix_prime_data!C:C,Netflix_prime_data!C1125)</f>
        <v>673</v>
      </c>
      <c r="B1124" s="4">
        <f>MAX(COUNTIF(Netflix_prime_data!F1124:F2122, Netflix_prime_data!F1124:F2122))</f>
        <v>102</v>
      </c>
      <c r="C1124" s="4" t="str">
        <f>INDEX(Netflix_prime_data!E:E,MATCH(MAX(Netflix_prime_data!M:M), Netflix_prime_data!M:M,0))</f>
        <v>Show 188</v>
      </c>
      <c r="D1124" s="4" t="str">
        <f>INDEX(Netflix_prime_data!E:E,MATCH(MAX(Netflix_prime_data!H:H), Netflix_prime_data!H:H,0))</f>
        <v>Show 281</v>
      </c>
      <c r="E1124" s="4">
        <f>COUNTIF(Netflix_prime_data!F:F,Netflix_prime_data!F1124)</f>
        <v>263</v>
      </c>
      <c r="F1124" s="4" t="str">
        <f>INDEX(Netflix_prime_data!F:F,MATCH(MAX(E:E),E:E,0)) &amp; "-"&amp; MAX(E:E)</f>
        <v>drama-280</v>
      </c>
    </row>
    <row r="1125" spans="1:6" x14ac:dyDescent="0.25">
      <c r="A1125" s="4">
        <f>COUNTIF(Netflix_prime_data!C:C,Netflix_prime_data!C1126)</f>
        <v>684</v>
      </c>
      <c r="B1125" s="4">
        <f>MAX(COUNTIF(Netflix_prime_data!F1125:F2123, Netflix_prime_data!F1125:F2123))</f>
        <v>94</v>
      </c>
      <c r="C1125" s="4" t="str">
        <f>INDEX(Netflix_prime_data!E:E,MATCH(MAX(Netflix_prime_data!M:M), Netflix_prime_data!M:M,0))</f>
        <v>Show 188</v>
      </c>
      <c r="D1125" s="4" t="str">
        <f>INDEX(Netflix_prime_data!E:E,MATCH(MAX(Netflix_prime_data!H:H), Netflix_prime_data!H:H,0))</f>
        <v>Show 281</v>
      </c>
      <c r="E1125" s="4">
        <f>COUNTIF(Netflix_prime_data!F:F,Netflix_prime_data!F1125)</f>
        <v>229</v>
      </c>
      <c r="F1125" s="4" t="str">
        <f>INDEX(Netflix_prime_data!F:F,MATCH(MAX(E:E),E:E,0)) &amp; "-"&amp; MAX(E:E)</f>
        <v>drama-280</v>
      </c>
    </row>
    <row r="1126" spans="1:6" x14ac:dyDescent="0.25">
      <c r="A1126" s="4">
        <f>COUNTIF(Netflix_prime_data!C:C,Netflix_prime_data!C1127)</f>
        <v>673</v>
      </c>
      <c r="B1126" s="4">
        <f>MAX(COUNTIF(Netflix_prime_data!F1126:F2124, Netflix_prime_data!F1126:F2124))</f>
        <v>106</v>
      </c>
      <c r="C1126" s="4" t="str">
        <f>INDEX(Netflix_prime_data!E:E,MATCH(MAX(Netflix_prime_data!M:M), Netflix_prime_data!M:M,0))</f>
        <v>Show 188</v>
      </c>
      <c r="D1126" s="4" t="str">
        <f>INDEX(Netflix_prime_data!E:E,MATCH(MAX(Netflix_prime_data!H:H), Netflix_prime_data!H:H,0))</f>
        <v>Show 281</v>
      </c>
      <c r="E1126" s="4">
        <f>COUNTIF(Netflix_prime_data!F:F,Netflix_prime_data!F1126)</f>
        <v>253</v>
      </c>
      <c r="F1126" s="4" t="str">
        <f>INDEX(Netflix_prime_data!F:F,MATCH(MAX(E:E),E:E,0)) &amp; "-"&amp; MAX(E:E)</f>
        <v>drama-280</v>
      </c>
    </row>
    <row r="1127" spans="1:6" x14ac:dyDescent="0.25">
      <c r="A1127" s="4">
        <f>COUNTIF(Netflix_prime_data!C:C,Netflix_prime_data!C1128)</f>
        <v>643</v>
      </c>
      <c r="B1127" s="4">
        <f>MAX(COUNTIF(Netflix_prime_data!F1127:F2125, Netflix_prime_data!F1127:F2125))</f>
        <v>111</v>
      </c>
      <c r="C1127" s="4" t="str">
        <f>INDEX(Netflix_prime_data!E:E,MATCH(MAX(Netflix_prime_data!M:M), Netflix_prime_data!M:M,0))</f>
        <v>Show 188</v>
      </c>
      <c r="D1127" s="4" t="str">
        <f>INDEX(Netflix_prime_data!E:E,MATCH(MAX(Netflix_prime_data!H:H), Netflix_prime_data!H:H,0))</f>
        <v>Show 281</v>
      </c>
      <c r="E1127" s="4">
        <f>COUNTIF(Netflix_prime_data!F:F,Netflix_prime_data!F1127)</f>
        <v>234</v>
      </c>
      <c r="F1127" s="4" t="str">
        <f>INDEX(Netflix_prime_data!F:F,MATCH(MAX(E:E),E:E,0)) &amp; "-"&amp; MAX(E:E)</f>
        <v>drama-280</v>
      </c>
    </row>
    <row r="1128" spans="1:6" x14ac:dyDescent="0.25">
      <c r="A1128" s="4">
        <f>COUNTIF(Netflix_prime_data!C:C,Netflix_prime_data!C1129)</f>
        <v>684</v>
      </c>
      <c r="B1128" s="4">
        <f>MAX(COUNTIF(Netflix_prime_data!F1128:F2126, Netflix_prime_data!F1128:F2126))</f>
        <v>101</v>
      </c>
      <c r="C1128" s="4" t="str">
        <f>INDEX(Netflix_prime_data!E:E,MATCH(MAX(Netflix_prime_data!M:M), Netflix_prime_data!M:M,0))</f>
        <v>Show 188</v>
      </c>
      <c r="D1128" s="4" t="str">
        <f>INDEX(Netflix_prime_data!E:E,MATCH(MAX(Netflix_prime_data!H:H), Netflix_prime_data!H:H,0))</f>
        <v>Show 281</v>
      </c>
      <c r="E1128" s="4">
        <f>COUNTIF(Netflix_prime_data!F:F,Netflix_prime_data!F1128)</f>
        <v>263</v>
      </c>
      <c r="F1128" s="4" t="str">
        <f>INDEX(Netflix_prime_data!F:F,MATCH(MAX(E:E),E:E,0)) &amp; "-"&amp; MAX(E:E)</f>
        <v>drama-280</v>
      </c>
    </row>
    <row r="1129" spans="1:6" x14ac:dyDescent="0.25">
      <c r="A1129" s="4">
        <f>COUNTIF(Netflix_prime_data!C:C,Netflix_prime_data!C1130)</f>
        <v>673</v>
      </c>
      <c r="B1129" s="4">
        <f>MAX(COUNTIF(Netflix_prime_data!F1129:F2127, Netflix_prime_data!F1129:F2127))</f>
        <v>100</v>
      </c>
      <c r="C1129" s="4" t="str">
        <f>INDEX(Netflix_prime_data!E:E,MATCH(MAX(Netflix_prime_data!M:M), Netflix_prime_data!M:M,0))</f>
        <v>Show 188</v>
      </c>
      <c r="D1129" s="4" t="str">
        <f>INDEX(Netflix_prime_data!E:E,MATCH(MAX(Netflix_prime_data!H:H), Netflix_prime_data!H:H,0))</f>
        <v>Show 281</v>
      </c>
      <c r="E1129" s="4">
        <f>COUNTIF(Netflix_prime_data!F:F,Netflix_prime_data!F1129)</f>
        <v>263</v>
      </c>
      <c r="F1129" s="4" t="str">
        <f>INDEX(Netflix_prime_data!F:F,MATCH(MAX(E:E),E:E,0)) &amp; "-"&amp; MAX(E:E)</f>
        <v>drama-280</v>
      </c>
    </row>
    <row r="1130" spans="1:6" x14ac:dyDescent="0.25">
      <c r="A1130" s="4">
        <f>COUNTIF(Netflix_prime_data!C:C,Netflix_prime_data!C1131)</f>
        <v>673</v>
      </c>
      <c r="B1130" s="4">
        <f>MAX(COUNTIF(Netflix_prime_data!F1130:F2128, Netflix_prime_data!F1130:F2128))</f>
        <v>127</v>
      </c>
      <c r="C1130" s="4" t="str">
        <f>INDEX(Netflix_prime_data!E:E,MATCH(MAX(Netflix_prime_data!M:M), Netflix_prime_data!M:M,0))</f>
        <v>Show 188</v>
      </c>
      <c r="D1130" s="4" t="str">
        <f>INDEX(Netflix_prime_data!E:E,MATCH(MAX(Netflix_prime_data!H:H), Netflix_prime_data!H:H,0))</f>
        <v>Show 281</v>
      </c>
      <c r="E1130" s="4">
        <f>COUNTIF(Netflix_prime_data!F:F,Netflix_prime_data!F1130)</f>
        <v>262</v>
      </c>
      <c r="F1130" s="4" t="str">
        <f>INDEX(Netflix_prime_data!F:F,MATCH(MAX(E:E),E:E,0)) &amp; "-"&amp; MAX(E:E)</f>
        <v>drama-280</v>
      </c>
    </row>
    <row r="1131" spans="1:6" x14ac:dyDescent="0.25">
      <c r="A1131" s="4">
        <f>COUNTIF(Netflix_prime_data!C:C,Netflix_prime_data!C1132)</f>
        <v>673</v>
      </c>
      <c r="B1131" s="4">
        <f>MAX(COUNTIF(Netflix_prime_data!F1131:F2129, Netflix_prime_data!F1131:F2129))</f>
        <v>105</v>
      </c>
      <c r="C1131" s="4" t="str">
        <f>INDEX(Netflix_prime_data!E:E,MATCH(MAX(Netflix_prime_data!M:M), Netflix_prime_data!M:M,0))</f>
        <v>Show 188</v>
      </c>
      <c r="D1131" s="4" t="str">
        <f>INDEX(Netflix_prime_data!E:E,MATCH(MAX(Netflix_prime_data!H:H), Netflix_prime_data!H:H,0))</f>
        <v>Show 281</v>
      </c>
      <c r="E1131" s="4">
        <f>COUNTIF(Netflix_prime_data!F:F,Netflix_prime_data!F1131)</f>
        <v>253</v>
      </c>
      <c r="F1131" s="4" t="str">
        <f>INDEX(Netflix_prime_data!F:F,MATCH(MAX(E:E),E:E,0)) &amp; "-"&amp; MAX(E:E)</f>
        <v>drama-280</v>
      </c>
    </row>
    <row r="1132" spans="1:6" x14ac:dyDescent="0.25">
      <c r="A1132" s="4">
        <f>COUNTIF(Netflix_prime_data!C:C,Netflix_prime_data!C1133)</f>
        <v>673</v>
      </c>
      <c r="B1132" s="4">
        <f>MAX(COUNTIF(Netflix_prime_data!F1132:F2130, Netflix_prime_data!F1132:F2130))</f>
        <v>115</v>
      </c>
      <c r="C1132" s="4" t="str">
        <f>INDEX(Netflix_prime_data!E:E,MATCH(MAX(Netflix_prime_data!M:M), Netflix_prime_data!M:M,0))</f>
        <v>Show 188</v>
      </c>
      <c r="D1132" s="4" t="str">
        <f>INDEX(Netflix_prime_data!E:E,MATCH(MAX(Netflix_prime_data!H:H), Netflix_prime_data!H:H,0))</f>
        <v>Show 281</v>
      </c>
      <c r="E1132" s="4">
        <f>COUNTIF(Netflix_prime_data!F:F,Netflix_prime_data!F1132)</f>
        <v>245</v>
      </c>
      <c r="F1132" s="4" t="str">
        <f>INDEX(Netflix_prime_data!F:F,MATCH(MAX(E:E),E:E,0)) &amp; "-"&amp; MAX(E:E)</f>
        <v>drama-280</v>
      </c>
    </row>
    <row r="1133" spans="1:6" x14ac:dyDescent="0.25">
      <c r="A1133" s="4">
        <f>COUNTIF(Netflix_prime_data!C:C,Netflix_prime_data!C1134)</f>
        <v>643</v>
      </c>
      <c r="B1133" s="4">
        <f>MAX(COUNTIF(Netflix_prime_data!F1133:F2131, Netflix_prime_data!F1133:F2131))</f>
        <v>96</v>
      </c>
      <c r="C1133" s="4" t="str">
        <f>INDEX(Netflix_prime_data!E:E,MATCH(MAX(Netflix_prime_data!M:M), Netflix_prime_data!M:M,0))</f>
        <v>Show 188</v>
      </c>
      <c r="D1133" s="4" t="str">
        <f>INDEX(Netflix_prime_data!E:E,MATCH(MAX(Netflix_prime_data!H:H), Netflix_prime_data!H:H,0))</f>
        <v>Show 281</v>
      </c>
      <c r="E1133" s="4">
        <f>COUNTIF(Netflix_prime_data!F:F,Netflix_prime_data!F1133)</f>
        <v>234</v>
      </c>
      <c r="F1133" s="4" t="str">
        <f>INDEX(Netflix_prime_data!F:F,MATCH(MAX(E:E),E:E,0)) &amp; "-"&amp; MAX(E:E)</f>
        <v>drama-280</v>
      </c>
    </row>
    <row r="1134" spans="1:6" x14ac:dyDescent="0.25">
      <c r="A1134" s="4">
        <f>COUNTIF(Netflix_prime_data!C:C,Netflix_prime_data!C1135)</f>
        <v>684</v>
      </c>
      <c r="B1134" s="4">
        <f>MAX(COUNTIF(Netflix_prime_data!F1134:F2132, Netflix_prime_data!F1134:F2132))</f>
        <v>93</v>
      </c>
      <c r="C1134" s="4" t="str">
        <f>INDEX(Netflix_prime_data!E:E,MATCH(MAX(Netflix_prime_data!M:M), Netflix_prime_data!M:M,0))</f>
        <v>Show 188</v>
      </c>
      <c r="D1134" s="4" t="str">
        <f>INDEX(Netflix_prime_data!E:E,MATCH(MAX(Netflix_prime_data!H:H), Netflix_prime_data!H:H,0))</f>
        <v>Show 281</v>
      </c>
      <c r="E1134" s="4">
        <f>COUNTIF(Netflix_prime_data!F:F,Netflix_prime_data!F1134)</f>
        <v>229</v>
      </c>
      <c r="F1134" s="4" t="str">
        <f>INDEX(Netflix_prime_data!F:F,MATCH(MAX(E:E),E:E,0)) &amp; "-"&amp; MAX(E:E)</f>
        <v>drama-280</v>
      </c>
    </row>
    <row r="1135" spans="1:6" x14ac:dyDescent="0.25">
      <c r="A1135" s="4">
        <f>COUNTIF(Netflix_prime_data!C:C,Netflix_prime_data!C1136)</f>
        <v>643</v>
      </c>
      <c r="B1135" s="4">
        <f>MAX(COUNTIF(Netflix_prime_data!F1135:F2133, Netflix_prime_data!F1135:F2133))</f>
        <v>110</v>
      </c>
      <c r="C1135" s="4" t="str">
        <f>INDEX(Netflix_prime_data!E:E,MATCH(MAX(Netflix_prime_data!M:M), Netflix_prime_data!M:M,0))</f>
        <v>Show 188</v>
      </c>
      <c r="D1135" s="4" t="str">
        <f>INDEX(Netflix_prime_data!E:E,MATCH(MAX(Netflix_prime_data!H:H), Netflix_prime_data!H:H,0))</f>
        <v>Show 281</v>
      </c>
      <c r="E1135" s="4">
        <f>COUNTIF(Netflix_prime_data!F:F,Netflix_prime_data!F1135)</f>
        <v>234</v>
      </c>
      <c r="F1135" s="4" t="str">
        <f>INDEX(Netflix_prime_data!F:F,MATCH(MAX(E:E),E:E,0)) &amp; "-"&amp; MAX(E:E)</f>
        <v>drama-280</v>
      </c>
    </row>
    <row r="1136" spans="1:6" x14ac:dyDescent="0.25">
      <c r="A1136" s="4">
        <f>COUNTIF(Netflix_prime_data!C:C,Netflix_prime_data!C1137)</f>
        <v>684</v>
      </c>
      <c r="B1136" s="4">
        <f>MAX(COUNTIF(Netflix_prime_data!F1136:F2134, Netflix_prime_data!F1136:F2134))</f>
        <v>127</v>
      </c>
      <c r="C1136" s="4" t="str">
        <f>INDEX(Netflix_prime_data!E:E,MATCH(MAX(Netflix_prime_data!M:M), Netflix_prime_data!M:M,0))</f>
        <v>Show 188</v>
      </c>
      <c r="D1136" s="4" t="str">
        <f>INDEX(Netflix_prime_data!E:E,MATCH(MAX(Netflix_prime_data!H:H), Netflix_prime_data!H:H,0))</f>
        <v>Show 281</v>
      </c>
      <c r="E1136" s="4">
        <f>COUNTIF(Netflix_prime_data!F:F,Netflix_prime_data!F1136)</f>
        <v>280</v>
      </c>
      <c r="F1136" s="4" t="str">
        <f>INDEX(Netflix_prime_data!F:F,MATCH(MAX(E:E),E:E,0)) &amp; "-"&amp; MAX(E:E)</f>
        <v>drama-280</v>
      </c>
    </row>
    <row r="1137" spans="1:6" x14ac:dyDescent="0.25">
      <c r="A1137" s="4">
        <f>COUNTIF(Netflix_prime_data!C:C,Netflix_prime_data!C1138)</f>
        <v>643</v>
      </c>
      <c r="B1137" s="4">
        <f>MAX(COUNTIF(Netflix_prime_data!F1137:F2135, Netflix_prime_data!F1137:F2135))</f>
        <v>109</v>
      </c>
      <c r="C1137" s="4" t="str">
        <f>INDEX(Netflix_prime_data!E:E,MATCH(MAX(Netflix_prime_data!M:M), Netflix_prime_data!M:M,0))</f>
        <v>Show 188</v>
      </c>
      <c r="D1137" s="4" t="str">
        <f>INDEX(Netflix_prime_data!E:E,MATCH(MAX(Netflix_prime_data!H:H), Netflix_prime_data!H:H,0))</f>
        <v>Show 281</v>
      </c>
      <c r="E1137" s="4">
        <f>COUNTIF(Netflix_prime_data!F:F,Netflix_prime_data!F1137)</f>
        <v>234</v>
      </c>
      <c r="F1137" s="4" t="str">
        <f>INDEX(Netflix_prime_data!F:F,MATCH(MAX(E:E),E:E,0)) &amp; "-"&amp; MAX(E:E)</f>
        <v>drama-280</v>
      </c>
    </row>
    <row r="1138" spans="1:6" x14ac:dyDescent="0.25">
      <c r="A1138" s="4">
        <f>COUNTIF(Netflix_prime_data!C:C,Netflix_prime_data!C1139)</f>
        <v>643</v>
      </c>
      <c r="B1138" s="4">
        <f>MAX(COUNTIF(Netflix_prime_data!F1138:F2136, Netflix_prime_data!F1138:F2136))</f>
        <v>126</v>
      </c>
      <c r="C1138" s="4" t="str">
        <f>INDEX(Netflix_prime_data!E:E,MATCH(MAX(Netflix_prime_data!M:M), Netflix_prime_data!M:M,0))</f>
        <v>Show 188</v>
      </c>
      <c r="D1138" s="4" t="str">
        <f>INDEX(Netflix_prime_data!E:E,MATCH(MAX(Netflix_prime_data!H:H), Netflix_prime_data!H:H,0))</f>
        <v>Show 281</v>
      </c>
      <c r="E1138" s="4">
        <f>COUNTIF(Netflix_prime_data!F:F,Netflix_prime_data!F1138)</f>
        <v>262</v>
      </c>
      <c r="F1138" s="4" t="str">
        <f>INDEX(Netflix_prime_data!F:F,MATCH(MAX(E:E),E:E,0)) &amp; "-"&amp; MAX(E:E)</f>
        <v>drama-280</v>
      </c>
    </row>
    <row r="1139" spans="1:6" x14ac:dyDescent="0.25">
      <c r="A1139" s="4">
        <f>COUNTIF(Netflix_prime_data!C:C,Netflix_prime_data!C1140)</f>
        <v>684</v>
      </c>
      <c r="B1139" s="4">
        <f>MAX(COUNTIF(Netflix_prime_data!F1139:F2137, Netflix_prime_data!F1139:F2137))</f>
        <v>108</v>
      </c>
      <c r="C1139" s="4" t="str">
        <f>INDEX(Netflix_prime_data!E:E,MATCH(MAX(Netflix_prime_data!M:M), Netflix_prime_data!M:M,0))</f>
        <v>Show 188</v>
      </c>
      <c r="D1139" s="4" t="str">
        <f>INDEX(Netflix_prime_data!E:E,MATCH(MAX(Netflix_prime_data!H:H), Netflix_prime_data!H:H,0))</f>
        <v>Show 281</v>
      </c>
      <c r="E1139" s="4">
        <f>COUNTIF(Netflix_prime_data!F:F,Netflix_prime_data!F1139)</f>
        <v>234</v>
      </c>
      <c r="F1139" s="4" t="str">
        <f>INDEX(Netflix_prime_data!F:F,MATCH(MAX(E:E),E:E,0)) &amp; "-"&amp; MAX(E:E)</f>
        <v>drama-280</v>
      </c>
    </row>
    <row r="1140" spans="1:6" x14ac:dyDescent="0.25">
      <c r="A1140" s="4">
        <f>COUNTIF(Netflix_prime_data!C:C,Netflix_prime_data!C1141)</f>
        <v>673</v>
      </c>
      <c r="B1140" s="4">
        <f>MAX(COUNTIF(Netflix_prime_data!F1140:F2138, Netflix_prime_data!F1140:F2138))</f>
        <v>92</v>
      </c>
      <c r="C1140" s="4" t="str">
        <f>INDEX(Netflix_prime_data!E:E,MATCH(MAX(Netflix_prime_data!M:M), Netflix_prime_data!M:M,0))</f>
        <v>Show 188</v>
      </c>
      <c r="D1140" s="4" t="str">
        <f>INDEX(Netflix_prime_data!E:E,MATCH(MAX(Netflix_prime_data!H:H), Netflix_prime_data!H:H,0))</f>
        <v>Show 281</v>
      </c>
      <c r="E1140" s="4">
        <f>COUNTIF(Netflix_prime_data!F:F,Netflix_prime_data!F1140)</f>
        <v>229</v>
      </c>
      <c r="F1140" s="4" t="str">
        <f>INDEX(Netflix_prime_data!F:F,MATCH(MAX(E:E),E:E,0)) &amp; "-"&amp; MAX(E:E)</f>
        <v>drama-280</v>
      </c>
    </row>
    <row r="1141" spans="1:6" x14ac:dyDescent="0.25">
      <c r="A1141" s="4">
        <f>COUNTIF(Netflix_prime_data!C:C,Netflix_prime_data!C1142)</f>
        <v>684</v>
      </c>
      <c r="B1141" s="4">
        <f>MAX(COUNTIF(Netflix_prime_data!F1141:F2139, Netflix_prime_data!F1141:F2139))</f>
        <v>114</v>
      </c>
      <c r="C1141" s="4" t="str">
        <f>INDEX(Netflix_prime_data!E:E,MATCH(MAX(Netflix_prime_data!M:M), Netflix_prime_data!M:M,0))</f>
        <v>Show 188</v>
      </c>
      <c r="D1141" s="4" t="str">
        <f>INDEX(Netflix_prime_data!E:E,MATCH(MAX(Netflix_prime_data!H:H), Netflix_prime_data!H:H,0))</f>
        <v>Show 281</v>
      </c>
      <c r="E1141" s="4">
        <f>COUNTIF(Netflix_prime_data!F:F,Netflix_prime_data!F1141)</f>
        <v>245</v>
      </c>
      <c r="F1141" s="4" t="str">
        <f>INDEX(Netflix_prime_data!F:F,MATCH(MAX(E:E),E:E,0)) &amp; "-"&amp; MAX(E:E)</f>
        <v>drama-280</v>
      </c>
    </row>
    <row r="1142" spans="1:6" x14ac:dyDescent="0.25">
      <c r="A1142" s="4">
        <f>COUNTIF(Netflix_prime_data!C:C,Netflix_prime_data!C1143)</f>
        <v>684</v>
      </c>
      <c r="B1142" s="4">
        <f>MAX(COUNTIF(Netflix_prime_data!F1142:F2140, Netflix_prime_data!F1142:F2140))</f>
        <v>104</v>
      </c>
      <c r="C1142" s="4" t="str">
        <f>INDEX(Netflix_prime_data!E:E,MATCH(MAX(Netflix_prime_data!M:M), Netflix_prime_data!M:M,0))</f>
        <v>Show 188</v>
      </c>
      <c r="D1142" s="4" t="str">
        <f>INDEX(Netflix_prime_data!E:E,MATCH(MAX(Netflix_prime_data!H:H), Netflix_prime_data!H:H,0))</f>
        <v>Show 281</v>
      </c>
      <c r="E1142" s="4">
        <f>COUNTIF(Netflix_prime_data!F:F,Netflix_prime_data!F1142)</f>
        <v>253</v>
      </c>
      <c r="F1142" s="4" t="str">
        <f>INDEX(Netflix_prime_data!F:F,MATCH(MAX(E:E),E:E,0)) &amp; "-"&amp; MAX(E:E)</f>
        <v>drama-280</v>
      </c>
    </row>
    <row r="1143" spans="1:6" x14ac:dyDescent="0.25">
      <c r="A1143" s="4">
        <f>COUNTIF(Netflix_prime_data!C:C,Netflix_prime_data!C1144)</f>
        <v>684</v>
      </c>
      <c r="B1143" s="4">
        <f>MAX(COUNTIF(Netflix_prime_data!F1143:F2141, Netflix_prime_data!F1143:F2141))</f>
        <v>126</v>
      </c>
      <c r="C1143" s="4" t="str">
        <f>INDEX(Netflix_prime_data!E:E,MATCH(MAX(Netflix_prime_data!M:M), Netflix_prime_data!M:M,0))</f>
        <v>Show 188</v>
      </c>
      <c r="D1143" s="4" t="str">
        <f>INDEX(Netflix_prime_data!E:E,MATCH(MAX(Netflix_prime_data!H:H), Netflix_prime_data!H:H,0))</f>
        <v>Show 281</v>
      </c>
      <c r="E1143" s="4">
        <f>COUNTIF(Netflix_prime_data!F:F,Netflix_prime_data!F1143)</f>
        <v>280</v>
      </c>
      <c r="F1143" s="4" t="str">
        <f>INDEX(Netflix_prime_data!F:F,MATCH(MAX(E:E),E:E,0)) &amp; "-"&amp; MAX(E:E)</f>
        <v>drama-280</v>
      </c>
    </row>
    <row r="1144" spans="1:6" x14ac:dyDescent="0.25">
      <c r="A1144" s="4">
        <f>COUNTIF(Netflix_prime_data!C:C,Netflix_prime_data!C1145)</f>
        <v>643</v>
      </c>
      <c r="B1144" s="4">
        <f>MAX(COUNTIF(Netflix_prime_data!F1144:F2142, Netflix_prime_data!F1144:F2142))</f>
        <v>95</v>
      </c>
      <c r="C1144" s="4" t="str">
        <f>INDEX(Netflix_prime_data!E:E,MATCH(MAX(Netflix_prime_data!M:M), Netflix_prime_data!M:M,0))</f>
        <v>Show 188</v>
      </c>
      <c r="D1144" s="4" t="str">
        <f>INDEX(Netflix_prime_data!E:E,MATCH(MAX(Netflix_prime_data!H:H), Netflix_prime_data!H:H,0))</f>
        <v>Show 281</v>
      </c>
      <c r="E1144" s="4">
        <f>COUNTIF(Netflix_prime_data!F:F,Netflix_prime_data!F1144)</f>
        <v>234</v>
      </c>
      <c r="F1144" s="4" t="str">
        <f>INDEX(Netflix_prime_data!F:F,MATCH(MAX(E:E),E:E,0)) &amp; "-"&amp; MAX(E:E)</f>
        <v>drama-280</v>
      </c>
    </row>
    <row r="1145" spans="1:6" x14ac:dyDescent="0.25">
      <c r="A1145" s="4">
        <f>COUNTIF(Netflix_prime_data!C:C,Netflix_prime_data!C1146)</f>
        <v>673</v>
      </c>
      <c r="B1145" s="4">
        <f>MAX(COUNTIF(Netflix_prime_data!F1145:F2143, Netflix_prime_data!F1145:F2143))</f>
        <v>125</v>
      </c>
      <c r="C1145" s="4" t="str">
        <f>INDEX(Netflix_prime_data!E:E,MATCH(MAX(Netflix_prime_data!M:M), Netflix_prime_data!M:M,0))</f>
        <v>Show 188</v>
      </c>
      <c r="D1145" s="4" t="str">
        <f>INDEX(Netflix_prime_data!E:E,MATCH(MAX(Netflix_prime_data!H:H), Netflix_prime_data!H:H,0))</f>
        <v>Show 281</v>
      </c>
      <c r="E1145" s="4">
        <f>COUNTIF(Netflix_prime_data!F:F,Netflix_prime_data!F1145)</f>
        <v>280</v>
      </c>
      <c r="F1145" s="4" t="str">
        <f>INDEX(Netflix_prime_data!F:F,MATCH(MAX(E:E),E:E,0)) &amp; "-"&amp; MAX(E:E)</f>
        <v>drama-280</v>
      </c>
    </row>
    <row r="1146" spans="1:6" x14ac:dyDescent="0.25">
      <c r="A1146" s="4">
        <f>COUNTIF(Netflix_prime_data!C:C,Netflix_prime_data!C1147)</f>
        <v>673</v>
      </c>
      <c r="B1146" s="4">
        <f>MAX(COUNTIF(Netflix_prime_data!F1146:F2144, Netflix_prime_data!F1146:F2144))</f>
        <v>103</v>
      </c>
      <c r="C1146" s="4" t="str">
        <f>INDEX(Netflix_prime_data!E:E,MATCH(MAX(Netflix_prime_data!M:M), Netflix_prime_data!M:M,0))</f>
        <v>Show 188</v>
      </c>
      <c r="D1146" s="4" t="str">
        <f>INDEX(Netflix_prime_data!E:E,MATCH(MAX(Netflix_prime_data!H:H), Netflix_prime_data!H:H,0))</f>
        <v>Show 281</v>
      </c>
      <c r="E1146" s="4">
        <f>COUNTIF(Netflix_prime_data!F:F,Netflix_prime_data!F1146)</f>
        <v>253</v>
      </c>
      <c r="F1146" s="4" t="str">
        <f>INDEX(Netflix_prime_data!F:F,MATCH(MAX(E:E),E:E,0)) &amp; "-"&amp; MAX(E:E)</f>
        <v>drama-280</v>
      </c>
    </row>
    <row r="1147" spans="1:6" x14ac:dyDescent="0.25">
      <c r="A1147" s="4">
        <f>COUNTIF(Netflix_prime_data!C:C,Netflix_prime_data!C1148)</f>
        <v>643</v>
      </c>
      <c r="B1147" s="4">
        <f>MAX(COUNTIF(Netflix_prime_data!F1147:F2145, Netflix_prime_data!F1147:F2145))</f>
        <v>91</v>
      </c>
      <c r="C1147" s="4" t="str">
        <f>INDEX(Netflix_prime_data!E:E,MATCH(MAX(Netflix_prime_data!M:M), Netflix_prime_data!M:M,0))</f>
        <v>Show 188</v>
      </c>
      <c r="D1147" s="4" t="str">
        <f>INDEX(Netflix_prime_data!E:E,MATCH(MAX(Netflix_prime_data!H:H), Netflix_prime_data!H:H,0))</f>
        <v>Show 281</v>
      </c>
      <c r="E1147" s="4">
        <f>COUNTIF(Netflix_prime_data!F:F,Netflix_prime_data!F1147)</f>
        <v>229</v>
      </c>
      <c r="F1147" s="4" t="str">
        <f>INDEX(Netflix_prime_data!F:F,MATCH(MAX(E:E),E:E,0)) &amp; "-"&amp; MAX(E:E)</f>
        <v>drama-280</v>
      </c>
    </row>
    <row r="1148" spans="1:6" x14ac:dyDescent="0.25">
      <c r="A1148" s="4">
        <f>COUNTIF(Netflix_prime_data!C:C,Netflix_prime_data!C1149)</f>
        <v>673</v>
      </c>
      <c r="B1148" s="4">
        <f>MAX(COUNTIF(Netflix_prime_data!F1148:F2146, Netflix_prime_data!F1148:F2146))</f>
        <v>124</v>
      </c>
      <c r="C1148" s="4" t="str">
        <f>INDEX(Netflix_prime_data!E:E,MATCH(MAX(Netflix_prime_data!M:M), Netflix_prime_data!M:M,0))</f>
        <v>Show 188</v>
      </c>
      <c r="D1148" s="4" t="str">
        <f>INDEX(Netflix_prime_data!E:E,MATCH(MAX(Netflix_prime_data!H:H), Netflix_prime_data!H:H,0))</f>
        <v>Show 281</v>
      </c>
      <c r="E1148" s="4">
        <f>COUNTIF(Netflix_prime_data!F:F,Netflix_prime_data!F1148)</f>
        <v>280</v>
      </c>
      <c r="F1148" s="4" t="str">
        <f>INDEX(Netflix_prime_data!F:F,MATCH(MAX(E:E),E:E,0)) &amp; "-"&amp; MAX(E:E)</f>
        <v>drama-280</v>
      </c>
    </row>
    <row r="1149" spans="1:6" x14ac:dyDescent="0.25">
      <c r="A1149" s="4">
        <f>COUNTIF(Netflix_prime_data!C:C,Netflix_prime_data!C1150)</f>
        <v>643</v>
      </c>
      <c r="B1149" s="4">
        <f>MAX(COUNTIF(Netflix_prime_data!F1149:F2147, Netflix_prime_data!F1149:F2147))</f>
        <v>125</v>
      </c>
      <c r="C1149" s="4" t="str">
        <f>INDEX(Netflix_prime_data!E:E,MATCH(MAX(Netflix_prime_data!M:M), Netflix_prime_data!M:M,0))</f>
        <v>Show 188</v>
      </c>
      <c r="D1149" s="4" t="str">
        <f>INDEX(Netflix_prime_data!E:E,MATCH(MAX(Netflix_prime_data!H:H), Netflix_prime_data!H:H,0))</f>
        <v>Show 281</v>
      </c>
      <c r="E1149" s="4">
        <f>COUNTIF(Netflix_prime_data!F:F,Netflix_prime_data!F1149)</f>
        <v>262</v>
      </c>
      <c r="F1149" s="4" t="str">
        <f>INDEX(Netflix_prime_data!F:F,MATCH(MAX(E:E),E:E,0)) &amp; "-"&amp; MAX(E:E)</f>
        <v>drama-280</v>
      </c>
    </row>
    <row r="1150" spans="1:6" x14ac:dyDescent="0.25">
      <c r="A1150" s="4">
        <f>COUNTIF(Netflix_prime_data!C:C,Netflix_prime_data!C1151)</f>
        <v>673</v>
      </c>
      <c r="B1150" s="4">
        <f>MAX(COUNTIF(Netflix_prime_data!F1150:F2148, Netflix_prime_data!F1150:F2148))</f>
        <v>102</v>
      </c>
      <c r="C1150" s="4" t="str">
        <f>INDEX(Netflix_prime_data!E:E,MATCH(MAX(Netflix_prime_data!M:M), Netflix_prime_data!M:M,0))</f>
        <v>Show 188</v>
      </c>
      <c r="D1150" s="4" t="str">
        <f>INDEX(Netflix_prime_data!E:E,MATCH(MAX(Netflix_prime_data!H:H), Netflix_prime_data!H:H,0))</f>
        <v>Show 281</v>
      </c>
      <c r="E1150" s="4">
        <f>COUNTIF(Netflix_prime_data!F:F,Netflix_prime_data!F1150)</f>
        <v>253</v>
      </c>
      <c r="F1150" s="4" t="str">
        <f>INDEX(Netflix_prime_data!F:F,MATCH(MAX(E:E),E:E,0)) &amp; "-"&amp; MAX(E:E)</f>
        <v>drama-280</v>
      </c>
    </row>
    <row r="1151" spans="1:6" x14ac:dyDescent="0.25">
      <c r="A1151" s="4">
        <f>COUNTIF(Netflix_prime_data!C:C,Netflix_prime_data!C1152)</f>
        <v>684</v>
      </c>
      <c r="B1151" s="4">
        <f>MAX(COUNTIF(Netflix_prime_data!F1151:F2149, Netflix_prime_data!F1151:F2149))</f>
        <v>90</v>
      </c>
      <c r="C1151" s="4" t="str">
        <f>INDEX(Netflix_prime_data!E:E,MATCH(MAX(Netflix_prime_data!M:M), Netflix_prime_data!M:M,0))</f>
        <v>Show 188</v>
      </c>
      <c r="D1151" s="4" t="str">
        <f>INDEX(Netflix_prime_data!E:E,MATCH(MAX(Netflix_prime_data!H:H), Netflix_prime_data!H:H,0))</f>
        <v>Show 281</v>
      </c>
      <c r="E1151" s="4">
        <f>COUNTIF(Netflix_prime_data!F:F,Netflix_prime_data!F1151)</f>
        <v>229</v>
      </c>
      <c r="F1151" s="4" t="str">
        <f>INDEX(Netflix_prime_data!F:F,MATCH(MAX(E:E),E:E,0)) &amp; "-"&amp; MAX(E:E)</f>
        <v>drama-280</v>
      </c>
    </row>
    <row r="1152" spans="1:6" x14ac:dyDescent="0.25">
      <c r="A1152" s="4">
        <f>COUNTIF(Netflix_prime_data!C:C,Netflix_prime_data!C1153)</f>
        <v>684</v>
      </c>
      <c r="B1152" s="4">
        <f>MAX(COUNTIF(Netflix_prime_data!F1152:F2150, Netflix_prime_data!F1152:F2150))</f>
        <v>124</v>
      </c>
      <c r="C1152" s="4" t="str">
        <f>INDEX(Netflix_prime_data!E:E,MATCH(MAX(Netflix_prime_data!M:M), Netflix_prime_data!M:M,0))</f>
        <v>Show 188</v>
      </c>
      <c r="D1152" s="4" t="str">
        <f>INDEX(Netflix_prime_data!E:E,MATCH(MAX(Netflix_prime_data!H:H), Netflix_prime_data!H:H,0))</f>
        <v>Show 281</v>
      </c>
      <c r="E1152" s="4">
        <f>COUNTIF(Netflix_prime_data!F:F,Netflix_prime_data!F1152)</f>
        <v>262</v>
      </c>
      <c r="F1152" s="4" t="str">
        <f>INDEX(Netflix_prime_data!F:F,MATCH(MAX(E:E),E:E,0)) &amp; "-"&amp; MAX(E:E)</f>
        <v>drama-280</v>
      </c>
    </row>
    <row r="1153" spans="1:6" x14ac:dyDescent="0.25">
      <c r="A1153" s="4">
        <f>COUNTIF(Netflix_prime_data!C:C,Netflix_prime_data!C1154)</f>
        <v>643</v>
      </c>
      <c r="B1153" s="4">
        <f>MAX(COUNTIF(Netflix_prime_data!F1153:F2151, Netflix_prime_data!F1153:F2151))</f>
        <v>99</v>
      </c>
      <c r="C1153" s="4" t="str">
        <f>INDEX(Netflix_prime_data!E:E,MATCH(MAX(Netflix_prime_data!M:M), Netflix_prime_data!M:M,0))</f>
        <v>Show 188</v>
      </c>
      <c r="D1153" s="4" t="str">
        <f>INDEX(Netflix_prime_data!E:E,MATCH(MAX(Netflix_prime_data!H:H), Netflix_prime_data!H:H,0))</f>
        <v>Show 281</v>
      </c>
      <c r="E1153" s="4">
        <f>COUNTIF(Netflix_prime_data!F:F,Netflix_prime_data!F1153)</f>
        <v>263</v>
      </c>
      <c r="F1153" s="4" t="str">
        <f>INDEX(Netflix_prime_data!F:F,MATCH(MAX(E:E),E:E,0)) &amp; "-"&amp; MAX(E:E)</f>
        <v>drama-280</v>
      </c>
    </row>
    <row r="1154" spans="1:6" x14ac:dyDescent="0.25">
      <c r="A1154" s="4">
        <f>COUNTIF(Netflix_prime_data!C:C,Netflix_prime_data!C1155)</f>
        <v>643</v>
      </c>
      <c r="B1154" s="4">
        <f>MAX(COUNTIF(Netflix_prime_data!F1154:F2152, Netflix_prime_data!F1154:F2152))</f>
        <v>89</v>
      </c>
      <c r="C1154" s="4" t="str">
        <f>INDEX(Netflix_prime_data!E:E,MATCH(MAX(Netflix_prime_data!M:M), Netflix_prime_data!M:M,0))</f>
        <v>Show 188</v>
      </c>
      <c r="D1154" s="4" t="str">
        <f>INDEX(Netflix_prime_data!E:E,MATCH(MAX(Netflix_prime_data!H:H), Netflix_prime_data!H:H,0))</f>
        <v>Show 281</v>
      </c>
      <c r="E1154" s="4">
        <f>COUNTIF(Netflix_prime_data!F:F,Netflix_prime_data!F1154)</f>
        <v>229</v>
      </c>
      <c r="F1154" s="4" t="str">
        <f>INDEX(Netflix_prime_data!F:F,MATCH(MAX(E:E),E:E,0)) &amp; "-"&amp; MAX(E:E)</f>
        <v>drama-280</v>
      </c>
    </row>
    <row r="1155" spans="1:6" x14ac:dyDescent="0.25">
      <c r="A1155" s="4">
        <f>COUNTIF(Netflix_prime_data!C:C,Netflix_prime_data!C1156)</f>
        <v>643</v>
      </c>
      <c r="B1155" s="4">
        <f>MAX(COUNTIF(Netflix_prime_data!F1155:F2153, Netflix_prime_data!F1155:F2153))</f>
        <v>123</v>
      </c>
      <c r="C1155" s="4" t="str">
        <f>INDEX(Netflix_prime_data!E:E,MATCH(MAX(Netflix_prime_data!M:M), Netflix_prime_data!M:M,0))</f>
        <v>Show 188</v>
      </c>
      <c r="D1155" s="4" t="str">
        <f>INDEX(Netflix_prime_data!E:E,MATCH(MAX(Netflix_prime_data!H:H), Netflix_prime_data!H:H,0))</f>
        <v>Show 281</v>
      </c>
      <c r="E1155" s="4">
        <f>COUNTIF(Netflix_prime_data!F:F,Netflix_prime_data!F1155)</f>
        <v>262</v>
      </c>
      <c r="F1155" s="4" t="str">
        <f>INDEX(Netflix_prime_data!F:F,MATCH(MAX(E:E),E:E,0)) &amp; "-"&amp; MAX(E:E)</f>
        <v>drama-280</v>
      </c>
    </row>
    <row r="1156" spans="1:6" x14ac:dyDescent="0.25">
      <c r="A1156" s="4">
        <f>COUNTIF(Netflix_prime_data!C:C,Netflix_prime_data!C1157)</f>
        <v>684</v>
      </c>
      <c r="B1156" s="4">
        <f>MAX(COUNTIF(Netflix_prime_data!F1156:F2154, Netflix_prime_data!F1156:F2154))</f>
        <v>101</v>
      </c>
      <c r="C1156" s="4" t="str">
        <f>INDEX(Netflix_prime_data!E:E,MATCH(MAX(Netflix_prime_data!M:M), Netflix_prime_data!M:M,0))</f>
        <v>Show 188</v>
      </c>
      <c r="D1156" s="4" t="str">
        <f>INDEX(Netflix_prime_data!E:E,MATCH(MAX(Netflix_prime_data!H:H), Netflix_prime_data!H:H,0))</f>
        <v>Show 281</v>
      </c>
      <c r="E1156" s="4">
        <f>COUNTIF(Netflix_prime_data!F:F,Netflix_prime_data!F1156)</f>
        <v>253</v>
      </c>
      <c r="F1156" s="4" t="str">
        <f>INDEX(Netflix_prime_data!F:F,MATCH(MAX(E:E),E:E,0)) &amp; "-"&amp; MAX(E:E)</f>
        <v>drama-280</v>
      </c>
    </row>
    <row r="1157" spans="1:6" x14ac:dyDescent="0.25">
      <c r="A1157" s="4">
        <f>COUNTIF(Netflix_prime_data!C:C,Netflix_prime_data!C1158)</f>
        <v>684</v>
      </c>
      <c r="B1157" s="4">
        <f>MAX(COUNTIF(Netflix_prime_data!F1157:F2155, Netflix_prime_data!F1157:F2155))</f>
        <v>107</v>
      </c>
      <c r="C1157" s="4" t="str">
        <f>INDEX(Netflix_prime_data!E:E,MATCH(MAX(Netflix_prime_data!M:M), Netflix_prime_data!M:M,0))</f>
        <v>Show 188</v>
      </c>
      <c r="D1157" s="4" t="str">
        <f>INDEX(Netflix_prime_data!E:E,MATCH(MAX(Netflix_prime_data!H:H), Netflix_prime_data!H:H,0))</f>
        <v>Show 281</v>
      </c>
      <c r="E1157" s="4">
        <f>COUNTIF(Netflix_prime_data!F:F,Netflix_prime_data!F1157)</f>
        <v>234</v>
      </c>
      <c r="F1157" s="4" t="str">
        <f>INDEX(Netflix_prime_data!F:F,MATCH(MAX(E:E),E:E,0)) &amp; "-"&amp; MAX(E:E)</f>
        <v>drama-280</v>
      </c>
    </row>
    <row r="1158" spans="1:6" x14ac:dyDescent="0.25">
      <c r="A1158" s="4">
        <f>COUNTIF(Netflix_prime_data!C:C,Netflix_prime_data!C1159)</f>
        <v>643</v>
      </c>
      <c r="B1158" s="4">
        <f>MAX(COUNTIF(Netflix_prime_data!F1158:F2156, Netflix_prime_data!F1158:F2156))</f>
        <v>123</v>
      </c>
      <c r="C1158" s="4" t="str">
        <f>INDEX(Netflix_prime_data!E:E,MATCH(MAX(Netflix_prime_data!M:M), Netflix_prime_data!M:M,0))</f>
        <v>Show 188</v>
      </c>
      <c r="D1158" s="4" t="str">
        <f>INDEX(Netflix_prime_data!E:E,MATCH(MAX(Netflix_prime_data!H:H), Netflix_prime_data!H:H,0))</f>
        <v>Show 281</v>
      </c>
      <c r="E1158" s="4">
        <f>COUNTIF(Netflix_prime_data!F:F,Netflix_prime_data!F1158)</f>
        <v>280</v>
      </c>
      <c r="F1158" s="4" t="str">
        <f>INDEX(Netflix_prime_data!F:F,MATCH(MAX(E:E),E:E,0)) &amp; "-"&amp; MAX(E:E)</f>
        <v>drama-280</v>
      </c>
    </row>
    <row r="1159" spans="1:6" x14ac:dyDescent="0.25">
      <c r="A1159" s="4">
        <f>COUNTIF(Netflix_prime_data!C:C,Netflix_prime_data!C1160)</f>
        <v>684</v>
      </c>
      <c r="B1159" s="4">
        <f>MAX(COUNTIF(Netflix_prime_data!F1159:F2157, Netflix_prime_data!F1159:F2157))</f>
        <v>106</v>
      </c>
      <c r="C1159" s="4" t="str">
        <f>INDEX(Netflix_prime_data!E:E,MATCH(MAX(Netflix_prime_data!M:M), Netflix_prime_data!M:M,0))</f>
        <v>Show 188</v>
      </c>
      <c r="D1159" s="4" t="str">
        <f>INDEX(Netflix_prime_data!E:E,MATCH(MAX(Netflix_prime_data!H:H), Netflix_prime_data!H:H,0))</f>
        <v>Show 281</v>
      </c>
      <c r="E1159" s="4">
        <f>COUNTIF(Netflix_prime_data!F:F,Netflix_prime_data!F1159)</f>
        <v>234</v>
      </c>
      <c r="F1159" s="4" t="str">
        <f>INDEX(Netflix_prime_data!F:F,MATCH(MAX(E:E),E:E,0)) &amp; "-"&amp; MAX(E:E)</f>
        <v>drama-280</v>
      </c>
    </row>
    <row r="1160" spans="1:6" x14ac:dyDescent="0.25">
      <c r="A1160" s="4">
        <f>COUNTIF(Netflix_prime_data!C:C,Netflix_prime_data!C1161)</f>
        <v>673</v>
      </c>
      <c r="B1160" s="4">
        <f>MAX(COUNTIF(Netflix_prime_data!F1160:F2158, Netflix_prime_data!F1160:F2158))</f>
        <v>100</v>
      </c>
      <c r="C1160" s="4" t="str">
        <f>INDEX(Netflix_prime_data!E:E,MATCH(MAX(Netflix_prime_data!M:M), Netflix_prime_data!M:M,0))</f>
        <v>Show 188</v>
      </c>
      <c r="D1160" s="4" t="str">
        <f>INDEX(Netflix_prime_data!E:E,MATCH(MAX(Netflix_prime_data!H:H), Netflix_prime_data!H:H,0))</f>
        <v>Show 281</v>
      </c>
      <c r="E1160" s="4">
        <f>COUNTIF(Netflix_prime_data!F:F,Netflix_prime_data!F1160)</f>
        <v>253</v>
      </c>
      <c r="F1160" s="4" t="str">
        <f>INDEX(Netflix_prime_data!F:F,MATCH(MAX(E:E),E:E,0)) &amp; "-"&amp; MAX(E:E)</f>
        <v>drama-280</v>
      </c>
    </row>
    <row r="1161" spans="1:6" x14ac:dyDescent="0.25">
      <c r="A1161" s="4">
        <f>COUNTIF(Netflix_prime_data!C:C,Netflix_prime_data!C1162)</f>
        <v>684</v>
      </c>
      <c r="B1161" s="4">
        <f>MAX(COUNTIF(Netflix_prime_data!F1161:F2159, Netflix_prime_data!F1161:F2159))</f>
        <v>98</v>
      </c>
      <c r="C1161" s="4" t="str">
        <f>INDEX(Netflix_prime_data!E:E,MATCH(MAX(Netflix_prime_data!M:M), Netflix_prime_data!M:M,0))</f>
        <v>Show 188</v>
      </c>
      <c r="D1161" s="4" t="str">
        <f>INDEX(Netflix_prime_data!E:E,MATCH(MAX(Netflix_prime_data!H:H), Netflix_prime_data!H:H,0))</f>
        <v>Show 281</v>
      </c>
      <c r="E1161" s="4">
        <f>COUNTIF(Netflix_prime_data!F:F,Netflix_prime_data!F1161)</f>
        <v>263</v>
      </c>
      <c r="F1161" s="4" t="str">
        <f>INDEX(Netflix_prime_data!F:F,MATCH(MAX(E:E),E:E,0)) &amp; "-"&amp; MAX(E:E)</f>
        <v>drama-280</v>
      </c>
    </row>
    <row r="1162" spans="1:6" x14ac:dyDescent="0.25">
      <c r="A1162" s="4">
        <f>COUNTIF(Netflix_prime_data!C:C,Netflix_prime_data!C1163)</f>
        <v>684</v>
      </c>
      <c r="B1162" s="4">
        <f>MAX(COUNTIF(Netflix_prime_data!F1162:F2160, Netflix_prime_data!F1162:F2160))</f>
        <v>94</v>
      </c>
      <c r="C1162" s="4" t="str">
        <f>INDEX(Netflix_prime_data!E:E,MATCH(MAX(Netflix_prime_data!M:M), Netflix_prime_data!M:M,0))</f>
        <v>Show 188</v>
      </c>
      <c r="D1162" s="4" t="str">
        <f>INDEX(Netflix_prime_data!E:E,MATCH(MAX(Netflix_prime_data!H:H), Netflix_prime_data!H:H,0))</f>
        <v>Show 281</v>
      </c>
      <c r="E1162" s="4">
        <f>COUNTIF(Netflix_prime_data!F:F,Netflix_prime_data!F1162)</f>
        <v>234</v>
      </c>
      <c r="F1162" s="4" t="str">
        <f>INDEX(Netflix_prime_data!F:F,MATCH(MAX(E:E),E:E,0)) &amp; "-"&amp; MAX(E:E)</f>
        <v>drama-280</v>
      </c>
    </row>
    <row r="1163" spans="1:6" x14ac:dyDescent="0.25">
      <c r="A1163" s="4">
        <f>COUNTIF(Netflix_prime_data!C:C,Netflix_prime_data!C1164)</f>
        <v>643</v>
      </c>
      <c r="B1163" s="4">
        <f>MAX(COUNTIF(Netflix_prime_data!F1163:F2161, Netflix_prime_data!F1163:F2161))</f>
        <v>113</v>
      </c>
      <c r="C1163" s="4" t="str">
        <f>INDEX(Netflix_prime_data!E:E,MATCH(MAX(Netflix_prime_data!M:M), Netflix_prime_data!M:M,0))</f>
        <v>Show 188</v>
      </c>
      <c r="D1163" s="4" t="str">
        <f>INDEX(Netflix_prime_data!E:E,MATCH(MAX(Netflix_prime_data!H:H), Netflix_prime_data!H:H,0))</f>
        <v>Show 281</v>
      </c>
      <c r="E1163" s="4">
        <f>COUNTIF(Netflix_prime_data!F:F,Netflix_prime_data!F1163)</f>
        <v>245</v>
      </c>
      <c r="F1163" s="4" t="str">
        <f>INDEX(Netflix_prime_data!F:F,MATCH(MAX(E:E),E:E,0)) &amp; "-"&amp; MAX(E:E)</f>
        <v>drama-280</v>
      </c>
    </row>
    <row r="1164" spans="1:6" x14ac:dyDescent="0.25">
      <c r="A1164" s="4">
        <f>COUNTIF(Netflix_prime_data!C:C,Netflix_prime_data!C1165)</f>
        <v>673</v>
      </c>
      <c r="B1164" s="4">
        <f>MAX(COUNTIF(Netflix_prime_data!F1164:F2162, Netflix_prime_data!F1164:F2162))</f>
        <v>122</v>
      </c>
      <c r="C1164" s="4" t="str">
        <f>INDEX(Netflix_prime_data!E:E,MATCH(MAX(Netflix_prime_data!M:M), Netflix_prime_data!M:M,0))</f>
        <v>Show 188</v>
      </c>
      <c r="D1164" s="4" t="str">
        <f>INDEX(Netflix_prime_data!E:E,MATCH(MAX(Netflix_prime_data!H:H), Netflix_prime_data!H:H,0))</f>
        <v>Show 281</v>
      </c>
      <c r="E1164" s="4">
        <f>COUNTIF(Netflix_prime_data!F:F,Netflix_prime_data!F1164)</f>
        <v>262</v>
      </c>
      <c r="F1164" s="4" t="str">
        <f>INDEX(Netflix_prime_data!F:F,MATCH(MAX(E:E),E:E,0)) &amp; "-"&amp; MAX(E:E)</f>
        <v>drama-280</v>
      </c>
    </row>
    <row r="1165" spans="1:6" x14ac:dyDescent="0.25">
      <c r="A1165" s="4">
        <f>COUNTIF(Netflix_prime_data!C:C,Netflix_prime_data!C1166)</f>
        <v>673</v>
      </c>
      <c r="B1165" s="4">
        <f>MAX(COUNTIF(Netflix_prime_data!F1165:F2163, Netflix_prime_data!F1165:F2163))</f>
        <v>99</v>
      </c>
      <c r="C1165" s="4" t="str">
        <f>INDEX(Netflix_prime_data!E:E,MATCH(MAX(Netflix_prime_data!M:M), Netflix_prime_data!M:M,0))</f>
        <v>Show 188</v>
      </c>
      <c r="D1165" s="4" t="str">
        <f>INDEX(Netflix_prime_data!E:E,MATCH(MAX(Netflix_prime_data!H:H), Netflix_prime_data!H:H,0))</f>
        <v>Show 281</v>
      </c>
      <c r="E1165" s="4">
        <f>COUNTIF(Netflix_prime_data!F:F,Netflix_prime_data!F1165)</f>
        <v>253</v>
      </c>
      <c r="F1165" s="4" t="str">
        <f>INDEX(Netflix_prime_data!F:F,MATCH(MAX(E:E),E:E,0)) &amp; "-"&amp; MAX(E:E)</f>
        <v>drama-280</v>
      </c>
    </row>
    <row r="1166" spans="1:6" x14ac:dyDescent="0.25">
      <c r="A1166" s="4">
        <f>COUNTIF(Netflix_prime_data!C:C,Netflix_prime_data!C1167)</f>
        <v>684</v>
      </c>
      <c r="B1166" s="4">
        <f>MAX(COUNTIF(Netflix_prime_data!F1166:F2164, Netflix_prime_data!F1166:F2164))</f>
        <v>98</v>
      </c>
      <c r="C1166" s="4" t="str">
        <f>INDEX(Netflix_prime_data!E:E,MATCH(MAX(Netflix_prime_data!M:M), Netflix_prime_data!M:M,0))</f>
        <v>Show 188</v>
      </c>
      <c r="D1166" s="4" t="str">
        <f>INDEX(Netflix_prime_data!E:E,MATCH(MAX(Netflix_prime_data!H:H), Netflix_prime_data!H:H,0))</f>
        <v>Show 281</v>
      </c>
      <c r="E1166" s="4">
        <f>COUNTIF(Netflix_prime_data!F:F,Netflix_prime_data!F1166)</f>
        <v>253</v>
      </c>
      <c r="F1166" s="4" t="str">
        <f>INDEX(Netflix_prime_data!F:F,MATCH(MAX(E:E),E:E,0)) &amp; "-"&amp; MAX(E:E)</f>
        <v>drama-280</v>
      </c>
    </row>
    <row r="1167" spans="1:6" x14ac:dyDescent="0.25">
      <c r="A1167" s="4">
        <f>COUNTIF(Netflix_prime_data!C:C,Netflix_prime_data!C1168)</f>
        <v>643</v>
      </c>
      <c r="B1167" s="4">
        <f>MAX(COUNTIF(Netflix_prime_data!F1167:F2165, Netflix_prime_data!F1167:F2165))</f>
        <v>97</v>
      </c>
      <c r="C1167" s="4" t="str">
        <f>INDEX(Netflix_prime_data!E:E,MATCH(MAX(Netflix_prime_data!M:M), Netflix_prime_data!M:M,0))</f>
        <v>Show 188</v>
      </c>
      <c r="D1167" s="4" t="str">
        <f>INDEX(Netflix_prime_data!E:E,MATCH(MAX(Netflix_prime_data!H:H), Netflix_prime_data!H:H,0))</f>
        <v>Show 281</v>
      </c>
      <c r="E1167" s="4">
        <f>COUNTIF(Netflix_prime_data!F:F,Netflix_prime_data!F1167)</f>
        <v>253</v>
      </c>
      <c r="F1167" s="4" t="str">
        <f>INDEX(Netflix_prime_data!F:F,MATCH(MAX(E:E),E:E,0)) &amp; "-"&amp; MAX(E:E)</f>
        <v>drama-280</v>
      </c>
    </row>
    <row r="1168" spans="1:6" x14ac:dyDescent="0.25">
      <c r="A1168" s="4">
        <f>COUNTIF(Netflix_prime_data!C:C,Netflix_prime_data!C1169)</f>
        <v>673</v>
      </c>
      <c r="B1168" s="4">
        <f>MAX(COUNTIF(Netflix_prime_data!F1168:F2166, Netflix_prime_data!F1168:F2166))</f>
        <v>112</v>
      </c>
      <c r="C1168" s="4" t="str">
        <f>INDEX(Netflix_prime_data!E:E,MATCH(MAX(Netflix_prime_data!M:M), Netflix_prime_data!M:M,0))</f>
        <v>Show 188</v>
      </c>
      <c r="D1168" s="4" t="str">
        <f>INDEX(Netflix_prime_data!E:E,MATCH(MAX(Netflix_prime_data!H:H), Netflix_prime_data!H:H,0))</f>
        <v>Show 281</v>
      </c>
      <c r="E1168" s="4">
        <f>COUNTIF(Netflix_prime_data!F:F,Netflix_prime_data!F1168)</f>
        <v>245</v>
      </c>
      <c r="F1168" s="4" t="str">
        <f>INDEX(Netflix_prime_data!F:F,MATCH(MAX(E:E),E:E,0)) &amp; "-"&amp; MAX(E:E)</f>
        <v>drama-280</v>
      </c>
    </row>
    <row r="1169" spans="1:6" x14ac:dyDescent="0.25">
      <c r="A1169" s="4">
        <f>COUNTIF(Netflix_prime_data!C:C,Netflix_prime_data!C1170)</f>
        <v>684</v>
      </c>
      <c r="B1169" s="4">
        <f>MAX(COUNTIF(Netflix_prime_data!F1169:F2167, Netflix_prime_data!F1169:F2167))</f>
        <v>122</v>
      </c>
      <c r="C1169" s="4" t="str">
        <f>INDEX(Netflix_prime_data!E:E,MATCH(MAX(Netflix_prime_data!M:M), Netflix_prime_data!M:M,0))</f>
        <v>Show 188</v>
      </c>
      <c r="D1169" s="4" t="str">
        <f>INDEX(Netflix_prime_data!E:E,MATCH(MAX(Netflix_prime_data!H:H), Netflix_prime_data!H:H,0))</f>
        <v>Show 281</v>
      </c>
      <c r="E1169" s="4">
        <f>COUNTIF(Netflix_prime_data!F:F,Netflix_prime_data!F1169)</f>
        <v>280</v>
      </c>
      <c r="F1169" s="4" t="str">
        <f>INDEX(Netflix_prime_data!F:F,MATCH(MAX(E:E),E:E,0)) &amp; "-"&amp; MAX(E:E)</f>
        <v>drama-280</v>
      </c>
    </row>
    <row r="1170" spans="1:6" x14ac:dyDescent="0.25">
      <c r="A1170" s="4">
        <f>COUNTIF(Netflix_prime_data!C:C,Netflix_prime_data!C1171)</f>
        <v>673</v>
      </c>
      <c r="B1170" s="4">
        <f>MAX(COUNTIF(Netflix_prime_data!F1170:F2168, Netflix_prime_data!F1170:F2168))</f>
        <v>105</v>
      </c>
      <c r="C1170" s="4" t="str">
        <f>INDEX(Netflix_prime_data!E:E,MATCH(MAX(Netflix_prime_data!M:M), Netflix_prime_data!M:M,0))</f>
        <v>Show 188</v>
      </c>
      <c r="D1170" s="4" t="str">
        <f>INDEX(Netflix_prime_data!E:E,MATCH(MAX(Netflix_prime_data!H:H), Netflix_prime_data!H:H,0))</f>
        <v>Show 281</v>
      </c>
      <c r="E1170" s="4">
        <f>COUNTIF(Netflix_prime_data!F:F,Netflix_prime_data!F1170)</f>
        <v>234</v>
      </c>
      <c r="F1170" s="4" t="str">
        <f>INDEX(Netflix_prime_data!F:F,MATCH(MAX(E:E),E:E,0)) &amp; "-"&amp; MAX(E:E)</f>
        <v>drama-280</v>
      </c>
    </row>
    <row r="1171" spans="1:6" x14ac:dyDescent="0.25">
      <c r="A1171" s="4">
        <f>COUNTIF(Netflix_prime_data!C:C,Netflix_prime_data!C1172)</f>
        <v>684</v>
      </c>
      <c r="B1171" s="4">
        <f>MAX(COUNTIF(Netflix_prime_data!F1171:F2169, Netflix_prime_data!F1171:F2169))</f>
        <v>104</v>
      </c>
      <c r="C1171" s="4" t="str">
        <f>INDEX(Netflix_prime_data!E:E,MATCH(MAX(Netflix_prime_data!M:M), Netflix_prime_data!M:M,0))</f>
        <v>Show 188</v>
      </c>
      <c r="D1171" s="4" t="str">
        <f>INDEX(Netflix_prime_data!E:E,MATCH(MAX(Netflix_prime_data!H:H), Netflix_prime_data!H:H,0))</f>
        <v>Show 281</v>
      </c>
      <c r="E1171" s="4">
        <f>COUNTIF(Netflix_prime_data!F:F,Netflix_prime_data!F1171)</f>
        <v>234</v>
      </c>
      <c r="F1171" s="4" t="str">
        <f>INDEX(Netflix_prime_data!F:F,MATCH(MAX(E:E),E:E,0)) &amp; "-"&amp; MAX(E:E)</f>
        <v>drama-280</v>
      </c>
    </row>
    <row r="1172" spans="1:6" x14ac:dyDescent="0.25">
      <c r="A1172" s="4">
        <f>COUNTIF(Netflix_prime_data!C:C,Netflix_prime_data!C1173)</f>
        <v>684</v>
      </c>
      <c r="B1172" s="4">
        <f>MAX(COUNTIF(Netflix_prime_data!F1172:F2170, Netflix_prime_data!F1172:F2170))</f>
        <v>103</v>
      </c>
      <c r="C1172" s="4" t="str">
        <f>INDEX(Netflix_prime_data!E:E,MATCH(MAX(Netflix_prime_data!M:M), Netflix_prime_data!M:M,0))</f>
        <v>Show 188</v>
      </c>
      <c r="D1172" s="4" t="str">
        <f>INDEX(Netflix_prime_data!E:E,MATCH(MAX(Netflix_prime_data!H:H), Netflix_prime_data!H:H,0))</f>
        <v>Show 281</v>
      </c>
      <c r="E1172" s="4">
        <f>COUNTIF(Netflix_prime_data!F:F,Netflix_prime_data!F1172)</f>
        <v>234</v>
      </c>
      <c r="F1172" s="4" t="str">
        <f>INDEX(Netflix_prime_data!F:F,MATCH(MAX(E:E),E:E,0)) &amp; "-"&amp; MAX(E:E)</f>
        <v>drama-280</v>
      </c>
    </row>
    <row r="1173" spans="1:6" x14ac:dyDescent="0.25">
      <c r="A1173" s="4">
        <f>COUNTIF(Netflix_prime_data!C:C,Netflix_prime_data!C1174)</f>
        <v>643</v>
      </c>
      <c r="B1173" s="4">
        <f>MAX(COUNTIF(Netflix_prime_data!F1173:F2171, Netflix_prime_data!F1173:F2171))</f>
        <v>88</v>
      </c>
      <c r="C1173" s="4" t="str">
        <f>INDEX(Netflix_prime_data!E:E,MATCH(MAX(Netflix_prime_data!M:M), Netflix_prime_data!M:M,0))</f>
        <v>Show 188</v>
      </c>
      <c r="D1173" s="4" t="str">
        <f>INDEX(Netflix_prime_data!E:E,MATCH(MAX(Netflix_prime_data!H:H), Netflix_prime_data!H:H,0))</f>
        <v>Show 281</v>
      </c>
      <c r="E1173" s="4">
        <f>COUNTIF(Netflix_prime_data!F:F,Netflix_prime_data!F1173)</f>
        <v>229</v>
      </c>
      <c r="F1173" s="4" t="str">
        <f>INDEX(Netflix_prime_data!F:F,MATCH(MAX(E:E),E:E,0)) &amp; "-"&amp; MAX(E:E)</f>
        <v>drama-280</v>
      </c>
    </row>
    <row r="1174" spans="1:6" x14ac:dyDescent="0.25">
      <c r="A1174" s="4">
        <f>COUNTIF(Netflix_prime_data!C:C,Netflix_prime_data!C1175)</f>
        <v>684</v>
      </c>
      <c r="B1174" s="4">
        <f>MAX(COUNTIF(Netflix_prime_data!F1174:F2172, Netflix_prime_data!F1174:F2172))</f>
        <v>121</v>
      </c>
      <c r="C1174" s="4" t="str">
        <f>INDEX(Netflix_prime_data!E:E,MATCH(MAX(Netflix_prime_data!M:M), Netflix_prime_data!M:M,0))</f>
        <v>Show 188</v>
      </c>
      <c r="D1174" s="4" t="str">
        <f>INDEX(Netflix_prime_data!E:E,MATCH(MAX(Netflix_prime_data!H:H), Netflix_prime_data!H:H,0))</f>
        <v>Show 281</v>
      </c>
      <c r="E1174" s="4">
        <f>COUNTIF(Netflix_prime_data!F:F,Netflix_prime_data!F1174)</f>
        <v>280</v>
      </c>
      <c r="F1174" s="4" t="str">
        <f>INDEX(Netflix_prime_data!F:F,MATCH(MAX(E:E),E:E,0)) &amp; "-"&amp; MAX(E:E)</f>
        <v>drama-280</v>
      </c>
    </row>
    <row r="1175" spans="1:6" x14ac:dyDescent="0.25">
      <c r="A1175" s="4">
        <f>COUNTIF(Netflix_prime_data!C:C,Netflix_prime_data!C1176)</f>
        <v>673</v>
      </c>
      <c r="B1175" s="4">
        <f>MAX(COUNTIF(Netflix_prime_data!F1175:F2173, Netflix_prime_data!F1175:F2173))</f>
        <v>102</v>
      </c>
      <c r="C1175" s="4" t="str">
        <f>INDEX(Netflix_prime_data!E:E,MATCH(MAX(Netflix_prime_data!M:M), Netflix_prime_data!M:M,0))</f>
        <v>Show 188</v>
      </c>
      <c r="D1175" s="4" t="str">
        <f>INDEX(Netflix_prime_data!E:E,MATCH(MAX(Netflix_prime_data!H:H), Netflix_prime_data!H:H,0))</f>
        <v>Show 281</v>
      </c>
      <c r="E1175" s="4">
        <f>COUNTIF(Netflix_prime_data!F:F,Netflix_prime_data!F1175)</f>
        <v>234</v>
      </c>
      <c r="F1175" s="4" t="str">
        <f>INDEX(Netflix_prime_data!F:F,MATCH(MAX(E:E),E:E,0)) &amp; "-"&amp; MAX(E:E)</f>
        <v>drama-280</v>
      </c>
    </row>
    <row r="1176" spans="1:6" x14ac:dyDescent="0.25">
      <c r="A1176" s="4">
        <f>COUNTIF(Netflix_prime_data!C:C,Netflix_prime_data!C1177)</f>
        <v>684</v>
      </c>
      <c r="B1176" s="4">
        <f>MAX(COUNTIF(Netflix_prime_data!F1176:F2174, Netflix_prime_data!F1176:F2174))</f>
        <v>101</v>
      </c>
      <c r="C1176" s="4" t="str">
        <f>INDEX(Netflix_prime_data!E:E,MATCH(MAX(Netflix_prime_data!M:M), Netflix_prime_data!M:M,0))</f>
        <v>Show 188</v>
      </c>
      <c r="D1176" s="4" t="str">
        <f>INDEX(Netflix_prime_data!E:E,MATCH(MAX(Netflix_prime_data!H:H), Netflix_prime_data!H:H,0))</f>
        <v>Show 281</v>
      </c>
      <c r="E1176" s="4">
        <f>COUNTIF(Netflix_prime_data!F:F,Netflix_prime_data!F1176)</f>
        <v>234</v>
      </c>
      <c r="F1176" s="4" t="str">
        <f>INDEX(Netflix_prime_data!F:F,MATCH(MAX(E:E),E:E,0)) &amp; "-"&amp; MAX(E:E)</f>
        <v>drama-280</v>
      </c>
    </row>
    <row r="1177" spans="1:6" x14ac:dyDescent="0.25">
      <c r="A1177" s="4">
        <f>COUNTIF(Netflix_prime_data!C:C,Netflix_prime_data!C1178)</f>
        <v>673</v>
      </c>
      <c r="B1177" s="4">
        <f>MAX(COUNTIF(Netflix_prime_data!F1177:F2175, Netflix_prime_data!F1177:F2175))</f>
        <v>120</v>
      </c>
      <c r="C1177" s="4" t="str">
        <f>INDEX(Netflix_prime_data!E:E,MATCH(MAX(Netflix_prime_data!M:M), Netflix_prime_data!M:M,0))</f>
        <v>Show 188</v>
      </c>
      <c r="D1177" s="4" t="str">
        <f>INDEX(Netflix_prime_data!E:E,MATCH(MAX(Netflix_prime_data!H:H), Netflix_prime_data!H:H,0))</f>
        <v>Show 281</v>
      </c>
      <c r="E1177" s="4">
        <f>COUNTIF(Netflix_prime_data!F:F,Netflix_prime_data!F1177)</f>
        <v>280</v>
      </c>
      <c r="F1177" s="4" t="str">
        <f>INDEX(Netflix_prime_data!F:F,MATCH(MAX(E:E),E:E,0)) &amp; "-"&amp; MAX(E:E)</f>
        <v>drama-280</v>
      </c>
    </row>
    <row r="1178" spans="1:6" x14ac:dyDescent="0.25">
      <c r="A1178" s="4">
        <f>COUNTIF(Netflix_prime_data!C:C,Netflix_prime_data!C1179)</f>
        <v>643</v>
      </c>
      <c r="B1178" s="4">
        <f>MAX(COUNTIF(Netflix_prime_data!F1178:F2176, Netflix_prime_data!F1178:F2176))</f>
        <v>111</v>
      </c>
      <c r="C1178" s="4" t="str">
        <f>INDEX(Netflix_prime_data!E:E,MATCH(MAX(Netflix_prime_data!M:M), Netflix_prime_data!M:M,0))</f>
        <v>Show 188</v>
      </c>
      <c r="D1178" s="4" t="str">
        <f>INDEX(Netflix_prime_data!E:E,MATCH(MAX(Netflix_prime_data!H:H), Netflix_prime_data!H:H,0))</f>
        <v>Show 281</v>
      </c>
      <c r="E1178" s="4">
        <f>COUNTIF(Netflix_prime_data!F:F,Netflix_prime_data!F1178)</f>
        <v>245</v>
      </c>
      <c r="F1178" s="4" t="str">
        <f>INDEX(Netflix_prime_data!F:F,MATCH(MAX(E:E),E:E,0)) &amp; "-"&amp; MAX(E:E)</f>
        <v>drama-280</v>
      </c>
    </row>
    <row r="1179" spans="1:6" x14ac:dyDescent="0.25">
      <c r="A1179" s="4">
        <f>COUNTIF(Netflix_prime_data!C:C,Netflix_prime_data!C1180)</f>
        <v>684</v>
      </c>
      <c r="B1179" s="4">
        <f>MAX(COUNTIF(Netflix_prime_data!F1179:F2177, Netflix_prime_data!F1179:F2177))</f>
        <v>96</v>
      </c>
      <c r="C1179" s="4" t="str">
        <f>INDEX(Netflix_prime_data!E:E,MATCH(MAX(Netflix_prime_data!M:M), Netflix_prime_data!M:M,0))</f>
        <v>Show 188</v>
      </c>
      <c r="D1179" s="4" t="str">
        <f>INDEX(Netflix_prime_data!E:E,MATCH(MAX(Netflix_prime_data!H:H), Netflix_prime_data!H:H,0))</f>
        <v>Show 281</v>
      </c>
      <c r="E1179" s="4">
        <f>COUNTIF(Netflix_prime_data!F:F,Netflix_prime_data!F1179)</f>
        <v>253</v>
      </c>
      <c r="F1179" s="4" t="str">
        <f>INDEX(Netflix_prime_data!F:F,MATCH(MAX(E:E),E:E,0)) &amp; "-"&amp; MAX(E:E)</f>
        <v>drama-280</v>
      </c>
    </row>
    <row r="1180" spans="1:6" x14ac:dyDescent="0.25">
      <c r="A1180" s="4">
        <f>COUNTIF(Netflix_prime_data!C:C,Netflix_prime_data!C1181)</f>
        <v>684</v>
      </c>
      <c r="B1180" s="4">
        <f>MAX(COUNTIF(Netflix_prime_data!F1180:F2178, Netflix_prime_data!F1180:F2178))</f>
        <v>119</v>
      </c>
      <c r="C1180" s="4" t="str">
        <f>INDEX(Netflix_prime_data!E:E,MATCH(MAX(Netflix_prime_data!M:M), Netflix_prime_data!M:M,0))</f>
        <v>Show 188</v>
      </c>
      <c r="D1180" s="4" t="str">
        <f>INDEX(Netflix_prime_data!E:E,MATCH(MAX(Netflix_prime_data!H:H), Netflix_prime_data!H:H,0))</f>
        <v>Show 281</v>
      </c>
      <c r="E1180" s="4">
        <f>COUNTIF(Netflix_prime_data!F:F,Netflix_prime_data!F1180)</f>
        <v>280</v>
      </c>
      <c r="F1180" s="4" t="str">
        <f>INDEX(Netflix_prime_data!F:F,MATCH(MAX(E:E),E:E,0)) &amp; "-"&amp; MAX(E:E)</f>
        <v>drama-280</v>
      </c>
    </row>
    <row r="1181" spans="1:6" x14ac:dyDescent="0.25">
      <c r="A1181" s="4">
        <f>COUNTIF(Netflix_prime_data!C:C,Netflix_prime_data!C1182)</f>
        <v>673</v>
      </c>
      <c r="B1181" s="4">
        <f>MAX(COUNTIF(Netflix_prime_data!F1181:F2179, Netflix_prime_data!F1181:F2179))</f>
        <v>93</v>
      </c>
      <c r="C1181" s="4" t="str">
        <f>INDEX(Netflix_prime_data!E:E,MATCH(MAX(Netflix_prime_data!M:M), Netflix_prime_data!M:M,0))</f>
        <v>Show 188</v>
      </c>
      <c r="D1181" s="4" t="str">
        <f>INDEX(Netflix_prime_data!E:E,MATCH(MAX(Netflix_prime_data!H:H), Netflix_prime_data!H:H,0))</f>
        <v>Show 281</v>
      </c>
      <c r="E1181" s="4">
        <f>COUNTIF(Netflix_prime_data!F:F,Netflix_prime_data!F1181)</f>
        <v>234</v>
      </c>
      <c r="F1181" s="4" t="str">
        <f>INDEX(Netflix_prime_data!F:F,MATCH(MAX(E:E),E:E,0)) &amp; "-"&amp; MAX(E:E)</f>
        <v>drama-280</v>
      </c>
    </row>
    <row r="1182" spans="1:6" x14ac:dyDescent="0.25">
      <c r="A1182" s="4">
        <f>COUNTIF(Netflix_prime_data!C:C,Netflix_prime_data!C1183)</f>
        <v>643</v>
      </c>
      <c r="B1182" s="4">
        <f>MAX(COUNTIF(Netflix_prime_data!F1182:F2180, Netflix_prime_data!F1182:F2180))</f>
        <v>110</v>
      </c>
      <c r="C1182" s="4" t="str">
        <f>INDEX(Netflix_prime_data!E:E,MATCH(MAX(Netflix_prime_data!M:M), Netflix_prime_data!M:M,0))</f>
        <v>Show 188</v>
      </c>
      <c r="D1182" s="4" t="str">
        <f>INDEX(Netflix_prime_data!E:E,MATCH(MAX(Netflix_prime_data!H:H), Netflix_prime_data!H:H,0))</f>
        <v>Show 281</v>
      </c>
      <c r="E1182" s="4">
        <f>COUNTIF(Netflix_prime_data!F:F,Netflix_prime_data!F1182)</f>
        <v>245</v>
      </c>
      <c r="F1182" s="4" t="str">
        <f>INDEX(Netflix_prime_data!F:F,MATCH(MAX(E:E),E:E,0)) &amp; "-"&amp; MAX(E:E)</f>
        <v>drama-280</v>
      </c>
    </row>
    <row r="1183" spans="1:6" x14ac:dyDescent="0.25">
      <c r="A1183" s="4">
        <f>COUNTIF(Netflix_prime_data!C:C,Netflix_prime_data!C1184)</f>
        <v>643</v>
      </c>
      <c r="B1183" s="4">
        <f>MAX(COUNTIF(Netflix_prime_data!F1183:F2181, Netflix_prime_data!F1183:F2181))</f>
        <v>118</v>
      </c>
      <c r="C1183" s="4" t="str">
        <f>INDEX(Netflix_prime_data!E:E,MATCH(MAX(Netflix_prime_data!M:M), Netflix_prime_data!M:M,0))</f>
        <v>Show 188</v>
      </c>
      <c r="D1183" s="4" t="str">
        <f>INDEX(Netflix_prime_data!E:E,MATCH(MAX(Netflix_prime_data!H:H), Netflix_prime_data!H:H,0))</f>
        <v>Show 281</v>
      </c>
      <c r="E1183" s="4">
        <f>COUNTIF(Netflix_prime_data!F:F,Netflix_prime_data!F1183)</f>
        <v>280</v>
      </c>
      <c r="F1183" s="4" t="str">
        <f>INDEX(Netflix_prime_data!F:F,MATCH(MAX(E:E),E:E,0)) &amp; "-"&amp; MAX(E:E)</f>
        <v>drama-280</v>
      </c>
    </row>
    <row r="1184" spans="1:6" x14ac:dyDescent="0.25">
      <c r="A1184" s="4">
        <f>COUNTIF(Netflix_prime_data!C:C,Netflix_prime_data!C1185)</f>
        <v>673</v>
      </c>
      <c r="B1184" s="4">
        <f>MAX(COUNTIF(Netflix_prime_data!F1184:F2182, Netflix_prime_data!F1184:F2182))</f>
        <v>121</v>
      </c>
      <c r="C1184" s="4" t="str">
        <f>INDEX(Netflix_prime_data!E:E,MATCH(MAX(Netflix_prime_data!M:M), Netflix_prime_data!M:M,0))</f>
        <v>Show 188</v>
      </c>
      <c r="D1184" s="4" t="str">
        <f>INDEX(Netflix_prime_data!E:E,MATCH(MAX(Netflix_prime_data!H:H), Netflix_prime_data!H:H,0))</f>
        <v>Show 281</v>
      </c>
      <c r="E1184" s="4">
        <f>COUNTIF(Netflix_prime_data!F:F,Netflix_prime_data!F1184)</f>
        <v>262</v>
      </c>
      <c r="F1184" s="4" t="str">
        <f>INDEX(Netflix_prime_data!F:F,MATCH(MAX(E:E),E:E,0)) &amp; "-"&amp; MAX(E:E)</f>
        <v>drama-280</v>
      </c>
    </row>
    <row r="1185" spans="1:6" x14ac:dyDescent="0.25">
      <c r="A1185" s="4">
        <f>COUNTIF(Netflix_prime_data!C:C,Netflix_prime_data!C1186)</f>
        <v>684</v>
      </c>
      <c r="B1185" s="4">
        <f>MAX(COUNTIF(Netflix_prime_data!F1185:F2183, Netflix_prime_data!F1185:F2183))</f>
        <v>92</v>
      </c>
      <c r="C1185" s="4" t="str">
        <f>INDEX(Netflix_prime_data!E:E,MATCH(MAX(Netflix_prime_data!M:M), Netflix_prime_data!M:M,0))</f>
        <v>Show 188</v>
      </c>
      <c r="D1185" s="4" t="str">
        <f>INDEX(Netflix_prime_data!E:E,MATCH(MAX(Netflix_prime_data!H:H), Netflix_prime_data!H:H,0))</f>
        <v>Show 281</v>
      </c>
      <c r="E1185" s="4">
        <f>COUNTIF(Netflix_prime_data!F:F,Netflix_prime_data!F1185)</f>
        <v>234</v>
      </c>
      <c r="F1185" s="4" t="str">
        <f>INDEX(Netflix_prime_data!F:F,MATCH(MAX(E:E),E:E,0)) &amp; "-"&amp; MAX(E:E)</f>
        <v>drama-280</v>
      </c>
    </row>
    <row r="1186" spans="1:6" x14ac:dyDescent="0.25">
      <c r="A1186" s="4">
        <f>COUNTIF(Netflix_prime_data!C:C,Netflix_prime_data!C1187)</f>
        <v>643</v>
      </c>
      <c r="B1186" s="4">
        <f>MAX(COUNTIF(Netflix_prime_data!F1186:F2184, Netflix_prime_data!F1186:F2184))</f>
        <v>109</v>
      </c>
      <c r="C1186" s="4" t="str">
        <f>INDEX(Netflix_prime_data!E:E,MATCH(MAX(Netflix_prime_data!M:M), Netflix_prime_data!M:M,0))</f>
        <v>Show 188</v>
      </c>
      <c r="D1186" s="4" t="str">
        <f>INDEX(Netflix_prime_data!E:E,MATCH(MAX(Netflix_prime_data!H:H), Netflix_prime_data!H:H,0))</f>
        <v>Show 281</v>
      </c>
      <c r="E1186" s="4">
        <f>COUNTIF(Netflix_prime_data!F:F,Netflix_prime_data!F1186)</f>
        <v>245</v>
      </c>
      <c r="F1186" s="4" t="str">
        <f>INDEX(Netflix_prime_data!F:F,MATCH(MAX(E:E),E:E,0)) &amp; "-"&amp; MAX(E:E)</f>
        <v>drama-280</v>
      </c>
    </row>
    <row r="1187" spans="1:6" x14ac:dyDescent="0.25">
      <c r="A1187" s="4">
        <f>COUNTIF(Netflix_prime_data!C:C,Netflix_prime_data!C1188)</f>
        <v>643</v>
      </c>
      <c r="B1187" s="4">
        <f>MAX(COUNTIF(Netflix_prime_data!F1187:F2185, Netflix_prime_data!F1187:F2185))</f>
        <v>117</v>
      </c>
      <c r="C1187" s="4" t="str">
        <f>INDEX(Netflix_prime_data!E:E,MATCH(MAX(Netflix_prime_data!M:M), Netflix_prime_data!M:M,0))</f>
        <v>Show 188</v>
      </c>
      <c r="D1187" s="4" t="str">
        <f>INDEX(Netflix_prime_data!E:E,MATCH(MAX(Netflix_prime_data!H:H), Netflix_prime_data!H:H,0))</f>
        <v>Show 281</v>
      </c>
      <c r="E1187" s="4">
        <f>COUNTIF(Netflix_prime_data!F:F,Netflix_prime_data!F1187)</f>
        <v>280</v>
      </c>
      <c r="F1187" s="4" t="str">
        <f>INDEX(Netflix_prime_data!F:F,MATCH(MAX(E:E),E:E,0)) &amp; "-"&amp; MAX(E:E)</f>
        <v>drama-280</v>
      </c>
    </row>
    <row r="1188" spans="1:6" x14ac:dyDescent="0.25">
      <c r="A1188" s="4">
        <f>COUNTIF(Netflix_prime_data!C:C,Netflix_prime_data!C1189)</f>
        <v>673</v>
      </c>
      <c r="B1188" s="4">
        <f>MAX(COUNTIF(Netflix_prime_data!F1188:F2186, Netflix_prime_data!F1188:F2186))</f>
        <v>116</v>
      </c>
      <c r="C1188" s="4" t="str">
        <f>INDEX(Netflix_prime_data!E:E,MATCH(MAX(Netflix_prime_data!M:M), Netflix_prime_data!M:M,0))</f>
        <v>Show 188</v>
      </c>
      <c r="D1188" s="4" t="str">
        <f>INDEX(Netflix_prime_data!E:E,MATCH(MAX(Netflix_prime_data!H:H), Netflix_prime_data!H:H,0))</f>
        <v>Show 281</v>
      </c>
      <c r="E1188" s="4">
        <f>COUNTIF(Netflix_prime_data!F:F,Netflix_prime_data!F1188)</f>
        <v>280</v>
      </c>
      <c r="F1188" s="4" t="str">
        <f>INDEX(Netflix_prime_data!F:F,MATCH(MAX(E:E),E:E,0)) &amp; "-"&amp; MAX(E:E)</f>
        <v>drama-280</v>
      </c>
    </row>
    <row r="1189" spans="1:6" x14ac:dyDescent="0.25">
      <c r="A1189" s="4">
        <f>COUNTIF(Netflix_prime_data!C:C,Netflix_prime_data!C1190)</f>
        <v>643</v>
      </c>
      <c r="B1189" s="4">
        <f>MAX(COUNTIF(Netflix_prime_data!F1189:F2187, Netflix_prime_data!F1189:F2187))</f>
        <v>87</v>
      </c>
      <c r="C1189" s="4" t="str">
        <f>INDEX(Netflix_prime_data!E:E,MATCH(MAX(Netflix_prime_data!M:M), Netflix_prime_data!M:M,0))</f>
        <v>Show 188</v>
      </c>
      <c r="D1189" s="4" t="str">
        <f>INDEX(Netflix_prime_data!E:E,MATCH(MAX(Netflix_prime_data!H:H), Netflix_prime_data!H:H,0))</f>
        <v>Show 281</v>
      </c>
      <c r="E1189" s="4">
        <f>COUNTIF(Netflix_prime_data!F:F,Netflix_prime_data!F1189)</f>
        <v>229</v>
      </c>
      <c r="F1189" s="4" t="str">
        <f>INDEX(Netflix_prime_data!F:F,MATCH(MAX(E:E),E:E,0)) &amp; "-"&amp; MAX(E:E)</f>
        <v>drama-280</v>
      </c>
    </row>
    <row r="1190" spans="1:6" x14ac:dyDescent="0.25">
      <c r="A1190" s="4">
        <f>COUNTIF(Netflix_prime_data!C:C,Netflix_prime_data!C1191)</f>
        <v>673</v>
      </c>
      <c r="B1190" s="4">
        <f>MAX(COUNTIF(Netflix_prime_data!F1190:F2188, Netflix_prime_data!F1190:F2188))</f>
        <v>86</v>
      </c>
      <c r="C1190" s="4" t="str">
        <f>INDEX(Netflix_prime_data!E:E,MATCH(MAX(Netflix_prime_data!M:M), Netflix_prime_data!M:M,0))</f>
        <v>Show 188</v>
      </c>
      <c r="D1190" s="4" t="str">
        <f>INDEX(Netflix_prime_data!E:E,MATCH(MAX(Netflix_prime_data!H:H), Netflix_prime_data!H:H,0))</f>
        <v>Show 281</v>
      </c>
      <c r="E1190" s="4">
        <f>COUNTIF(Netflix_prime_data!F:F,Netflix_prime_data!F1190)</f>
        <v>229</v>
      </c>
      <c r="F1190" s="4" t="str">
        <f>INDEX(Netflix_prime_data!F:F,MATCH(MAX(E:E),E:E,0)) &amp; "-"&amp; MAX(E:E)</f>
        <v>drama-280</v>
      </c>
    </row>
    <row r="1191" spans="1:6" x14ac:dyDescent="0.25">
      <c r="A1191" s="4">
        <f>COUNTIF(Netflix_prime_data!C:C,Netflix_prime_data!C1192)</f>
        <v>684</v>
      </c>
      <c r="B1191" s="4">
        <f>MAX(COUNTIF(Netflix_prime_data!F1191:F2189, Netflix_prime_data!F1191:F2189))</f>
        <v>115</v>
      </c>
      <c r="C1191" s="4" t="str">
        <f>INDEX(Netflix_prime_data!E:E,MATCH(MAX(Netflix_prime_data!M:M), Netflix_prime_data!M:M,0))</f>
        <v>Show 188</v>
      </c>
      <c r="D1191" s="4" t="str">
        <f>INDEX(Netflix_prime_data!E:E,MATCH(MAX(Netflix_prime_data!H:H), Netflix_prime_data!H:H,0))</f>
        <v>Show 281</v>
      </c>
      <c r="E1191" s="4">
        <f>COUNTIF(Netflix_prime_data!F:F,Netflix_prime_data!F1191)</f>
        <v>280</v>
      </c>
      <c r="F1191" s="4" t="str">
        <f>INDEX(Netflix_prime_data!F:F,MATCH(MAX(E:E),E:E,0)) &amp; "-"&amp; MAX(E:E)</f>
        <v>drama-280</v>
      </c>
    </row>
    <row r="1192" spans="1:6" x14ac:dyDescent="0.25">
      <c r="A1192" s="4">
        <f>COUNTIF(Netflix_prime_data!C:C,Netflix_prime_data!C1193)</f>
        <v>643</v>
      </c>
      <c r="B1192" s="4">
        <f>MAX(COUNTIF(Netflix_prime_data!F1192:F2190, Netflix_prime_data!F1192:F2190))</f>
        <v>91</v>
      </c>
      <c r="C1192" s="4" t="str">
        <f>INDEX(Netflix_prime_data!E:E,MATCH(MAX(Netflix_prime_data!M:M), Netflix_prime_data!M:M,0))</f>
        <v>Show 188</v>
      </c>
      <c r="D1192" s="4" t="str">
        <f>INDEX(Netflix_prime_data!E:E,MATCH(MAX(Netflix_prime_data!H:H), Netflix_prime_data!H:H,0))</f>
        <v>Show 281</v>
      </c>
      <c r="E1192" s="4">
        <f>COUNTIF(Netflix_prime_data!F:F,Netflix_prime_data!F1192)</f>
        <v>234</v>
      </c>
      <c r="F1192" s="4" t="str">
        <f>INDEX(Netflix_prime_data!F:F,MATCH(MAX(E:E),E:E,0)) &amp; "-"&amp; MAX(E:E)</f>
        <v>drama-280</v>
      </c>
    </row>
    <row r="1193" spans="1:6" x14ac:dyDescent="0.25">
      <c r="A1193" s="4">
        <f>COUNTIF(Netflix_prime_data!C:C,Netflix_prime_data!C1194)</f>
        <v>643</v>
      </c>
      <c r="B1193" s="4">
        <f>MAX(COUNTIF(Netflix_prime_data!F1193:F2191, Netflix_prime_data!F1193:F2191))</f>
        <v>97</v>
      </c>
      <c r="C1193" s="4" t="str">
        <f>INDEX(Netflix_prime_data!E:E,MATCH(MAX(Netflix_prime_data!M:M), Netflix_prime_data!M:M,0))</f>
        <v>Show 188</v>
      </c>
      <c r="D1193" s="4" t="str">
        <f>INDEX(Netflix_prime_data!E:E,MATCH(MAX(Netflix_prime_data!H:H), Netflix_prime_data!H:H,0))</f>
        <v>Show 281</v>
      </c>
      <c r="E1193" s="4">
        <f>COUNTIF(Netflix_prime_data!F:F,Netflix_prime_data!F1193)</f>
        <v>263</v>
      </c>
      <c r="F1193" s="4" t="str">
        <f>INDEX(Netflix_prime_data!F:F,MATCH(MAX(E:E),E:E,0)) &amp; "-"&amp; MAX(E:E)</f>
        <v>drama-280</v>
      </c>
    </row>
    <row r="1194" spans="1:6" x14ac:dyDescent="0.25">
      <c r="A1194" s="4">
        <f>COUNTIF(Netflix_prime_data!C:C,Netflix_prime_data!C1195)</f>
        <v>673</v>
      </c>
      <c r="B1194" s="4">
        <f>MAX(COUNTIF(Netflix_prime_data!F1194:F2192, Netflix_prime_data!F1194:F2192))</f>
        <v>120</v>
      </c>
      <c r="C1194" s="4" t="str">
        <f>INDEX(Netflix_prime_data!E:E,MATCH(MAX(Netflix_prime_data!M:M), Netflix_prime_data!M:M,0))</f>
        <v>Show 188</v>
      </c>
      <c r="D1194" s="4" t="str">
        <f>INDEX(Netflix_prime_data!E:E,MATCH(MAX(Netflix_prime_data!H:H), Netflix_prime_data!H:H,0))</f>
        <v>Show 281</v>
      </c>
      <c r="E1194" s="4">
        <f>COUNTIF(Netflix_prime_data!F:F,Netflix_prime_data!F1194)</f>
        <v>262</v>
      </c>
      <c r="F1194" s="4" t="str">
        <f>INDEX(Netflix_prime_data!F:F,MATCH(MAX(E:E),E:E,0)) &amp; "-"&amp; MAX(E:E)</f>
        <v>drama-280</v>
      </c>
    </row>
    <row r="1195" spans="1:6" x14ac:dyDescent="0.25">
      <c r="A1195" s="4">
        <f>COUNTIF(Netflix_prime_data!C:C,Netflix_prime_data!C1196)</f>
        <v>673</v>
      </c>
      <c r="B1195" s="4">
        <f>MAX(COUNTIF(Netflix_prime_data!F1195:F2193, Netflix_prime_data!F1195:F2193))</f>
        <v>95</v>
      </c>
      <c r="C1195" s="4" t="str">
        <f>INDEX(Netflix_prime_data!E:E,MATCH(MAX(Netflix_prime_data!M:M), Netflix_prime_data!M:M,0))</f>
        <v>Show 188</v>
      </c>
      <c r="D1195" s="4" t="str">
        <f>INDEX(Netflix_prime_data!E:E,MATCH(MAX(Netflix_prime_data!H:H), Netflix_prime_data!H:H,0))</f>
        <v>Show 281</v>
      </c>
      <c r="E1195" s="4">
        <f>COUNTIF(Netflix_prime_data!F:F,Netflix_prime_data!F1195)</f>
        <v>253</v>
      </c>
      <c r="F1195" s="4" t="str">
        <f>INDEX(Netflix_prime_data!F:F,MATCH(MAX(E:E),E:E,0)) &amp; "-"&amp; MAX(E:E)</f>
        <v>drama-280</v>
      </c>
    </row>
    <row r="1196" spans="1:6" x14ac:dyDescent="0.25">
      <c r="A1196" s="4">
        <f>COUNTIF(Netflix_prime_data!C:C,Netflix_prime_data!C1197)</f>
        <v>684</v>
      </c>
      <c r="B1196" s="4">
        <f>MAX(COUNTIF(Netflix_prime_data!F1196:F2194, Netflix_prime_data!F1196:F2194))</f>
        <v>114</v>
      </c>
      <c r="C1196" s="4" t="str">
        <f>INDEX(Netflix_prime_data!E:E,MATCH(MAX(Netflix_prime_data!M:M), Netflix_prime_data!M:M,0))</f>
        <v>Show 188</v>
      </c>
      <c r="D1196" s="4" t="str">
        <f>INDEX(Netflix_prime_data!E:E,MATCH(MAX(Netflix_prime_data!H:H), Netflix_prime_data!H:H,0))</f>
        <v>Show 281</v>
      </c>
      <c r="E1196" s="4">
        <f>COUNTIF(Netflix_prime_data!F:F,Netflix_prime_data!F1196)</f>
        <v>280</v>
      </c>
      <c r="F1196" s="4" t="str">
        <f>INDEX(Netflix_prime_data!F:F,MATCH(MAX(E:E),E:E,0)) &amp; "-"&amp; MAX(E:E)</f>
        <v>drama-280</v>
      </c>
    </row>
    <row r="1197" spans="1:6" x14ac:dyDescent="0.25">
      <c r="A1197" s="4">
        <f>COUNTIF(Netflix_prime_data!C:C,Netflix_prime_data!C1198)</f>
        <v>673</v>
      </c>
      <c r="B1197" s="4">
        <f>MAX(COUNTIF(Netflix_prime_data!F1197:F2195, Netflix_prime_data!F1197:F2195))</f>
        <v>113</v>
      </c>
      <c r="C1197" s="4" t="str">
        <f>INDEX(Netflix_prime_data!E:E,MATCH(MAX(Netflix_prime_data!M:M), Netflix_prime_data!M:M,0))</f>
        <v>Show 188</v>
      </c>
      <c r="D1197" s="4" t="str">
        <f>INDEX(Netflix_prime_data!E:E,MATCH(MAX(Netflix_prime_data!H:H), Netflix_prime_data!H:H,0))</f>
        <v>Show 281</v>
      </c>
      <c r="E1197" s="4">
        <f>COUNTIF(Netflix_prime_data!F:F,Netflix_prime_data!F1197)</f>
        <v>280</v>
      </c>
      <c r="F1197" s="4" t="str">
        <f>INDEX(Netflix_prime_data!F:F,MATCH(MAX(E:E),E:E,0)) &amp; "-"&amp; MAX(E:E)</f>
        <v>drama-280</v>
      </c>
    </row>
    <row r="1198" spans="1:6" x14ac:dyDescent="0.25">
      <c r="A1198" s="4">
        <f>COUNTIF(Netflix_prime_data!C:C,Netflix_prime_data!C1199)</f>
        <v>673</v>
      </c>
      <c r="B1198" s="4">
        <f>MAX(COUNTIF(Netflix_prime_data!F1198:F2196, Netflix_prime_data!F1198:F2196))</f>
        <v>108</v>
      </c>
      <c r="C1198" s="4" t="str">
        <f>INDEX(Netflix_prime_data!E:E,MATCH(MAX(Netflix_prime_data!M:M), Netflix_prime_data!M:M,0))</f>
        <v>Show 188</v>
      </c>
      <c r="D1198" s="4" t="str">
        <f>INDEX(Netflix_prime_data!E:E,MATCH(MAX(Netflix_prime_data!H:H), Netflix_prime_data!H:H,0))</f>
        <v>Show 281</v>
      </c>
      <c r="E1198" s="4">
        <f>COUNTIF(Netflix_prime_data!F:F,Netflix_prime_data!F1198)</f>
        <v>245</v>
      </c>
      <c r="F1198" s="4" t="str">
        <f>INDEX(Netflix_prime_data!F:F,MATCH(MAX(E:E),E:E,0)) &amp; "-"&amp; MAX(E:E)</f>
        <v>drama-280</v>
      </c>
    </row>
    <row r="1199" spans="1:6" x14ac:dyDescent="0.25">
      <c r="A1199" s="4">
        <f>COUNTIF(Netflix_prime_data!C:C,Netflix_prime_data!C1200)</f>
        <v>684</v>
      </c>
      <c r="B1199" s="4">
        <f>MAX(COUNTIF(Netflix_prime_data!F1199:F2197, Netflix_prime_data!F1199:F2197))</f>
        <v>85</v>
      </c>
      <c r="C1199" s="4" t="str">
        <f>INDEX(Netflix_prime_data!E:E,MATCH(MAX(Netflix_prime_data!M:M), Netflix_prime_data!M:M,0))</f>
        <v>Show 188</v>
      </c>
      <c r="D1199" s="4" t="str">
        <f>INDEX(Netflix_prime_data!E:E,MATCH(MAX(Netflix_prime_data!H:H), Netflix_prime_data!H:H,0))</f>
        <v>Show 281</v>
      </c>
      <c r="E1199" s="4">
        <f>COUNTIF(Netflix_prime_data!F:F,Netflix_prime_data!F1199)</f>
        <v>229</v>
      </c>
      <c r="F1199" s="4" t="str">
        <f>INDEX(Netflix_prime_data!F:F,MATCH(MAX(E:E),E:E,0)) &amp; "-"&amp; MAX(E:E)</f>
        <v>drama-280</v>
      </c>
    </row>
    <row r="1200" spans="1:6" x14ac:dyDescent="0.25">
      <c r="A1200" s="4">
        <f>COUNTIF(Netflix_prime_data!C:C,Netflix_prime_data!C1201)</f>
        <v>684</v>
      </c>
      <c r="B1200" s="4">
        <f>MAX(COUNTIF(Netflix_prime_data!F1200:F2198, Netflix_prime_data!F1200:F2198))</f>
        <v>84</v>
      </c>
      <c r="C1200" s="4" t="str">
        <f>INDEX(Netflix_prime_data!E:E,MATCH(MAX(Netflix_prime_data!M:M), Netflix_prime_data!M:M,0))</f>
        <v>Show 188</v>
      </c>
      <c r="D1200" s="4" t="str">
        <f>INDEX(Netflix_prime_data!E:E,MATCH(MAX(Netflix_prime_data!H:H), Netflix_prime_data!H:H,0))</f>
        <v>Show 281</v>
      </c>
      <c r="E1200" s="4">
        <f>COUNTIF(Netflix_prime_data!F:F,Netflix_prime_data!F1200)</f>
        <v>229</v>
      </c>
      <c r="F1200" s="4" t="str">
        <f>INDEX(Netflix_prime_data!F:F,MATCH(MAX(E:E),E:E,0)) &amp; "-"&amp; MAX(E:E)</f>
        <v>drama-280</v>
      </c>
    </row>
    <row r="1201" spans="1:6" x14ac:dyDescent="0.25">
      <c r="A1201" s="4">
        <f>COUNTIF(Netflix_prime_data!C:C,Netflix_prime_data!C1202)</f>
        <v>673</v>
      </c>
      <c r="B1201" s="4">
        <f>MAX(COUNTIF(Netflix_prime_data!F1201:F2199, Netflix_prime_data!F1201:F2199))</f>
        <v>83</v>
      </c>
      <c r="C1201" s="4" t="str">
        <f>INDEX(Netflix_prime_data!E:E,MATCH(MAX(Netflix_prime_data!M:M), Netflix_prime_data!M:M,0))</f>
        <v>Show 188</v>
      </c>
      <c r="D1201" s="4" t="str">
        <f>INDEX(Netflix_prime_data!E:E,MATCH(MAX(Netflix_prime_data!H:H), Netflix_prime_data!H:H,0))</f>
        <v>Show 281</v>
      </c>
      <c r="E1201" s="4">
        <f>COUNTIF(Netflix_prime_data!F:F,Netflix_prime_data!F1201)</f>
        <v>229</v>
      </c>
      <c r="F1201" s="4" t="str">
        <f>INDEX(Netflix_prime_data!F:F,MATCH(MAX(E:E),E:E,0)) &amp; "-"&amp; MAX(E:E)</f>
        <v>drama-280</v>
      </c>
    </row>
    <row r="1202" spans="1:6" x14ac:dyDescent="0.25">
      <c r="A1202" s="4">
        <f>COUNTIF(Netflix_prime_data!C:C,Netflix_prime_data!C1203)</f>
        <v>684</v>
      </c>
      <c r="B1202" s="4">
        <f>MAX(COUNTIF(Netflix_prime_data!F1202:F2200, Netflix_prime_data!F1202:F2200))</f>
        <v>82</v>
      </c>
      <c r="C1202" s="4" t="str">
        <f>INDEX(Netflix_prime_data!E:E,MATCH(MAX(Netflix_prime_data!M:M), Netflix_prime_data!M:M,0))</f>
        <v>Show 188</v>
      </c>
      <c r="D1202" s="4" t="str">
        <f>INDEX(Netflix_prime_data!E:E,MATCH(MAX(Netflix_prime_data!H:H), Netflix_prime_data!H:H,0))</f>
        <v>Show 281</v>
      </c>
      <c r="E1202" s="4">
        <f>COUNTIF(Netflix_prime_data!F:F,Netflix_prime_data!F1202)</f>
        <v>229</v>
      </c>
      <c r="F1202" s="4" t="str">
        <f>INDEX(Netflix_prime_data!F:F,MATCH(MAX(E:E),E:E,0)) &amp; "-"&amp; MAX(E:E)</f>
        <v>drama-280</v>
      </c>
    </row>
    <row r="1203" spans="1:6" x14ac:dyDescent="0.25">
      <c r="A1203" s="4">
        <f>COUNTIF(Netflix_prime_data!C:C,Netflix_prime_data!C1204)</f>
        <v>643</v>
      </c>
      <c r="B1203" s="4">
        <f>MAX(COUNTIF(Netflix_prime_data!F1203:F2201, Netflix_prime_data!F1203:F2201))</f>
        <v>112</v>
      </c>
      <c r="C1203" s="4" t="str">
        <f>INDEX(Netflix_prime_data!E:E,MATCH(MAX(Netflix_prime_data!M:M), Netflix_prime_data!M:M,0))</f>
        <v>Show 188</v>
      </c>
      <c r="D1203" s="4" t="str">
        <f>INDEX(Netflix_prime_data!E:E,MATCH(MAX(Netflix_prime_data!H:H), Netflix_prime_data!H:H,0))</f>
        <v>Show 281</v>
      </c>
      <c r="E1203" s="4">
        <f>COUNTIF(Netflix_prime_data!F:F,Netflix_prime_data!F1203)</f>
        <v>280</v>
      </c>
      <c r="F1203" s="4" t="str">
        <f>INDEX(Netflix_prime_data!F:F,MATCH(MAX(E:E),E:E,0)) &amp; "-"&amp; MAX(E:E)</f>
        <v>drama-280</v>
      </c>
    </row>
    <row r="1204" spans="1:6" x14ac:dyDescent="0.25">
      <c r="A1204" s="4">
        <f>COUNTIF(Netflix_prime_data!C:C,Netflix_prime_data!C1205)</f>
        <v>643</v>
      </c>
      <c r="B1204" s="4">
        <f>MAX(COUNTIF(Netflix_prime_data!F1204:F2202, Netflix_prime_data!F1204:F2202))</f>
        <v>107</v>
      </c>
      <c r="C1204" s="4" t="str">
        <f>INDEX(Netflix_prime_data!E:E,MATCH(MAX(Netflix_prime_data!M:M), Netflix_prime_data!M:M,0))</f>
        <v>Show 188</v>
      </c>
      <c r="D1204" s="4" t="str">
        <f>INDEX(Netflix_prime_data!E:E,MATCH(MAX(Netflix_prime_data!H:H), Netflix_prime_data!H:H,0))</f>
        <v>Show 281</v>
      </c>
      <c r="E1204" s="4">
        <f>COUNTIF(Netflix_prime_data!F:F,Netflix_prime_data!F1204)</f>
        <v>245</v>
      </c>
      <c r="F1204" s="4" t="str">
        <f>INDEX(Netflix_prime_data!F:F,MATCH(MAX(E:E),E:E,0)) &amp; "-"&amp; MAX(E:E)</f>
        <v>drama-280</v>
      </c>
    </row>
    <row r="1205" spans="1:6" x14ac:dyDescent="0.25">
      <c r="A1205" s="4">
        <f>COUNTIF(Netflix_prime_data!C:C,Netflix_prime_data!C1206)</f>
        <v>673</v>
      </c>
      <c r="B1205" s="4">
        <f>MAX(COUNTIF(Netflix_prime_data!F1205:F2203, Netflix_prime_data!F1205:F2203))</f>
        <v>119</v>
      </c>
      <c r="C1205" s="4" t="str">
        <f>INDEX(Netflix_prime_data!E:E,MATCH(MAX(Netflix_prime_data!M:M), Netflix_prime_data!M:M,0))</f>
        <v>Show 188</v>
      </c>
      <c r="D1205" s="4" t="str">
        <f>INDEX(Netflix_prime_data!E:E,MATCH(MAX(Netflix_prime_data!H:H), Netflix_prime_data!H:H,0))</f>
        <v>Show 281</v>
      </c>
      <c r="E1205" s="4">
        <f>COUNTIF(Netflix_prime_data!F:F,Netflix_prime_data!F1205)</f>
        <v>262</v>
      </c>
      <c r="F1205" s="4" t="str">
        <f>INDEX(Netflix_prime_data!F:F,MATCH(MAX(E:E),E:E,0)) &amp; "-"&amp; MAX(E:E)</f>
        <v>drama-280</v>
      </c>
    </row>
    <row r="1206" spans="1:6" x14ac:dyDescent="0.25">
      <c r="A1206" s="4">
        <f>COUNTIF(Netflix_prime_data!C:C,Netflix_prime_data!C1207)</f>
        <v>684</v>
      </c>
      <c r="B1206" s="4">
        <f>MAX(COUNTIF(Netflix_prime_data!F1206:F2204, Netflix_prime_data!F1206:F2204))</f>
        <v>106</v>
      </c>
      <c r="C1206" s="4" t="str">
        <f>INDEX(Netflix_prime_data!E:E,MATCH(MAX(Netflix_prime_data!M:M), Netflix_prime_data!M:M,0))</f>
        <v>Show 188</v>
      </c>
      <c r="D1206" s="4" t="str">
        <f>INDEX(Netflix_prime_data!E:E,MATCH(MAX(Netflix_prime_data!H:H), Netflix_prime_data!H:H,0))</f>
        <v>Show 281</v>
      </c>
      <c r="E1206" s="4">
        <f>COUNTIF(Netflix_prime_data!F:F,Netflix_prime_data!F1206)</f>
        <v>245</v>
      </c>
      <c r="F1206" s="4" t="str">
        <f>INDEX(Netflix_prime_data!F:F,MATCH(MAX(E:E),E:E,0)) &amp; "-"&amp; MAX(E:E)</f>
        <v>drama-280</v>
      </c>
    </row>
    <row r="1207" spans="1:6" x14ac:dyDescent="0.25">
      <c r="A1207" s="4">
        <f>COUNTIF(Netflix_prime_data!C:C,Netflix_prime_data!C1208)</f>
        <v>684</v>
      </c>
      <c r="B1207" s="4">
        <f>MAX(COUNTIF(Netflix_prime_data!F1207:F2205, Netflix_prime_data!F1207:F2205))</f>
        <v>96</v>
      </c>
      <c r="C1207" s="4" t="str">
        <f>INDEX(Netflix_prime_data!E:E,MATCH(MAX(Netflix_prime_data!M:M), Netflix_prime_data!M:M,0))</f>
        <v>Show 188</v>
      </c>
      <c r="D1207" s="4" t="str">
        <f>INDEX(Netflix_prime_data!E:E,MATCH(MAX(Netflix_prime_data!H:H), Netflix_prime_data!H:H,0))</f>
        <v>Show 281</v>
      </c>
      <c r="E1207" s="4">
        <f>COUNTIF(Netflix_prime_data!F:F,Netflix_prime_data!F1207)</f>
        <v>263</v>
      </c>
      <c r="F1207" s="4" t="str">
        <f>INDEX(Netflix_prime_data!F:F,MATCH(MAX(E:E),E:E,0)) &amp; "-"&amp; MAX(E:E)</f>
        <v>drama-280</v>
      </c>
    </row>
    <row r="1208" spans="1:6" x14ac:dyDescent="0.25">
      <c r="A1208" s="4">
        <f>COUNTIF(Netflix_prime_data!C:C,Netflix_prime_data!C1209)</f>
        <v>684</v>
      </c>
      <c r="B1208" s="4">
        <f>MAX(COUNTIF(Netflix_prime_data!F1208:F2206, Netflix_prime_data!F1208:F2206))</f>
        <v>100</v>
      </c>
      <c r="C1208" s="4" t="str">
        <f>INDEX(Netflix_prime_data!E:E,MATCH(MAX(Netflix_prime_data!M:M), Netflix_prime_data!M:M,0))</f>
        <v>Show 188</v>
      </c>
      <c r="D1208" s="4" t="str">
        <f>INDEX(Netflix_prime_data!E:E,MATCH(MAX(Netflix_prime_data!H:H), Netflix_prime_data!H:H,0))</f>
        <v>Show 281</v>
      </c>
      <c r="E1208" s="4">
        <f>COUNTIF(Netflix_prime_data!F:F,Netflix_prime_data!F1208)</f>
        <v>234</v>
      </c>
      <c r="F1208" s="4" t="str">
        <f>INDEX(Netflix_prime_data!F:F,MATCH(MAX(E:E),E:E,0)) &amp; "-"&amp; MAX(E:E)</f>
        <v>drama-280</v>
      </c>
    </row>
    <row r="1209" spans="1:6" x14ac:dyDescent="0.25">
      <c r="A1209" s="4">
        <f>COUNTIF(Netflix_prime_data!C:C,Netflix_prime_data!C1210)</f>
        <v>684</v>
      </c>
      <c r="B1209" s="4">
        <f>MAX(COUNTIF(Netflix_prime_data!F1209:F2207, Netflix_prime_data!F1209:F2207))</f>
        <v>90</v>
      </c>
      <c r="C1209" s="4" t="str">
        <f>INDEX(Netflix_prime_data!E:E,MATCH(MAX(Netflix_prime_data!M:M), Netflix_prime_data!M:M,0))</f>
        <v>Show 188</v>
      </c>
      <c r="D1209" s="4" t="str">
        <f>INDEX(Netflix_prime_data!E:E,MATCH(MAX(Netflix_prime_data!H:H), Netflix_prime_data!H:H,0))</f>
        <v>Show 281</v>
      </c>
      <c r="E1209" s="4">
        <f>COUNTIF(Netflix_prime_data!F:F,Netflix_prime_data!F1209)</f>
        <v>234</v>
      </c>
      <c r="F1209" s="4" t="str">
        <f>INDEX(Netflix_prime_data!F:F,MATCH(MAX(E:E),E:E,0)) &amp; "-"&amp; MAX(E:E)</f>
        <v>drama-280</v>
      </c>
    </row>
    <row r="1210" spans="1:6" x14ac:dyDescent="0.25">
      <c r="A1210" s="4">
        <f>COUNTIF(Netflix_prime_data!C:C,Netflix_prime_data!C1211)</f>
        <v>643</v>
      </c>
      <c r="B1210" s="4">
        <f>MAX(COUNTIF(Netflix_prime_data!F1210:F2208, Netflix_prime_data!F1210:F2208))</f>
        <v>89</v>
      </c>
      <c r="C1210" s="4" t="str">
        <f>INDEX(Netflix_prime_data!E:E,MATCH(MAX(Netflix_prime_data!M:M), Netflix_prime_data!M:M,0))</f>
        <v>Show 188</v>
      </c>
      <c r="D1210" s="4" t="str">
        <f>INDEX(Netflix_prime_data!E:E,MATCH(MAX(Netflix_prime_data!H:H), Netflix_prime_data!H:H,0))</f>
        <v>Show 281</v>
      </c>
      <c r="E1210" s="4">
        <f>COUNTIF(Netflix_prime_data!F:F,Netflix_prime_data!F1210)</f>
        <v>234</v>
      </c>
      <c r="F1210" s="4" t="str">
        <f>INDEX(Netflix_prime_data!F:F,MATCH(MAX(E:E),E:E,0)) &amp; "-"&amp; MAX(E:E)</f>
        <v>drama-280</v>
      </c>
    </row>
    <row r="1211" spans="1:6" x14ac:dyDescent="0.25">
      <c r="A1211" s="4">
        <f>COUNTIF(Netflix_prime_data!C:C,Netflix_prime_data!C1212)</f>
        <v>673</v>
      </c>
      <c r="B1211" s="4">
        <f>MAX(COUNTIF(Netflix_prime_data!F1211:F2209, Netflix_prime_data!F1211:F2209))</f>
        <v>94</v>
      </c>
      <c r="C1211" s="4" t="str">
        <f>INDEX(Netflix_prime_data!E:E,MATCH(MAX(Netflix_prime_data!M:M), Netflix_prime_data!M:M,0))</f>
        <v>Show 188</v>
      </c>
      <c r="D1211" s="4" t="str">
        <f>INDEX(Netflix_prime_data!E:E,MATCH(MAX(Netflix_prime_data!H:H), Netflix_prime_data!H:H,0))</f>
        <v>Show 281</v>
      </c>
      <c r="E1211" s="4">
        <f>COUNTIF(Netflix_prime_data!F:F,Netflix_prime_data!F1211)</f>
        <v>253</v>
      </c>
      <c r="F1211" s="4" t="str">
        <f>INDEX(Netflix_prime_data!F:F,MATCH(MAX(E:E),E:E,0)) &amp; "-"&amp; MAX(E:E)</f>
        <v>drama-280</v>
      </c>
    </row>
    <row r="1212" spans="1:6" x14ac:dyDescent="0.25">
      <c r="A1212" s="4">
        <f>COUNTIF(Netflix_prime_data!C:C,Netflix_prime_data!C1213)</f>
        <v>643</v>
      </c>
      <c r="B1212" s="4">
        <f>MAX(COUNTIF(Netflix_prime_data!F1212:F2210, Netflix_prime_data!F1212:F2210))</f>
        <v>93</v>
      </c>
      <c r="C1212" s="4" t="str">
        <f>INDEX(Netflix_prime_data!E:E,MATCH(MAX(Netflix_prime_data!M:M), Netflix_prime_data!M:M,0))</f>
        <v>Show 188</v>
      </c>
      <c r="D1212" s="4" t="str">
        <f>INDEX(Netflix_prime_data!E:E,MATCH(MAX(Netflix_prime_data!H:H), Netflix_prime_data!H:H,0))</f>
        <v>Show 281</v>
      </c>
      <c r="E1212" s="4">
        <f>COUNTIF(Netflix_prime_data!F:F,Netflix_prime_data!F1212)</f>
        <v>253</v>
      </c>
      <c r="F1212" s="4" t="str">
        <f>INDEX(Netflix_prime_data!F:F,MATCH(MAX(E:E),E:E,0)) &amp; "-"&amp; MAX(E:E)</f>
        <v>drama-280</v>
      </c>
    </row>
    <row r="1213" spans="1:6" x14ac:dyDescent="0.25">
      <c r="A1213" s="4">
        <f>COUNTIF(Netflix_prime_data!C:C,Netflix_prime_data!C1214)</f>
        <v>643</v>
      </c>
      <c r="B1213" s="4">
        <f>MAX(COUNTIF(Netflix_prime_data!F1213:F2211, Netflix_prime_data!F1213:F2211))</f>
        <v>92</v>
      </c>
      <c r="C1213" s="4" t="str">
        <f>INDEX(Netflix_prime_data!E:E,MATCH(MAX(Netflix_prime_data!M:M), Netflix_prime_data!M:M,0))</f>
        <v>Show 188</v>
      </c>
      <c r="D1213" s="4" t="str">
        <f>INDEX(Netflix_prime_data!E:E,MATCH(MAX(Netflix_prime_data!H:H), Netflix_prime_data!H:H,0))</f>
        <v>Show 281</v>
      </c>
      <c r="E1213" s="4">
        <f>COUNTIF(Netflix_prime_data!F:F,Netflix_prime_data!F1213)</f>
        <v>253</v>
      </c>
      <c r="F1213" s="4" t="str">
        <f>INDEX(Netflix_prime_data!F:F,MATCH(MAX(E:E),E:E,0)) &amp; "-"&amp; MAX(E:E)</f>
        <v>drama-280</v>
      </c>
    </row>
    <row r="1214" spans="1:6" x14ac:dyDescent="0.25">
      <c r="A1214" s="4">
        <f>COUNTIF(Netflix_prime_data!C:C,Netflix_prime_data!C1215)</f>
        <v>684</v>
      </c>
      <c r="B1214" s="4">
        <f>MAX(COUNTIF(Netflix_prime_data!F1214:F2212, Netflix_prime_data!F1214:F2212))</f>
        <v>91</v>
      </c>
      <c r="C1214" s="4" t="str">
        <f>INDEX(Netflix_prime_data!E:E,MATCH(MAX(Netflix_prime_data!M:M), Netflix_prime_data!M:M,0))</f>
        <v>Show 188</v>
      </c>
      <c r="D1214" s="4" t="str">
        <f>INDEX(Netflix_prime_data!E:E,MATCH(MAX(Netflix_prime_data!H:H), Netflix_prime_data!H:H,0))</f>
        <v>Show 281</v>
      </c>
      <c r="E1214" s="4">
        <f>COUNTIF(Netflix_prime_data!F:F,Netflix_prime_data!F1214)</f>
        <v>253</v>
      </c>
      <c r="F1214" s="4" t="str">
        <f>INDEX(Netflix_prime_data!F:F,MATCH(MAX(E:E),E:E,0)) &amp; "-"&amp; MAX(E:E)</f>
        <v>drama-280</v>
      </c>
    </row>
    <row r="1215" spans="1:6" x14ac:dyDescent="0.25">
      <c r="A1215" s="4">
        <f>COUNTIF(Netflix_prime_data!C:C,Netflix_prime_data!C1216)</f>
        <v>643</v>
      </c>
      <c r="B1215" s="4">
        <f>MAX(COUNTIF(Netflix_prime_data!F1215:F2213, Netflix_prime_data!F1215:F2213))</f>
        <v>118</v>
      </c>
      <c r="C1215" s="4" t="str">
        <f>INDEX(Netflix_prime_data!E:E,MATCH(MAX(Netflix_prime_data!M:M), Netflix_prime_data!M:M,0))</f>
        <v>Show 188</v>
      </c>
      <c r="D1215" s="4" t="str">
        <f>INDEX(Netflix_prime_data!E:E,MATCH(MAX(Netflix_prime_data!H:H), Netflix_prime_data!H:H,0))</f>
        <v>Show 281</v>
      </c>
      <c r="E1215" s="4">
        <f>COUNTIF(Netflix_prime_data!F:F,Netflix_prime_data!F1215)</f>
        <v>262</v>
      </c>
      <c r="F1215" s="4" t="str">
        <f>INDEX(Netflix_prime_data!F:F,MATCH(MAX(E:E),E:E,0)) &amp; "-"&amp; MAX(E:E)</f>
        <v>drama-280</v>
      </c>
    </row>
    <row r="1216" spans="1:6" x14ac:dyDescent="0.25">
      <c r="A1216" s="4">
        <f>COUNTIF(Netflix_prime_data!C:C,Netflix_prime_data!C1217)</f>
        <v>684</v>
      </c>
      <c r="B1216" s="4">
        <f>MAX(COUNTIF(Netflix_prime_data!F1216:F2214, Netflix_prime_data!F1216:F2214))</f>
        <v>90</v>
      </c>
      <c r="C1216" s="4" t="str">
        <f>INDEX(Netflix_prime_data!E:E,MATCH(MAX(Netflix_prime_data!M:M), Netflix_prime_data!M:M,0))</f>
        <v>Show 188</v>
      </c>
      <c r="D1216" s="4" t="str">
        <f>INDEX(Netflix_prime_data!E:E,MATCH(MAX(Netflix_prime_data!H:H), Netflix_prime_data!H:H,0))</f>
        <v>Show 281</v>
      </c>
      <c r="E1216" s="4">
        <f>COUNTIF(Netflix_prime_data!F:F,Netflix_prime_data!F1216)</f>
        <v>253</v>
      </c>
      <c r="F1216" s="4" t="str">
        <f>INDEX(Netflix_prime_data!F:F,MATCH(MAX(E:E),E:E,0)) &amp; "-"&amp; MAX(E:E)</f>
        <v>drama-280</v>
      </c>
    </row>
    <row r="1217" spans="1:6" x14ac:dyDescent="0.25">
      <c r="A1217" s="4">
        <f>COUNTIF(Netflix_prime_data!C:C,Netflix_prime_data!C1218)</f>
        <v>673</v>
      </c>
      <c r="B1217" s="4">
        <f>MAX(COUNTIF(Netflix_prime_data!F1217:F2215, Netflix_prime_data!F1217:F2215))</f>
        <v>99</v>
      </c>
      <c r="C1217" s="4" t="str">
        <f>INDEX(Netflix_prime_data!E:E,MATCH(MAX(Netflix_prime_data!M:M), Netflix_prime_data!M:M,0))</f>
        <v>Show 188</v>
      </c>
      <c r="D1217" s="4" t="str">
        <f>INDEX(Netflix_prime_data!E:E,MATCH(MAX(Netflix_prime_data!H:H), Netflix_prime_data!H:H,0))</f>
        <v>Show 281</v>
      </c>
      <c r="E1217" s="4">
        <f>COUNTIF(Netflix_prime_data!F:F,Netflix_prime_data!F1217)</f>
        <v>234</v>
      </c>
      <c r="F1217" s="4" t="str">
        <f>INDEX(Netflix_prime_data!F:F,MATCH(MAX(E:E),E:E,0)) &amp; "-"&amp; MAX(E:E)</f>
        <v>drama-280</v>
      </c>
    </row>
    <row r="1218" spans="1:6" x14ac:dyDescent="0.25">
      <c r="A1218" s="4">
        <f>COUNTIF(Netflix_prime_data!C:C,Netflix_prime_data!C1219)</f>
        <v>673</v>
      </c>
      <c r="B1218" s="4">
        <f>MAX(COUNTIF(Netflix_prime_data!F1218:F2216, Netflix_prime_data!F1218:F2216))</f>
        <v>117</v>
      </c>
      <c r="C1218" s="4" t="str">
        <f>INDEX(Netflix_prime_data!E:E,MATCH(MAX(Netflix_prime_data!M:M), Netflix_prime_data!M:M,0))</f>
        <v>Show 188</v>
      </c>
      <c r="D1218" s="4" t="str">
        <f>INDEX(Netflix_prime_data!E:E,MATCH(MAX(Netflix_prime_data!H:H), Netflix_prime_data!H:H,0))</f>
        <v>Show 281</v>
      </c>
      <c r="E1218" s="4">
        <f>COUNTIF(Netflix_prime_data!F:F,Netflix_prime_data!F1218)</f>
        <v>262</v>
      </c>
      <c r="F1218" s="4" t="str">
        <f>INDEX(Netflix_prime_data!F:F,MATCH(MAX(E:E),E:E,0)) &amp; "-"&amp; MAX(E:E)</f>
        <v>drama-280</v>
      </c>
    </row>
    <row r="1219" spans="1:6" x14ac:dyDescent="0.25">
      <c r="A1219" s="4">
        <f>COUNTIF(Netflix_prime_data!C:C,Netflix_prime_data!C1220)</f>
        <v>643</v>
      </c>
      <c r="B1219" s="4">
        <f>MAX(COUNTIF(Netflix_prime_data!F1219:F2217, Netflix_prime_data!F1219:F2217))</f>
        <v>81</v>
      </c>
      <c r="C1219" s="4" t="str">
        <f>INDEX(Netflix_prime_data!E:E,MATCH(MAX(Netflix_prime_data!M:M), Netflix_prime_data!M:M,0))</f>
        <v>Show 188</v>
      </c>
      <c r="D1219" s="4" t="str">
        <f>INDEX(Netflix_prime_data!E:E,MATCH(MAX(Netflix_prime_data!H:H), Netflix_prime_data!H:H,0))</f>
        <v>Show 281</v>
      </c>
      <c r="E1219" s="4">
        <f>COUNTIF(Netflix_prime_data!F:F,Netflix_prime_data!F1219)</f>
        <v>229</v>
      </c>
      <c r="F1219" s="4" t="str">
        <f>INDEX(Netflix_prime_data!F:F,MATCH(MAX(E:E),E:E,0)) &amp; "-"&amp; MAX(E:E)</f>
        <v>drama-280</v>
      </c>
    </row>
    <row r="1220" spans="1:6" x14ac:dyDescent="0.25">
      <c r="A1220" s="4">
        <f>COUNTIF(Netflix_prime_data!C:C,Netflix_prime_data!C1221)</f>
        <v>643</v>
      </c>
      <c r="B1220" s="4">
        <f>MAX(COUNTIF(Netflix_prime_data!F1220:F2218, Netflix_prime_data!F1220:F2218))</f>
        <v>105</v>
      </c>
      <c r="C1220" s="4" t="str">
        <f>INDEX(Netflix_prime_data!E:E,MATCH(MAX(Netflix_prime_data!M:M), Netflix_prime_data!M:M,0))</f>
        <v>Show 188</v>
      </c>
      <c r="D1220" s="4" t="str">
        <f>INDEX(Netflix_prime_data!E:E,MATCH(MAX(Netflix_prime_data!H:H), Netflix_prime_data!H:H,0))</f>
        <v>Show 281</v>
      </c>
      <c r="E1220" s="4">
        <f>COUNTIF(Netflix_prime_data!F:F,Netflix_prime_data!F1220)</f>
        <v>245</v>
      </c>
      <c r="F1220" s="4" t="str">
        <f>INDEX(Netflix_prime_data!F:F,MATCH(MAX(E:E),E:E,0)) &amp; "-"&amp; MAX(E:E)</f>
        <v>drama-280</v>
      </c>
    </row>
    <row r="1221" spans="1:6" x14ac:dyDescent="0.25">
      <c r="A1221" s="4">
        <f>COUNTIF(Netflix_prime_data!C:C,Netflix_prime_data!C1222)</f>
        <v>643</v>
      </c>
      <c r="B1221" s="4">
        <f>MAX(COUNTIF(Netflix_prime_data!F1221:F2219, Netflix_prime_data!F1221:F2219))</f>
        <v>88</v>
      </c>
      <c r="C1221" s="4" t="str">
        <f>INDEX(Netflix_prime_data!E:E,MATCH(MAX(Netflix_prime_data!M:M), Netflix_prime_data!M:M,0))</f>
        <v>Show 188</v>
      </c>
      <c r="D1221" s="4" t="str">
        <f>INDEX(Netflix_prime_data!E:E,MATCH(MAX(Netflix_prime_data!H:H), Netflix_prime_data!H:H,0))</f>
        <v>Show 281</v>
      </c>
      <c r="E1221" s="4">
        <f>COUNTIF(Netflix_prime_data!F:F,Netflix_prime_data!F1221)</f>
        <v>234</v>
      </c>
      <c r="F1221" s="4" t="str">
        <f>INDEX(Netflix_prime_data!F:F,MATCH(MAX(E:E),E:E,0)) &amp; "-"&amp; MAX(E:E)</f>
        <v>drama-280</v>
      </c>
    </row>
    <row r="1222" spans="1:6" x14ac:dyDescent="0.25">
      <c r="A1222" s="4">
        <f>COUNTIF(Netflix_prime_data!C:C,Netflix_prime_data!C1223)</f>
        <v>643</v>
      </c>
      <c r="B1222" s="4">
        <f>MAX(COUNTIF(Netflix_prime_data!F1222:F2220, Netflix_prime_data!F1222:F2220))</f>
        <v>111</v>
      </c>
      <c r="C1222" s="4" t="str">
        <f>INDEX(Netflix_prime_data!E:E,MATCH(MAX(Netflix_prime_data!M:M), Netflix_prime_data!M:M,0))</f>
        <v>Show 188</v>
      </c>
      <c r="D1222" s="4" t="str">
        <f>INDEX(Netflix_prime_data!E:E,MATCH(MAX(Netflix_prime_data!H:H), Netflix_prime_data!H:H,0))</f>
        <v>Show 281</v>
      </c>
      <c r="E1222" s="4">
        <f>COUNTIF(Netflix_prime_data!F:F,Netflix_prime_data!F1222)</f>
        <v>280</v>
      </c>
      <c r="F1222" s="4" t="str">
        <f>INDEX(Netflix_prime_data!F:F,MATCH(MAX(E:E),E:E,0)) &amp; "-"&amp; MAX(E:E)</f>
        <v>drama-280</v>
      </c>
    </row>
    <row r="1223" spans="1:6" x14ac:dyDescent="0.25">
      <c r="A1223" s="4">
        <f>COUNTIF(Netflix_prime_data!C:C,Netflix_prime_data!C1224)</f>
        <v>673</v>
      </c>
      <c r="B1223" s="4">
        <f>MAX(COUNTIF(Netflix_prime_data!F1223:F2221, Netflix_prime_data!F1223:F2221))</f>
        <v>116</v>
      </c>
      <c r="C1223" s="4" t="str">
        <f>INDEX(Netflix_prime_data!E:E,MATCH(MAX(Netflix_prime_data!M:M), Netflix_prime_data!M:M,0))</f>
        <v>Show 188</v>
      </c>
      <c r="D1223" s="4" t="str">
        <f>INDEX(Netflix_prime_data!E:E,MATCH(MAX(Netflix_prime_data!H:H), Netflix_prime_data!H:H,0))</f>
        <v>Show 281</v>
      </c>
      <c r="E1223" s="4">
        <f>COUNTIF(Netflix_prime_data!F:F,Netflix_prime_data!F1223)</f>
        <v>262</v>
      </c>
      <c r="F1223" s="4" t="str">
        <f>INDEX(Netflix_prime_data!F:F,MATCH(MAX(E:E),E:E,0)) &amp; "-"&amp; MAX(E:E)</f>
        <v>drama-280</v>
      </c>
    </row>
    <row r="1224" spans="1:6" x14ac:dyDescent="0.25">
      <c r="A1224" s="4">
        <f>COUNTIF(Netflix_prime_data!C:C,Netflix_prime_data!C1225)</f>
        <v>673</v>
      </c>
      <c r="B1224" s="4">
        <f>MAX(COUNTIF(Netflix_prime_data!F1224:F2222, Netflix_prime_data!F1224:F2222))</f>
        <v>80</v>
      </c>
      <c r="C1224" s="4" t="str">
        <f>INDEX(Netflix_prime_data!E:E,MATCH(MAX(Netflix_prime_data!M:M), Netflix_prime_data!M:M,0))</f>
        <v>Show 188</v>
      </c>
      <c r="D1224" s="4" t="str">
        <f>INDEX(Netflix_prime_data!E:E,MATCH(MAX(Netflix_prime_data!H:H), Netflix_prime_data!H:H,0))</f>
        <v>Show 281</v>
      </c>
      <c r="E1224" s="4">
        <f>COUNTIF(Netflix_prime_data!F:F,Netflix_prime_data!F1224)</f>
        <v>229</v>
      </c>
      <c r="F1224" s="4" t="str">
        <f>INDEX(Netflix_prime_data!F:F,MATCH(MAX(E:E),E:E,0)) &amp; "-"&amp; MAX(E:E)</f>
        <v>drama-280</v>
      </c>
    </row>
    <row r="1225" spans="1:6" x14ac:dyDescent="0.25">
      <c r="A1225" s="4">
        <f>COUNTIF(Netflix_prime_data!C:C,Netflix_prime_data!C1226)</f>
        <v>684</v>
      </c>
      <c r="B1225" s="4">
        <f>MAX(COUNTIF(Netflix_prime_data!F1225:F2223, Netflix_prime_data!F1225:F2223))</f>
        <v>104</v>
      </c>
      <c r="C1225" s="4" t="str">
        <f>INDEX(Netflix_prime_data!E:E,MATCH(MAX(Netflix_prime_data!M:M), Netflix_prime_data!M:M,0))</f>
        <v>Show 188</v>
      </c>
      <c r="D1225" s="4" t="str">
        <f>INDEX(Netflix_prime_data!E:E,MATCH(MAX(Netflix_prime_data!H:H), Netflix_prime_data!H:H,0))</f>
        <v>Show 281</v>
      </c>
      <c r="E1225" s="4">
        <f>COUNTIF(Netflix_prime_data!F:F,Netflix_prime_data!F1225)</f>
        <v>245</v>
      </c>
      <c r="F1225" s="4" t="str">
        <f>INDEX(Netflix_prime_data!F:F,MATCH(MAX(E:E),E:E,0)) &amp; "-"&amp; MAX(E:E)</f>
        <v>drama-280</v>
      </c>
    </row>
    <row r="1226" spans="1:6" x14ac:dyDescent="0.25">
      <c r="A1226" s="4">
        <f>COUNTIF(Netflix_prime_data!C:C,Netflix_prime_data!C1227)</f>
        <v>673</v>
      </c>
      <c r="B1226" s="4">
        <f>MAX(COUNTIF(Netflix_prime_data!F1226:F2224, Netflix_prime_data!F1226:F2224))</f>
        <v>110</v>
      </c>
      <c r="C1226" s="4" t="str">
        <f>INDEX(Netflix_prime_data!E:E,MATCH(MAX(Netflix_prime_data!M:M), Netflix_prime_data!M:M,0))</f>
        <v>Show 188</v>
      </c>
      <c r="D1226" s="4" t="str">
        <f>INDEX(Netflix_prime_data!E:E,MATCH(MAX(Netflix_prime_data!H:H), Netflix_prime_data!H:H,0))</f>
        <v>Show 281</v>
      </c>
      <c r="E1226" s="4">
        <f>COUNTIF(Netflix_prime_data!F:F,Netflix_prime_data!F1226)</f>
        <v>280</v>
      </c>
      <c r="F1226" s="4" t="str">
        <f>INDEX(Netflix_prime_data!F:F,MATCH(MAX(E:E),E:E,0)) &amp; "-"&amp; MAX(E:E)</f>
        <v>drama-280</v>
      </c>
    </row>
    <row r="1227" spans="1:6" x14ac:dyDescent="0.25">
      <c r="A1227" s="4">
        <f>COUNTIF(Netflix_prime_data!C:C,Netflix_prime_data!C1228)</f>
        <v>673</v>
      </c>
      <c r="B1227" s="4">
        <f>MAX(COUNTIF(Netflix_prime_data!F1227:F2225, Netflix_prime_data!F1227:F2225))</f>
        <v>87</v>
      </c>
      <c r="C1227" s="4" t="str">
        <f>INDEX(Netflix_prime_data!E:E,MATCH(MAX(Netflix_prime_data!M:M), Netflix_prime_data!M:M,0))</f>
        <v>Show 188</v>
      </c>
      <c r="D1227" s="4" t="str">
        <f>INDEX(Netflix_prime_data!E:E,MATCH(MAX(Netflix_prime_data!H:H), Netflix_prime_data!H:H,0))</f>
        <v>Show 281</v>
      </c>
      <c r="E1227" s="4">
        <f>COUNTIF(Netflix_prime_data!F:F,Netflix_prime_data!F1227)</f>
        <v>234</v>
      </c>
      <c r="F1227" s="4" t="str">
        <f>INDEX(Netflix_prime_data!F:F,MATCH(MAX(E:E),E:E,0)) &amp; "-"&amp; MAX(E:E)</f>
        <v>drama-280</v>
      </c>
    </row>
    <row r="1228" spans="1:6" x14ac:dyDescent="0.25">
      <c r="A1228" s="4">
        <f>COUNTIF(Netflix_prime_data!C:C,Netflix_prime_data!C1229)</f>
        <v>684</v>
      </c>
      <c r="B1228" s="4">
        <f>MAX(COUNTIF(Netflix_prime_data!F1228:F2226, Netflix_prime_data!F1228:F2226))</f>
        <v>89</v>
      </c>
      <c r="C1228" s="4" t="str">
        <f>INDEX(Netflix_prime_data!E:E,MATCH(MAX(Netflix_prime_data!M:M), Netflix_prime_data!M:M,0))</f>
        <v>Show 188</v>
      </c>
      <c r="D1228" s="4" t="str">
        <f>INDEX(Netflix_prime_data!E:E,MATCH(MAX(Netflix_prime_data!H:H), Netflix_prime_data!H:H,0))</f>
        <v>Show 281</v>
      </c>
      <c r="E1228" s="4">
        <f>COUNTIF(Netflix_prime_data!F:F,Netflix_prime_data!F1228)</f>
        <v>253</v>
      </c>
      <c r="F1228" s="4" t="str">
        <f>INDEX(Netflix_prime_data!F:F,MATCH(MAX(E:E),E:E,0)) &amp; "-"&amp; MAX(E:E)</f>
        <v>drama-280</v>
      </c>
    </row>
    <row r="1229" spans="1:6" x14ac:dyDescent="0.25">
      <c r="A1229" s="4">
        <f>COUNTIF(Netflix_prime_data!C:C,Netflix_prime_data!C1230)</f>
        <v>673</v>
      </c>
      <c r="B1229" s="4">
        <f>MAX(COUNTIF(Netflix_prime_data!F1229:F2227, Netflix_prime_data!F1229:F2227))</f>
        <v>103</v>
      </c>
      <c r="C1229" s="4" t="str">
        <f>INDEX(Netflix_prime_data!E:E,MATCH(MAX(Netflix_prime_data!M:M), Netflix_prime_data!M:M,0))</f>
        <v>Show 188</v>
      </c>
      <c r="D1229" s="4" t="str">
        <f>INDEX(Netflix_prime_data!E:E,MATCH(MAX(Netflix_prime_data!H:H), Netflix_prime_data!H:H,0))</f>
        <v>Show 281</v>
      </c>
      <c r="E1229" s="4">
        <f>COUNTIF(Netflix_prime_data!F:F,Netflix_prime_data!F1229)</f>
        <v>245</v>
      </c>
      <c r="F1229" s="4" t="str">
        <f>INDEX(Netflix_prime_data!F:F,MATCH(MAX(E:E),E:E,0)) &amp; "-"&amp; MAX(E:E)</f>
        <v>drama-280</v>
      </c>
    </row>
    <row r="1230" spans="1:6" x14ac:dyDescent="0.25">
      <c r="A1230" s="4">
        <f>COUNTIF(Netflix_prime_data!C:C,Netflix_prime_data!C1231)</f>
        <v>684</v>
      </c>
      <c r="B1230" s="4">
        <f>MAX(COUNTIF(Netflix_prime_data!F1230:F2228, Netflix_prime_data!F1230:F2228))</f>
        <v>115</v>
      </c>
      <c r="C1230" s="4" t="str">
        <f>INDEX(Netflix_prime_data!E:E,MATCH(MAX(Netflix_prime_data!M:M), Netflix_prime_data!M:M,0))</f>
        <v>Show 188</v>
      </c>
      <c r="D1230" s="4" t="str">
        <f>INDEX(Netflix_prime_data!E:E,MATCH(MAX(Netflix_prime_data!H:H), Netflix_prime_data!H:H,0))</f>
        <v>Show 281</v>
      </c>
      <c r="E1230" s="4">
        <f>COUNTIF(Netflix_prime_data!F:F,Netflix_prime_data!F1230)</f>
        <v>262</v>
      </c>
      <c r="F1230" s="4" t="str">
        <f>INDEX(Netflix_prime_data!F:F,MATCH(MAX(E:E),E:E,0)) &amp; "-"&amp; MAX(E:E)</f>
        <v>drama-280</v>
      </c>
    </row>
    <row r="1231" spans="1:6" x14ac:dyDescent="0.25">
      <c r="A1231" s="4">
        <f>COUNTIF(Netflix_prime_data!C:C,Netflix_prime_data!C1232)</f>
        <v>673</v>
      </c>
      <c r="B1231" s="4">
        <f>MAX(COUNTIF(Netflix_prime_data!F1231:F2229, Netflix_prime_data!F1231:F2229))</f>
        <v>114</v>
      </c>
      <c r="C1231" s="4" t="str">
        <f>INDEX(Netflix_prime_data!E:E,MATCH(MAX(Netflix_prime_data!M:M), Netflix_prime_data!M:M,0))</f>
        <v>Show 188</v>
      </c>
      <c r="D1231" s="4" t="str">
        <f>INDEX(Netflix_prime_data!E:E,MATCH(MAX(Netflix_prime_data!H:H), Netflix_prime_data!H:H,0))</f>
        <v>Show 281</v>
      </c>
      <c r="E1231" s="4">
        <f>COUNTIF(Netflix_prime_data!F:F,Netflix_prime_data!F1231)</f>
        <v>262</v>
      </c>
      <c r="F1231" s="4" t="str">
        <f>INDEX(Netflix_prime_data!F:F,MATCH(MAX(E:E),E:E,0)) &amp; "-"&amp; MAX(E:E)</f>
        <v>drama-280</v>
      </c>
    </row>
    <row r="1232" spans="1:6" x14ac:dyDescent="0.25">
      <c r="A1232" s="4">
        <f>COUNTIF(Netflix_prime_data!C:C,Netflix_prime_data!C1233)</f>
        <v>684</v>
      </c>
      <c r="B1232" s="4">
        <f>MAX(COUNTIF(Netflix_prime_data!F1232:F2230, Netflix_prime_data!F1232:F2230))</f>
        <v>109</v>
      </c>
      <c r="C1232" s="4" t="str">
        <f>INDEX(Netflix_prime_data!E:E,MATCH(MAX(Netflix_prime_data!M:M), Netflix_prime_data!M:M,0))</f>
        <v>Show 188</v>
      </c>
      <c r="D1232" s="4" t="str">
        <f>INDEX(Netflix_prime_data!E:E,MATCH(MAX(Netflix_prime_data!H:H), Netflix_prime_data!H:H,0))</f>
        <v>Show 281</v>
      </c>
      <c r="E1232" s="4">
        <f>COUNTIF(Netflix_prime_data!F:F,Netflix_prime_data!F1232)</f>
        <v>280</v>
      </c>
      <c r="F1232" s="4" t="str">
        <f>INDEX(Netflix_prime_data!F:F,MATCH(MAX(E:E),E:E,0)) &amp; "-"&amp; MAX(E:E)</f>
        <v>drama-280</v>
      </c>
    </row>
    <row r="1233" spans="1:6" x14ac:dyDescent="0.25">
      <c r="A1233" s="4">
        <f>COUNTIF(Netflix_prime_data!C:C,Netflix_prime_data!C1234)</f>
        <v>673</v>
      </c>
      <c r="B1233" s="4">
        <f>MAX(COUNTIF(Netflix_prime_data!F1233:F2231, Netflix_prime_data!F1233:F2231))</f>
        <v>108</v>
      </c>
      <c r="C1233" s="4" t="str">
        <f>INDEX(Netflix_prime_data!E:E,MATCH(MAX(Netflix_prime_data!M:M), Netflix_prime_data!M:M,0))</f>
        <v>Show 188</v>
      </c>
      <c r="D1233" s="4" t="str">
        <f>INDEX(Netflix_prime_data!E:E,MATCH(MAX(Netflix_prime_data!H:H), Netflix_prime_data!H:H,0))</f>
        <v>Show 281</v>
      </c>
      <c r="E1233" s="4">
        <f>COUNTIF(Netflix_prime_data!F:F,Netflix_prime_data!F1233)</f>
        <v>280</v>
      </c>
      <c r="F1233" s="4" t="str">
        <f>INDEX(Netflix_prime_data!F:F,MATCH(MAX(E:E),E:E,0)) &amp; "-"&amp; MAX(E:E)</f>
        <v>drama-280</v>
      </c>
    </row>
    <row r="1234" spans="1:6" x14ac:dyDescent="0.25">
      <c r="A1234" s="4">
        <f>COUNTIF(Netflix_prime_data!C:C,Netflix_prime_data!C1235)</f>
        <v>684</v>
      </c>
      <c r="B1234" s="4">
        <f>MAX(COUNTIF(Netflix_prime_data!F1234:F2232, Netflix_prime_data!F1234:F2232))</f>
        <v>102</v>
      </c>
      <c r="C1234" s="4" t="str">
        <f>INDEX(Netflix_prime_data!E:E,MATCH(MAX(Netflix_prime_data!M:M), Netflix_prime_data!M:M,0))</f>
        <v>Show 188</v>
      </c>
      <c r="D1234" s="4" t="str">
        <f>INDEX(Netflix_prime_data!E:E,MATCH(MAX(Netflix_prime_data!H:H), Netflix_prime_data!H:H,0))</f>
        <v>Show 281</v>
      </c>
      <c r="E1234" s="4">
        <f>COUNTIF(Netflix_prime_data!F:F,Netflix_prime_data!F1234)</f>
        <v>245</v>
      </c>
      <c r="F1234" s="4" t="str">
        <f>INDEX(Netflix_prime_data!F:F,MATCH(MAX(E:E),E:E,0)) &amp; "-"&amp; MAX(E:E)</f>
        <v>drama-280</v>
      </c>
    </row>
    <row r="1235" spans="1:6" x14ac:dyDescent="0.25">
      <c r="A1235" s="4">
        <f>COUNTIF(Netflix_prime_data!C:C,Netflix_prime_data!C1236)</f>
        <v>673</v>
      </c>
      <c r="B1235" s="4">
        <f>MAX(COUNTIF(Netflix_prime_data!F1235:F2233, Netflix_prime_data!F1235:F2233))</f>
        <v>113</v>
      </c>
      <c r="C1235" s="4" t="str">
        <f>INDEX(Netflix_prime_data!E:E,MATCH(MAX(Netflix_prime_data!M:M), Netflix_prime_data!M:M,0))</f>
        <v>Show 188</v>
      </c>
      <c r="D1235" s="4" t="str">
        <f>INDEX(Netflix_prime_data!E:E,MATCH(MAX(Netflix_prime_data!H:H), Netflix_prime_data!H:H,0))</f>
        <v>Show 281</v>
      </c>
      <c r="E1235" s="4">
        <f>COUNTIF(Netflix_prime_data!F:F,Netflix_prime_data!F1235)</f>
        <v>262</v>
      </c>
      <c r="F1235" s="4" t="str">
        <f>INDEX(Netflix_prime_data!F:F,MATCH(MAX(E:E),E:E,0)) &amp; "-"&amp; MAX(E:E)</f>
        <v>drama-280</v>
      </c>
    </row>
    <row r="1236" spans="1:6" x14ac:dyDescent="0.25">
      <c r="A1236" s="4">
        <f>COUNTIF(Netflix_prime_data!C:C,Netflix_prime_data!C1237)</f>
        <v>643</v>
      </c>
      <c r="B1236" s="4">
        <f>MAX(COUNTIF(Netflix_prime_data!F1236:F2234, Netflix_prime_data!F1236:F2234))</f>
        <v>95</v>
      </c>
      <c r="C1236" s="4" t="str">
        <f>INDEX(Netflix_prime_data!E:E,MATCH(MAX(Netflix_prime_data!M:M), Netflix_prime_data!M:M,0))</f>
        <v>Show 188</v>
      </c>
      <c r="D1236" s="4" t="str">
        <f>INDEX(Netflix_prime_data!E:E,MATCH(MAX(Netflix_prime_data!H:H), Netflix_prime_data!H:H,0))</f>
        <v>Show 281</v>
      </c>
      <c r="E1236" s="4">
        <f>COUNTIF(Netflix_prime_data!F:F,Netflix_prime_data!F1236)</f>
        <v>263</v>
      </c>
      <c r="F1236" s="4" t="str">
        <f>INDEX(Netflix_prime_data!F:F,MATCH(MAX(E:E),E:E,0)) &amp; "-"&amp; MAX(E:E)</f>
        <v>drama-280</v>
      </c>
    </row>
    <row r="1237" spans="1:6" x14ac:dyDescent="0.25">
      <c r="A1237" s="4">
        <f>COUNTIF(Netflix_prime_data!C:C,Netflix_prime_data!C1238)</f>
        <v>684</v>
      </c>
      <c r="B1237" s="4">
        <f>MAX(COUNTIF(Netflix_prime_data!F1237:F2235, Netflix_prime_data!F1237:F2235))</f>
        <v>98</v>
      </c>
      <c r="C1237" s="4" t="str">
        <f>INDEX(Netflix_prime_data!E:E,MATCH(MAX(Netflix_prime_data!M:M), Netflix_prime_data!M:M,0))</f>
        <v>Show 188</v>
      </c>
      <c r="D1237" s="4" t="str">
        <f>INDEX(Netflix_prime_data!E:E,MATCH(MAX(Netflix_prime_data!H:H), Netflix_prime_data!H:H,0))</f>
        <v>Show 281</v>
      </c>
      <c r="E1237" s="4">
        <f>COUNTIF(Netflix_prime_data!F:F,Netflix_prime_data!F1237)</f>
        <v>234</v>
      </c>
      <c r="F1237" s="4" t="str">
        <f>INDEX(Netflix_prime_data!F:F,MATCH(MAX(E:E),E:E,0)) &amp; "-"&amp; MAX(E:E)</f>
        <v>drama-280</v>
      </c>
    </row>
    <row r="1238" spans="1:6" x14ac:dyDescent="0.25">
      <c r="A1238" s="4">
        <f>COUNTIF(Netflix_prime_data!C:C,Netflix_prime_data!C1239)</f>
        <v>673</v>
      </c>
      <c r="B1238" s="4">
        <f>MAX(COUNTIF(Netflix_prime_data!F1238:F2236, Netflix_prime_data!F1238:F2236))</f>
        <v>101</v>
      </c>
      <c r="C1238" s="4" t="str">
        <f>INDEX(Netflix_prime_data!E:E,MATCH(MAX(Netflix_prime_data!M:M), Netflix_prime_data!M:M,0))</f>
        <v>Show 188</v>
      </c>
      <c r="D1238" s="4" t="str">
        <f>INDEX(Netflix_prime_data!E:E,MATCH(MAX(Netflix_prime_data!H:H), Netflix_prime_data!H:H,0))</f>
        <v>Show 281</v>
      </c>
      <c r="E1238" s="4">
        <f>COUNTIF(Netflix_prime_data!F:F,Netflix_prime_data!F1238)</f>
        <v>245</v>
      </c>
      <c r="F1238" s="4" t="str">
        <f>INDEX(Netflix_prime_data!F:F,MATCH(MAX(E:E),E:E,0)) &amp; "-"&amp; MAX(E:E)</f>
        <v>drama-280</v>
      </c>
    </row>
    <row r="1239" spans="1:6" x14ac:dyDescent="0.25">
      <c r="A1239" s="4">
        <f>COUNTIF(Netflix_prime_data!C:C,Netflix_prime_data!C1240)</f>
        <v>643</v>
      </c>
      <c r="B1239" s="4">
        <f>MAX(COUNTIF(Netflix_prime_data!F1239:F2237, Netflix_prime_data!F1239:F2237))</f>
        <v>100</v>
      </c>
      <c r="C1239" s="4" t="str">
        <f>INDEX(Netflix_prime_data!E:E,MATCH(MAX(Netflix_prime_data!M:M), Netflix_prime_data!M:M,0))</f>
        <v>Show 188</v>
      </c>
      <c r="D1239" s="4" t="str">
        <f>INDEX(Netflix_prime_data!E:E,MATCH(MAX(Netflix_prime_data!H:H), Netflix_prime_data!H:H,0))</f>
        <v>Show 281</v>
      </c>
      <c r="E1239" s="4">
        <f>COUNTIF(Netflix_prime_data!F:F,Netflix_prime_data!F1239)</f>
        <v>245</v>
      </c>
      <c r="F1239" s="4" t="str">
        <f>INDEX(Netflix_prime_data!F:F,MATCH(MAX(E:E),E:E,0)) &amp; "-"&amp; MAX(E:E)</f>
        <v>drama-280</v>
      </c>
    </row>
    <row r="1240" spans="1:6" x14ac:dyDescent="0.25">
      <c r="A1240" s="4">
        <f>COUNTIF(Netflix_prime_data!C:C,Netflix_prime_data!C1241)</f>
        <v>684</v>
      </c>
      <c r="B1240" s="4">
        <f>MAX(COUNTIF(Netflix_prime_data!F1240:F2238, Netflix_prime_data!F1240:F2238))</f>
        <v>86</v>
      </c>
      <c r="C1240" s="4" t="str">
        <f>INDEX(Netflix_prime_data!E:E,MATCH(MAX(Netflix_prime_data!M:M), Netflix_prime_data!M:M,0))</f>
        <v>Show 188</v>
      </c>
      <c r="D1240" s="4" t="str">
        <f>INDEX(Netflix_prime_data!E:E,MATCH(MAX(Netflix_prime_data!H:H), Netflix_prime_data!H:H,0))</f>
        <v>Show 281</v>
      </c>
      <c r="E1240" s="4">
        <f>COUNTIF(Netflix_prime_data!F:F,Netflix_prime_data!F1240)</f>
        <v>234</v>
      </c>
      <c r="F1240" s="4" t="str">
        <f>INDEX(Netflix_prime_data!F:F,MATCH(MAX(E:E),E:E,0)) &amp; "-"&amp; MAX(E:E)</f>
        <v>drama-280</v>
      </c>
    </row>
    <row r="1241" spans="1:6" x14ac:dyDescent="0.25">
      <c r="A1241" s="4">
        <f>COUNTIF(Netflix_prime_data!C:C,Netflix_prime_data!C1242)</f>
        <v>684</v>
      </c>
      <c r="B1241" s="4">
        <f>MAX(COUNTIF(Netflix_prime_data!F1241:F2239, Netflix_prime_data!F1241:F2239))</f>
        <v>99</v>
      </c>
      <c r="C1241" s="4" t="str">
        <f>INDEX(Netflix_prime_data!E:E,MATCH(MAX(Netflix_prime_data!M:M), Netflix_prime_data!M:M,0))</f>
        <v>Show 188</v>
      </c>
      <c r="D1241" s="4" t="str">
        <f>INDEX(Netflix_prime_data!E:E,MATCH(MAX(Netflix_prime_data!H:H), Netflix_prime_data!H:H,0))</f>
        <v>Show 281</v>
      </c>
      <c r="E1241" s="4">
        <f>COUNTIF(Netflix_prime_data!F:F,Netflix_prime_data!F1241)</f>
        <v>245</v>
      </c>
      <c r="F1241" s="4" t="str">
        <f>INDEX(Netflix_prime_data!F:F,MATCH(MAX(E:E),E:E,0)) &amp; "-"&amp; MAX(E:E)</f>
        <v>drama-280</v>
      </c>
    </row>
    <row r="1242" spans="1:6" x14ac:dyDescent="0.25">
      <c r="A1242" s="4">
        <f>COUNTIF(Netflix_prime_data!C:C,Netflix_prime_data!C1243)</f>
        <v>673</v>
      </c>
      <c r="B1242" s="4">
        <f>MAX(COUNTIF(Netflix_prime_data!F1242:F2240, Netflix_prime_data!F1242:F2240))</f>
        <v>97</v>
      </c>
      <c r="C1242" s="4" t="str">
        <f>INDEX(Netflix_prime_data!E:E,MATCH(MAX(Netflix_prime_data!M:M), Netflix_prime_data!M:M,0))</f>
        <v>Show 188</v>
      </c>
      <c r="D1242" s="4" t="str">
        <f>INDEX(Netflix_prime_data!E:E,MATCH(MAX(Netflix_prime_data!H:H), Netflix_prime_data!H:H,0))</f>
        <v>Show 281</v>
      </c>
      <c r="E1242" s="4">
        <f>COUNTIF(Netflix_prime_data!F:F,Netflix_prime_data!F1242)</f>
        <v>234</v>
      </c>
      <c r="F1242" s="4" t="str">
        <f>INDEX(Netflix_prime_data!F:F,MATCH(MAX(E:E),E:E,0)) &amp; "-"&amp; MAX(E:E)</f>
        <v>drama-280</v>
      </c>
    </row>
    <row r="1243" spans="1:6" x14ac:dyDescent="0.25">
      <c r="A1243" s="4">
        <f>COUNTIF(Netflix_prime_data!C:C,Netflix_prime_data!C1244)</f>
        <v>673</v>
      </c>
      <c r="B1243" s="4">
        <f>MAX(COUNTIF(Netflix_prime_data!F1243:F2241, Netflix_prime_data!F1243:F2241))</f>
        <v>96</v>
      </c>
      <c r="C1243" s="4" t="str">
        <f>INDEX(Netflix_prime_data!E:E,MATCH(MAX(Netflix_prime_data!M:M), Netflix_prime_data!M:M,0))</f>
        <v>Show 188</v>
      </c>
      <c r="D1243" s="4" t="str">
        <f>INDEX(Netflix_prime_data!E:E,MATCH(MAX(Netflix_prime_data!H:H), Netflix_prime_data!H:H,0))</f>
        <v>Show 281</v>
      </c>
      <c r="E1243" s="4">
        <f>COUNTIF(Netflix_prime_data!F:F,Netflix_prime_data!F1243)</f>
        <v>234</v>
      </c>
      <c r="F1243" s="4" t="str">
        <f>INDEX(Netflix_prime_data!F:F,MATCH(MAX(E:E),E:E,0)) &amp; "-"&amp; MAX(E:E)</f>
        <v>drama-280</v>
      </c>
    </row>
    <row r="1244" spans="1:6" x14ac:dyDescent="0.25">
      <c r="A1244" s="4">
        <f>COUNTIF(Netflix_prime_data!C:C,Netflix_prime_data!C1245)</f>
        <v>684</v>
      </c>
      <c r="B1244" s="4">
        <f>MAX(COUNTIF(Netflix_prime_data!F1244:F2242, Netflix_prime_data!F1244:F2242))</f>
        <v>79</v>
      </c>
      <c r="C1244" s="4" t="str">
        <f>INDEX(Netflix_prime_data!E:E,MATCH(MAX(Netflix_prime_data!M:M), Netflix_prime_data!M:M,0))</f>
        <v>Show 188</v>
      </c>
      <c r="D1244" s="4" t="str">
        <f>INDEX(Netflix_prime_data!E:E,MATCH(MAX(Netflix_prime_data!H:H), Netflix_prime_data!H:H,0))</f>
        <v>Show 281</v>
      </c>
      <c r="E1244" s="4">
        <f>COUNTIF(Netflix_prime_data!F:F,Netflix_prime_data!F1244)</f>
        <v>229</v>
      </c>
      <c r="F1244" s="4" t="str">
        <f>INDEX(Netflix_prime_data!F:F,MATCH(MAX(E:E),E:E,0)) &amp; "-"&amp; MAX(E:E)</f>
        <v>drama-280</v>
      </c>
    </row>
    <row r="1245" spans="1:6" x14ac:dyDescent="0.25">
      <c r="A1245" s="4">
        <f>COUNTIF(Netflix_prime_data!C:C,Netflix_prime_data!C1246)</f>
        <v>673</v>
      </c>
      <c r="B1245" s="4">
        <f>MAX(COUNTIF(Netflix_prime_data!F1245:F2243, Netflix_prime_data!F1245:F2243))</f>
        <v>107</v>
      </c>
      <c r="C1245" s="4" t="str">
        <f>INDEX(Netflix_prime_data!E:E,MATCH(MAX(Netflix_prime_data!M:M), Netflix_prime_data!M:M,0))</f>
        <v>Show 188</v>
      </c>
      <c r="D1245" s="4" t="str">
        <f>INDEX(Netflix_prime_data!E:E,MATCH(MAX(Netflix_prime_data!H:H), Netflix_prime_data!H:H,0))</f>
        <v>Show 281</v>
      </c>
      <c r="E1245" s="4">
        <f>COUNTIF(Netflix_prime_data!F:F,Netflix_prime_data!F1245)</f>
        <v>280</v>
      </c>
      <c r="F1245" s="4" t="str">
        <f>INDEX(Netflix_prime_data!F:F,MATCH(MAX(E:E),E:E,0)) &amp; "-"&amp; MAX(E:E)</f>
        <v>drama-280</v>
      </c>
    </row>
    <row r="1246" spans="1:6" x14ac:dyDescent="0.25">
      <c r="A1246" s="4">
        <f>COUNTIF(Netflix_prime_data!C:C,Netflix_prime_data!C1247)</f>
        <v>684</v>
      </c>
      <c r="B1246" s="4">
        <f>MAX(COUNTIF(Netflix_prime_data!F1246:F2244, Netflix_prime_data!F1246:F2244))</f>
        <v>98</v>
      </c>
      <c r="C1246" s="4" t="str">
        <f>INDEX(Netflix_prime_data!E:E,MATCH(MAX(Netflix_prime_data!M:M), Netflix_prime_data!M:M,0))</f>
        <v>Show 188</v>
      </c>
      <c r="D1246" s="4" t="str">
        <f>INDEX(Netflix_prime_data!E:E,MATCH(MAX(Netflix_prime_data!H:H), Netflix_prime_data!H:H,0))</f>
        <v>Show 281</v>
      </c>
      <c r="E1246" s="4">
        <f>COUNTIF(Netflix_prime_data!F:F,Netflix_prime_data!F1246)</f>
        <v>245</v>
      </c>
      <c r="F1246" s="4" t="str">
        <f>INDEX(Netflix_prime_data!F:F,MATCH(MAX(E:E),E:E,0)) &amp; "-"&amp; MAX(E:E)</f>
        <v>drama-280</v>
      </c>
    </row>
    <row r="1247" spans="1:6" x14ac:dyDescent="0.25">
      <c r="A1247" s="4">
        <f>COUNTIF(Netflix_prime_data!C:C,Netflix_prime_data!C1248)</f>
        <v>643</v>
      </c>
      <c r="B1247" s="4">
        <f>MAX(COUNTIF(Netflix_prime_data!F1247:F2245, Netflix_prime_data!F1247:F2245))</f>
        <v>94</v>
      </c>
      <c r="C1247" s="4" t="str">
        <f>INDEX(Netflix_prime_data!E:E,MATCH(MAX(Netflix_prime_data!M:M), Netflix_prime_data!M:M,0))</f>
        <v>Show 188</v>
      </c>
      <c r="D1247" s="4" t="str">
        <f>INDEX(Netflix_prime_data!E:E,MATCH(MAX(Netflix_prime_data!H:H), Netflix_prime_data!H:H,0))</f>
        <v>Show 281</v>
      </c>
      <c r="E1247" s="4">
        <f>COUNTIF(Netflix_prime_data!F:F,Netflix_prime_data!F1247)</f>
        <v>263</v>
      </c>
      <c r="F1247" s="4" t="str">
        <f>INDEX(Netflix_prime_data!F:F,MATCH(MAX(E:E),E:E,0)) &amp; "-"&amp; MAX(E:E)</f>
        <v>drama-280</v>
      </c>
    </row>
    <row r="1248" spans="1:6" x14ac:dyDescent="0.25">
      <c r="A1248" s="4">
        <f>COUNTIF(Netflix_prime_data!C:C,Netflix_prime_data!C1249)</f>
        <v>673</v>
      </c>
      <c r="B1248" s="4">
        <f>MAX(COUNTIF(Netflix_prime_data!F1248:F2246, Netflix_prime_data!F1248:F2246))</f>
        <v>112</v>
      </c>
      <c r="C1248" s="4" t="str">
        <f>INDEX(Netflix_prime_data!E:E,MATCH(MAX(Netflix_prime_data!M:M), Netflix_prime_data!M:M,0))</f>
        <v>Show 188</v>
      </c>
      <c r="D1248" s="4" t="str">
        <f>INDEX(Netflix_prime_data!E:E,MATCH(MAX(Netflix_prime_data!H:H), Netflix_prime_data!H:H,0))</f>
        <v>Show 281</v>
      </c>
      <c r="E1248" s="4">
        <f>COUNTIF(Netflix_prime_data!F:F,Netflix_prime_data!F1248)</f>
        <v>262</v>
      </c>
      <c r="F1248" s="4" t="str">
        <f>INDEX(Netflix_prime_data!F:F,MATCH(MAX(E:E),E:E,0)) &amp; "-"&amp; MAX(E:E)</f>
        <v>drama-280</v>
      </c>
    </row>
    <row r="1249" spans="1:6" x14ac:dyDescent="0.25">
      <c r="A1249" s="4">
        <f>COUNTIF(Netflix_prime_data!C:C,Netflix_prime_data!C1250)</f>
        <v>643</v>
      </c>
      <c r="B1249" s="4">
        <f>MAX(COUNTIF(Netflix_prime_data!F1249:F2247, Netflix_prime_data!F1249:F2247))</f>
        <v>95</v>
      </c>
      <c r="C1249" s="4" t="str">
        <f>INDEX(Netflix_prime_data!E:E,MATCH(MAX(Netflix_prime_data!M:M), Netflix_prime_data!M:M,0))</f>
        <v>Show 188</v>
      </c>
      <c r="D1249" s="4" t="str">
        <f>INDEX(Netflix_prime_data!E:E,MATCH(MAX(Netflix_prime_data!H:H), Netflix_prime_data!H:H,0))</f>
        <v>Show 281</v>
      </c>
      <c r="E1249" s="4">
        <f>COUNTIF(Netflix_prime_data!F:F,Netflix_prime_data!F1249)</f>
        <v>234</v>
      </c>
      <c r="F1249" s="4" t="str">
        <f>INDEX(Netflix_prime_data!F:F,MATCH(MAX(E:E),E:E,0)) &amp; "-"&amp; MAX(E:E)</f>
        <v>drama-280</v>
      </c>
    </row>
    <row r="1250" spans="1:6" x14ac:dyDescent="0.25">
      <c r="A1250" s="4">
        <f>COUNTIF(Netflix_prime_data!C:C,Netflix_prime_data!C1251)</f>
        <v>643</v>
      </c>
      <c r="B1250" s="4">
        <f>MAX(COUNTIF(Netflix_prime_data!F1250:F2248, Netflix_prime_data!F1250:F2248))</f>
        <v>97</v>
      </c>
      <c r="C1250" s="4" t="str">
        <f>INDEX(Netflix_prime_data!E:E,MATCH(MAX(Netflix_prime_data!M:M), Netflix_prime_data!M:M,0))</f>
        <v>Show 188</v>
      </c>
      <c r="D1250" s="4" t="str">
        <f>INDEX(Netflix_prime_data!E:E,MATCH(MAX(Netflix_prime_data!H:H), Netflix_prime_data!H:H,0))</f>
        <v>Show 281</v>
      </c>
      <c r="E1250" s="4">
        <f>COUNTIF(Netflix_prime_data!F:F,Netflix_prime_data!F1250)</f>
        <v>245</v>
      </c>
      <c r="F1250" s="4" t="str">
        <f>INDEX(Netflix_prime_data!F:F,MATCH(MAX(E:E),E:E,0)) &amp; "-"&amp; MAX(E:E)</f>
        <v>drama-280</v>
      </c>
    </row>
    <row r="1251" spans="1:6" x14ac:dyDescent="0.25">
      <c r="A1251" s="4">
        <f>COUNTIF(Netflix_prime_data!C:C,Netflix_prime_data!C1252)</f>
        <v>673</v>
      </c>
      <c r="B1251" s="4">
        <f>MAX(COUNTIF(Netflix_prime_data!F1251:F2249, Netflix_prime_data!F1251:F2249))</f>
        <v>94</v>
      </c>
      <c r="C1251" s="4" t="str">
        <f>INDEX(Netflix_prime_data!E:E,MATCH(MAX(Netflix_prime_data!M:M), Netflix_prime_data!M:M,0))</f>
        <v>Show 188</v>
      </c>
      <c r="D1251" s="4" t="str">
        <f>INDEX(Netflix_prime_data!E:E,MATCH(MAX(Netflix_prime_data!H:H), Netflix_prime_data!H:H,0))</f>
        <v>Show 281</v>
      </c>
      <c r="E1251" s="4">
        <f>COUNTIF(Netflix_prime_data!F:F,Netflix_prime_data!F1251)</f>
        <v>234</v>
      </c>
      <c r="F1251" s="4" t="str">
        <f>INDEX(Netflix_prime_data!F:F,MATCH(MAX(E:E),E:E,0)) &amp; "-"&amp; MAX(E:E)</f>
        <v>drama-280</v>
      </c>
    </row>
    <row r="1252" spans="1:6" x14ac:dyDescent="0.25">
      <c r="A1252" s="4">
        <f>COUNTIF(Netflix_prime_data!C:C,Netflix_prime_data!C1253)</f>
        <v>673</v>
      </c>
      <c r="B1252" s="4">
        <f>MAX(COUNTIF(Netflix_prime_data!F1252:F2250, Netflix_prime_data!F1252:F2250))</f>
        <v>106</v>
      </c>
      <c r="C1252" s="4" t="str">
        <f>INDEX(Netflix_prime_data!E:E,MATCH(MAX(Netflix_prime_data!M:M), Netflix_prime_data!M:M,0))</f>
        <v>Show 188</v>
      </c>
      <c r="D1252" s="4" t="str">
        <f>INDEX(Netflix_prime_data!E:E,MATCH(MAX(Netflix_prime_data!H:H), Netflix_prime_data!H:H,0))</f>
        <v>Show 281</v>
      </c>
      <c r="E1252" s="4">
        <f>COUNTIF(Netflix_prime_data!F:F,Netflix_prime_data!F1252)</f>
        <v>280</v>
      </c>
      <c r="F1252" s="4" t="str">
        <f>INDEX(Netflix_prime_data!F:F,MATCH(MAX(E:E),E:E,0)) &amp; "-"&amp; MAX(E:E)</f>
        <v>drama-280</v>
      </c>
    </row>
    <row r="1253" spans="1:6" x14ac:dyDescent="0.25">
      <c r="A1253" s="4">
        <f>COUNTIF(Netflix_prime_data!C:C,Netflix_prime_data!C1254)</f>
        <v>643</v>
      </c>
      <c r="B1253" s="4">
        <f>MAX(COUNTIF(Netflix_prime_data!F1253:F2251, Netflix_prime_data!F1253:F2251))</f>
        <v>96</v>
      </c>
      <c r="C1253" s="4" t="str">
        <f>INDEX(Netflix_prime_data!E:E,MATCH(MAX(Netflix_prime_data!M:M), Netflix_prime_data!M:M,0))</f>
        <v>Show 188</v>
      </c>
      <c r="D1253" s="4" t="str">
        <f>INDEX(Netflix_prime_data!E:E,MATCH(MAX(Netflix_prime_data!H:H), Netflix_prime_data!H:H,0))</f>
        <v>Show 281</v>
      </c>
      <c r="E1253" s="4">
        <f>COUNTIF(Netflix_prime_data!F:F,Netflix_prime_data!F1253)</f>
        <v>245</v>
      </c>
      <c r="F1253" s="4" t="str">
        <f>INDEX(Netflix_prime_data!F:F,MATCH(MAX(E:E),E:E,0)) &amp; "-"&amp; MAX(E:E)</f>
        <v>drama-280</v>
      </c>
    </row>
    <row r="1254" spans="1:6" x14ac:dyDescent="0.25">
      <c r="A1254" s="4">
        <f>COUNTIF(Netflix_prime_data!C:C,Netflix_prime_data!C1255)</f>
        <v>673</v>
      </c>
      <c r="B1254" s="4">
        <f>MAX(COUNTIF(Netflix_prime_data!F1254:F2252, Netflix_prime_data!F1254:F2252))</f>
        <v>88</v>
      </c>
      <c r="C1254" s="4" t="str">
        <f>INDEX(Netflix_prime_data!E:E,MATCH(MAX(Netflix_prime_data!M:M), Netflix_prime_data!M:M,0))</f>
        <v>Show 188</v>
      </c>
      <c r="D1254" s="4" t="str">
        <f>INDEX(Netflix_prime_data!E:E,MATCH(MAX(Netflix_prime_data!H:H), Netflix_prime_data!H:H,0))</f>
        <v>Show 281</v>
      </c>
      <c r="E1254" s="4">
        <f>COUNTIF(Netflix_prime_data!F:F,Netflix_prime_data!F1254)</f>
        <v>253</v>
      </c>
      <c r="F1254" s="4" t="str">
        <f>INDEX(Netflix_prime_data!F:F,MATCH(MAX(E:E),E:E,0)) &amp; "-"&amp; MAX(E:E)</f>
        <v>drama-280</v>
      </c>
    </row>
    <row r="1255" spans="1:6" x14ac:dyDescent="0.25">
      <c r="A1255" s="4">
        <f>COUNTIF(Netflix_prime_data!C:C,Netflix_prime_data!C1256)</f>
        <v>684</v>
      </c>
      <c r="B1255" s="4">
        <f>MAX(COUNTIF(Netflix_prime_data!F1255:F2253, Netflix_prime_data!F1255:F2253))</f>
        <v>105</v>
      </c>
      <c r="C1255" s="4" t="str">
        <f>INDEX(Netflix_prime_data!E:E,MATCH(MAX(Netflix_prime_data!M:M), Netflix_prime_data!M:M,0))</f>
        <v>Show 188</v>
      </c>
      <c r="D1255" s="4" t="str">
        <f>INDEX(Netflix_prime_data!E:E,MATCH(MAX(Netflix_prime_data!H:H), Netflix_prime_data!H:H,0))</f>
        <v>Show 281</v>
      </c>
      <c r="E1255" s="4">
        <f>COUNTIF(Netflix_prime_data!F:F,Netflix_prime_data!F1255)</f>
        <v>280</v>
      </c>
      <c r="F1255" s="4" t="str">
        <f>INDEX(Netflix_prime_data!F:F,MATCH(MAX(E:E),E:E,0)) &amp; "-"&amp; MAX(E:E)</f>
        <v>drama-280</v>
      </c>
    </row>
    <row r="1256" spans="1:6" x14ac:dyDescent="0.25">
      <c r="A1256" s="4">
        <f>COUNTIF(Netflix_prime_data!C:C,Netflix_prime_data!C1257)</f>
        <v>684</v>
      </c>
      <c r="B1256" s="4">
        <f>MAX(COUNTIF(Netflix_prime_data!F1256:F2254, Netflix_prime_data!F1256:F2254))</f>
        <v>93</v>
      </c>
      <c r="C1256" s="4" t="str">
        <f>INDEX(Netflix_prime_data!E:E,MATCH(MAX(Netflix_prime_data!M:M), Netflix_prime_data!M:M,0))</f>
        <v>Show 188</v>
      </c>
      <c r="D1256" s="4" t="str">
        <f>INDEX(Netflix_prime_data!E:E,MATCH(MAX(Netflix_prime_data!H:H), Netflix_prime_data!H:H,0))</f>
        <v>Show 281</v>
      </c>
      <c r="E1256" s="4">
        <f>COUNTIF(Netflix_prime_data!F:F,Netflix_prime_data!F1256)</f>
        <v>263</v>
      </c>
      <c r="F1256" s="4" t="str">
        <f>INDEX(Netflix_prime_data!F:F,MATCH(MAX(E:E),E:E,0)) &amp; "-"&amp; MAX(E:E)</f>
        <v>drama-280</v>
      </c>
    </row>
    <row r="1257" spans="1:6" x14ac:dyDescent="0.25">
      <c r="A1257" s="4">
        <f>COUNTIF(Netflix_prime_data!C:C,Netflix_prime_data!C1258)</f>
        <v>643</v>
      </c>
      <c r="B1257" s="4">
        <f>MAX(COUNTIF(Netflix_prime_data!F1257:F2255, Netflix_prime_data!F1257:F2255))</f>
        <v>85</v>
      </c>
      <c r="C1257" s="4" t="str">
        <f>INDEX(Netflix_prime_data!E:E,MATCH(MAX(Netflix_prime_data!M:M), Netflix_prime_data!M:M,0))</f>
        <v>Show 188</v>
      </c>
      <c r="D1257" s="4" t="str">
        <f>INDEX(Netflix_prime_data!E:E,MATCH(MAX(Netflix_prime_data!H:H), Netflix_prime_data!H:H,0))</f>
        <v>Show 281</v>
      </c>
      <c r="E1257" s="4">
        <f>COUNTIF(Netflix_prime_data!F:F,Netflix_prime_data!F1257)</f>
        <v>234</v>
      </c>
      <c r="F1257" s="4" t="str">
        <f>INDEX(Netflix_prime_data!F:F,MATCH(MAX(E:E),E:E,0)) &amp; "-"&amp; MAX(E:E)</f>
        <v>drama-280</v>
      </c>
    </row>
    <row r="1258" spans="1:6" x14ac:dyDescent="0.25">
      <c r="A1258" s="4">
        <f>COUNTIF(Netflix_prime_data!C:C,Netflix_prime_data!C1259)</f>
        <v>673</v>
      </c>
      <c r="B1258" s="4">
        <f>MAX(COUNTIF(Netflix_prime_data!F1258:F2256, Netflix_prime_data!F1258:F2256))</f>
        <v>111</v>
      </c>
      <c r="C1258" s="4" t="str">
        <f>INDEX(Netflix_prime_data!E:E,MATCH(MAX(Netflix_prime_data!M:M), Netflix_prime_data!M:M,0))</f>
        <v>Show 188</v>
      </c>
      <c r="D1258" s="4" t="str">
        <f>INDEX(Netflix_prime_data!E:E,MATCH(MAX(Netflix_prime_data!H:H), Netflix_prime_data!H:H,0))</f>
        <v>Show 281</v>
      </c>
      <c r="E1258" s="4">
        <f>COUNTIF(Netflix_prime_data!F:F,Netflix_prime_data!F1258)</f>
        <v>262</v>
      </c>
      <c r="F1258" s="4" t="str">
        <f>INDEX(Netflix_prime_data!F:F,MATCH(MAX(E:E),E:E,0)) &amp; "-"&amp; MAX(E:E)</f>
        <v>drama-280</v>
      </c>
    </row>
    <row r="1259" spans="1:6" x14ac:dyDescent="0.25">
      <c r="A1259" s="4">
        <f>COUNTIF(Netflix_prime_data!C:C,Netflix_prime_data!C1260)</f>
        <v>684</v>
      </c>
      <c r="B1259" s="4">
        <f>MAX(COUNTIF(Netflix_prime_data!F1259:F2257, Netflix_prime_data!F1259:F2257))</f>
        <v>84</v>
      </c>
      <c r="C1259" s="4" t="str">
        <f>INDEX(Netflix_prime_data!E:E,MATCH(MAX(Netflix_prime_data!M:M), Netflix_prime_data!M:M,0))</f>
        <v>Show 188</v>
      </c>
      <c r="D1259" s="4" t="str">
        <f>INDEX(Netflix_prime_data!E:E,MATCH(MAX(Netflix_prime_data!H:H), Netflix_prime_data!H:H,0))</f>
        <v>Show 281</v>
      </c>
      <c r="E1259" s="4">
        <f>COUNTIF(Netflix_prime_data!F:F,Netflix_prime_data!F1259)</f>
        <v>234</v>
      </c>
      <c r="F1259" s="4" t="str">
        <f>INDEX(Netflix_prime_data!F:F,MATCH(MAX(E:E),E:E,0)) &amp; "-"&amp; MAX(E:E)</f>
        <v>drama-280</v>
      </c>
    </row>
    <row r="1260" spans="1:6" x14ac:dyDescent="0.25">
      <c r="A1260" s="4">
        <f>COUNTIF(Netflix_prime_data!C:C,Netflix_prime_data!C1261)</f>
        <v>684</v>
      </c>
      <c r="B1260" s="4">
        <f>MAX(COUNTIF(Netflix_prime_data!F1260:F2258, Netflix_prime_data!F1260:F2258))</f>
        <v>93</v>
      </c>
      <c r="C1260" s="4" t="str">
        <f>INDEX(Netflix_prime_data!E:E,MATCH(MAX(Netflix_prime_data!M:M), Netflix_prime_data!M:M,0))</f>
        <v>Show 188</v>
      </c>
      <c r="D1260" s="4" t="str">
        <f>INDEX(Netflix_prime_data!E:E,MATCH(MAX(Netflix_prime_data!H:H), Netflix_prime_data!H:H,0))</f>
        <v>Show 281</v>
      </c>
      <c r="E1260" s="4">
        <f>COUNTIF(Netflix_prime_data!F:F,Netflix_prime_data!F1260)</f>
        <v>234</v>
      </c>
      <c r="F1260" s="4" t="str">
        <f>INDEX(Netflix_prime_data!F:F,MATCH(MAX(E:E),E:E,0)) &amp; "-"&amp; MAX(E:E)</f>
        <v>drama-280</v>
      </c>
    </row>
    <row r="1261" spans="1:6" x14ac:dyDescent="0.25">
      <c r="A1261" s="4">
        <f>COUNTIF(Netflix_prime_data!C:C,Netflix_prime_data!C1262)</f>
        <v>643</v>
      </c>
      <c r="B1261" s="4">
        <f>MAX(COUNTIF(Netflix_prime_data!F1261:F2259, Netflix_prime_data!F1261:F2259))</f>
        <v>83</v>
      </c>
      <c r="C1261" s="4" t="str">
        <f>INDEX(Netflix_prime_data!E:E,MATCH(MAX(Netflix_prime_data!M:M), Netflix_prime_data!M:M,0))</f>
        <v>Show 188</v>
      </c>
      <c r="D1261" s="4" t="str">
        <f>INDEX(Netflix_prime_data!E:E,MATCH(MAX(Netflix_prime_data!H:H), Netflix_prime_data!H:H,0))</f>
        <v>Show 281</v>
      </c>
      <c r="E1261" s="4">
        <f>COUNTIF(Netflix_prime_data!F:F,Netflix_prime_data!F1261)</f>
        <v>234</v>
      </c>
      <c r="F1261" s="4" t="str">
        <f>INDEX(Netflix_prime_data!F:F,MATCH(MAX(E:E),E:E,0)) &amp; "-"&amp; MAX(E:E)</f>
        <v>drama-280</v>
      </c>
    </row>
    <row r="1262" spans="1:6" x14ac:dyDescent="0.25">
      <c r="A1262" s="4">
        <f>COUNTIF(Netflix_prime_data!C:C,Netflix_prime_data!C1263)</f>
        <v>643</v>
      </c>
      <c r="B1262" s="4">
        <f>MAX(COUNTIF(Netflix_prime_data!F1262:F2260, Netflix_prime_data!F1262:F2260))</f>
        <v>92</v>
      </c>
      <c r="C1262" s="4" t="str">
        <f>INDEX(Netflix_prime_data!E:E,MATCH(MAX(Netflix_prime_data!M:M), Netflix_prime_data!M:M,0))</f>
        <v>Show 188</v>
      </c>
      <c r="D1262" s="4" t="str">
        <f>INDEX(Netflix_prime_data!E:E,MATCH(MAX(Netflix_prime_data!H:H), Netflix_prime_data!H:H,0))</f>
        <v>Show 281</v>
      </c>
      <c r="E1262" s="4">
        <f>COUNTIF(Netflix_prime_data!F:F,Netflix_prime_data!F1262)</f>
        <v>263</v>
      </c>
      <c r="F1262" s="4" t="str">
        <f>INDEX(Netflix_prime_data!F:F,MATCH(MAX(E:E),E:E,0)) &amp; "-"&amp; MAX(E:E)</f>
        <v>drama-280</v>
      </c>
    </row>
    <row r="1263" spans="1:6" x14ac:dyDescent="0.25">
      <c r="A1263" s="4">
        <f>COUNTIF(Netflix_prime_data!C:C,Netflix_prime_data!C1264)</f>
        <v>673</v>
      </c>
      <c r="B1263" s="4">
        <f>MAX(COUNTIF(Netflix_prime_data!F1263:F2261, Netflix_prime_data!F1263:F2261))</f>
        <v>91</v>
      </c>
      <c r="C1263" s="4" t="str">
        <f>INDEX(Netflix_prime_data!E:E,MATCH(MAX(Netflix_prime_data!M:M), Netflix_prime_data!M:M,0))</f>
        <v>Show 188</v>
      </c>
      <c r="D1263" s="4" t="str">
        <f>INDEX(Netflix_prime_data!E:E,MATCH(MAX(Netflix_prime_data!H:H), Netflix_prime_data!H:H,0))</f>
        <v>Show 281</v>
      </c>
      <c r="E1263" s="4">
        <f>COUNTIF(Netflix_prime_data!F:F,Netflix_prime_data!F1263)</f>
        <v>263</v>
      </c>
      <c r="F1263" s="4" t="str">
        <f>INDEX(Netflix_prime_data!F:F,MATCH(MAX(E:E),E:E,0)) &amp; "-"&amp; MAX(E:E)</f>
        <v>drama-280</v>
      </c>
    </row>
    <row r="1264" spans="1:6" x14ac:dyDescent="0.25">
      <c r="A1264" s="4">
        <f>COUNTIF(Netflix_prime_data!C:C,Netflix_prime_data!C1265)</f>
        <v>684</v>
      </c>
      <c r="B1264" s="4">
        <f>MAX(COUNTIF(Netflix_prime_data!F1264:F2262, Netflix_prime_data!F1264:F2262))</f>
        <v>110</v>
      </c>
      <c r="C1264" s="4" t="str">
        <f>INDEX(Netflix_prime_data!E:E,MATCH(MAX(Netflix_prime_data!M:M), Netflix_prime_data!M:M,0))</f>
        <v>Show 188</v>
      </c>
      <c r="D1264" s="4" t="str">
        <f>INDEX(Netflix_prime_data!E:E,MATCH(MAX(Netflix_prime_data!H:H), Netflix_prime_data!H:H,0))</f>
        <v>Show 281</v>
      </c>
      <c r="E1264" s="4">
        <f>COUNTIF(Netflix_prime_data!F:F,Netflix_prime_data!F1264)</f>
        <v>262</v>
      </c>
      <c r="F1264" s="4" t="str">
        <f>INDEX(Netflix_prime_data!F:F,MATCH(MAX(E:E),E:E,0)) &amp; "-"&amp; MAX(E:E)</f>
        <v>drama-280</v>
      </c>
    </row>
    <row r="1265" spans="1:6" x14ac:dyDescent="0.25">
      <c r="A1265" s="4">
        <f>COUNTIF(Netflix_prime_data!C:C,Netflix_prime_data!C1266)</f>
        <v>684</v>
      </c>
      <c r="B1265" s="4">
        <f>MAX(COUNTIF(Netflix_prime_data!F1265:F2263, Netflix_prime_data!F1265:F2263))</f>
        <v>95</v>
      </c>
      <c r="C1265" s="4" t="str">
        <f>INDEX(Netflix_prime_data!E:E,MATCH(MAX(Netflix_prime_data!M:M), Netflix_prime_data!M:M,0))</f>
        <v>Show 188</v>
      </c>
      <c r="D1265" s="4" t="str">
        <f>INDEX(Netflix_prime_data!E:E,MATCH(MAX(Netflix_prime_data!H:H), Netflix_prime_data!H:H,0))</f>
        <v>Show 281</v>
      </c>
      <c r="E1265" s="4">
        <f>COUNTIF(Netflix_prime_data!F:F,Netflix_prime_data!F1265)</f>
        <v>245</v>
      </c>
      <c r="F1265" s="4" t="str">
        <f>INDEX(Netflix_prime_data!F:F,MATCH(MAX(E:E),E:E,0)) &amp; "-"&amp; MAX(E:E)</f>
        <v>drama-280</v>
      </c>
    </row>
    <row r="1266" spans="1:6" x14ac:dyDescent="0.25">
      <c r="A1266" s="4">
        <f>COUNTIF(Netflix_prime_data!C:C,Netflix_prime_data!C1267)</f>
        <v>684</v>
      </c>
      <c r="B1266" s="4">
        <f>MAX(COUNTIF(Netflix_prime_data!F1266:F2264, Netflix_prime_data!F1266:F2264))</f>
        <v>82</v>
      </c>
      <c r="C1266" s="4" t="str">
        <f>INDEX(Netflix_prime_data!E:E,MATCH(MAX(Netflix_prime_data!M:M), Netflix_prime_data!M:M,0))</f>
        <v>Show 188</v>
      </c>
      <c r="D1266" s="4" t="str">
        <f>INDEX(Netflix_prime_data!E:E,MATCH(MAX(Netflix_prime_data!H:H), Netflix_prime_data!H:H,0))</f>
        <v>Show 281</v>
      </c>
      <c r="E1266" s="4">
        <f>COUNTIF(Netflix_prime_data!F:F,Netflix_prime_data!F1266)</f>
        <v>234</v>
      </c>
      <c r="F1266" s="4" t="str">
        <f>INDEX(Netflix_prime_data!F:F,MATCH(MAX(E:E),E:E,0)) &amp; "-"&amp; MAX(E:E)</f>
        <v>drama-280</v>
      </c>
    </row>
    <row r="1267" spans="1:6" x14ac:dyDescent="0.25">
      <c r="A1267" s="4">
        <f>COUNTIF(Netflix_prime_data!C:C,Netflix_prime_data!C1268)</f>
        <v>673</v>
      </c>
      <c r="B1267" s="4">
        <f>MAX(COUNTIF(Netflix_prime_data!F1267:F2265, Netflix_prime_data!F1267:F2265))</f>
        <v>109</v>
      </c>
      <c r="C1267" s="4" t="str">
        <f>INDEX(Netflix_prime_data!E:E,MATCH(MAX(Netflix_prime_data!M:M), Netflix_prime_data!M:M,0))</f>
        <v>Show 188</v>
      </c>
      <c r="D1267" s="4" t="str">
        <f>INDEX(Netflix_prime_data!E:E,MATCH(MAX(Netflix_prime_data!H:H), Netflix_prime_data!H:H,0))</f>
        <v>Show 281</v>
      </c>
      <c r="E1267" s="4">
        <f>COUNTIF(Netflix_prime_data!F:F,Netflix_prime_data!F1267)</f>
        <v>262</v>
      </c>
      <c r="F1267" s="4" t="str">
        <f>INDEX(Netflix_prime_data!F:F,MATCH(MAX(E:E),E:E,0)) &amp; "-"&amp; MAX(E:E)</f>
        <v>drama-280</v>
      </c>
    </row>
    <row r="1268" spans="1:6" x14ac:dyDescent="0.25">
      <c r="A1268" s="4">
        <f>COUNTIF(Netflix_prime_data!C:C,Netflix_prime_data!C1269)</f>
        <v>673</v>
      </c>
      <c r="B1268" s="4">
        <f>MAX(COUNTIF(Netflix_prime_data!F1268:F2266, Netflix_prime_data!F1268:F2266))</f>
        <v>108</v>
      </c>
      <c r="C1268" s="4" t="str">
        <f>INDEX(Netflix_prime_data!E:E,MATCH(MAX(Netflix_prime_data!M:M), Netflix_prime_data!M:M,0))</f>
        <v>Show 188</v>
      </c>
      <c r="D1268" s="4" t="str">
        <f>INDEX(Netflix_prime_data!E:E,MATCH(MAX(Netflix_prime_data!H:H), Netflix_prime_data!H:H,0))</f>
        <v>Show 281</v>
      </c>
      <c r="E1268" s="4">
        <f>COUNTIF(Netflix_prime_data!F:F,Netflix_prime_data!F1268)</f>
        <v>262</v>
      </c>
      <c r="F1268" s="4" t="str">
        <f>INDEX(Netflix_prime_data!F:F,MATCH(MAX(E:E),E:E,0)) &amp; "-"&amp; MAX(E:E)</f>
        <v>drama-280</v>
      </c>
    </row>
    <row r="1269" spans="1:6" x14ac:dyDescent="0.25">
      <c r="A1269" s="4">
        <f>COUNTIF(Netflix_prime_data!C:C,Netflix_prime_data!C1270)</f>
        <v>673</v>
      </c>
      <c r="B1269" s="4">
        <f>MAX(COUNTIF(Netflix_prime_data!F1269:F2267, Netflix_prime_data!F1269:F2267))</f>
        <v>107</v>
      </c>
      <c r="C1269" s="4" t="str">
        <f>INDEX(Netflix_prime_data!E:E,MATCH(MAX(Netflix_prime_data!M:M), Netflix_prime_data!M:M,0))</f>
        <v>Show 188</v>
      </c>
      <c r="D1269" s="4" t="str">
        <f>INDEX(Netflix_prime_data!E:E,MATCH(MAX(Netflix_prime_data!H:H), Netflix_prime_data!H:H,0))</f>
        <v>Show 281</v>
      </c>
      <c r="E1269" s="4">
        <f>COUNTIF(Netflix_prime_data!F:F,Netflix_prime_data!F1269)</f>
        <v>262</v>
      </c>
      <c r="F1269" s="4" t="str">
        <f>INDEX(Netflix_prime_data!F:F,MATCH(MAX(E:E),E:E,0)) &amp; "-"&amp; MAX(E:E)</f>
        <v>drama-280</v>
      </c>
    </row>
    <row r="1270" spans="1:6" x14ac:dyDescent="0.25">
      <c r="A1270" s="4">
        <f>COUNTIF(Netflix_prime_data!C:C,Netflix_prime_data!C1271)</f>
        <v>673</v>
      </c>
      <c r="B1270" s="4">
        <f>MAX(COUNTIF(Netflix_prime_data!F1270:F2268, Netflix_prime_data!F1270:F2268))</f>
        <v>78</v>
      </c>
      <c r="C1270" s="4" t="str">
        <f>INDEX(Netflix_prime_data!E:E,MATCH(MAX(Netflix_prime_data!M:M), Netflix_prime_data!M:M,0))</f>
        <v>Show 188</v>
      </c>
      <c r="D1270" s="4" t="str">
        <f>INDEX(Netflix_prime_data!E:E,MATCH(MAX(Netflix_prime_data!H:H), Netflix_prime_data!H:H,0))</f>
        <v>Show 281</v>
      </c>
      <c r="E1270" s="4">
        <f>COUNTIF(Netflix_prime_data!F:F,Netflix_prime_data!F1270)</f>
        <v>229</v>
      </c>
      <c r="F1270" s="4" t="str">
        <f>INDEX(Netflix_prime_data!F:F,MATCH(MAX(E:E),E:E,0)) &amp; "-"&amp; MAX(E:E)</f>
        <v>drama-280</v>
      </c>
    </row>
    <row r="1271" spans="1:6" x14ac:dyDescent="0.25">
      <c r="A1271" s="4">
        <f>COUNTIF(Netflix_prime_data!C:C,Netflix_prime_data!C1272)</f>
        <v>673</v>
      </c>
      <c r="B1271" s="4">
        <f>MAX(COUNTIF(Netflix_prime_data!F1271:F2269, Netflix_prime_data!F1271:F2269))</f>
        <v>106</v>
      </c>
      <c r="C1271" s="4" t="str">
        <f>INDEX(Netflix_prime_data!E:E,MATCH(MAX(Netflix_prime_data!M:M), Netflix_prime_data!M:M,0))</f>
        <v>Show 188</v>
      </c>
      <c r="D1271" s="4" t="str">
        <f>INDEX(Netflix_prime_data!E:E,MATCH(MAX(Netflix_prime_data!H:H), Netflix_prime_data!H:H,0))</f>
        <v>Show 281</v>
      </c>
      <c r="E1271" s="4">
        <f>COUNTIF(Netflix_prime_data!F:F,Netflix_prime_data!F1271)</f>
        <v>262</v>
      </c>
      <c r="F1271" s="4" t="str">
        <f>INDEX(Netflix_prime_data!F:F,MATCH(MAX(E:E),E:E,0)) &amp; "-"&amp; MAX(E:E)</f>
        <v>drama-280</v>
      </c>
    </row>
    <row r="1272" spans="1:6" x14ac:dyDescent="0.25">
      <c r="A1272" s="4">
        <f>COUNTIF(Netflix_prime_data!C:C,Netflix_prime_data!C1273)</f>
        <v>673</v>
      </c>
      <c r="B1272" s="4">
        <f>MAX(COUNTIF(Netflix_prime_data!F1272:F2270, Netflix_prime_data!F1272:F2270))</f>
        <v>87</v>
      </c>
      <c r="C1272" s="4" t="str">
        <f>INDEX(Netflix_prime_data!E:E,MATCH(MAX(Netflix_prime_data!M:M), Netflix_prime_data!M:M,0))</f>
        <v>Show 188</v>
      </c>
      <c r="D1272" s="4" t="str">
        <f>INDEX(Netflix_prime_data!E:E,MATCH(MAX(Netflix_prime_data!H:H), Netflix_prime_data!H:H,0))</f>
        <v>Show 281</v>
      </c>
      <c r="E1272" s="4">
        <f>COUNTIF(Netflix_prime_data!F:F,Netflix_prime_data!F1272)</f>
        <v>253</v>
      </c>
      <c r="F1272" s="4" t="str">
        <f>INDEX(Netflix_prime_data!F:F,MATCH(MAX(E:E),E:E,0)) &amp; "-"&amp; MAX(E:E)</f>
        <v>drama-280</v>
      </c>
    </row>
    <row r="1273" spans="1:6" x14ac:dyDescent="0.25">
      <c r="A1273" s="4">
        <f>COUNTIF(Netflix_prime_data!C:C,Netflix_prime_data!C1274)</f>
        <v>684</v>
      </c>
      <c r="B1273" s="4">
        <f>MAX(COUNTIF(Netflix_prime_data!F1273:F2271, Netflix_prime_data!F1273:F2271))</f>
        <v>90</v>
      </c>
      <c r="C1273" s="4" t="str">
        <f>INDEX(Netflix_prime_data!E:E,MATCH(MAX(Netflix_prime_data!M:M), Netflix_prime_data!M:M,0))</f>
        <v>Show 188</v>
      </c>
      <c r="D1273" s="4" t="str">
        <f>INDEX(Netflix_prime_data!E:E,MATCH(MAX(Netflix_prime_data!H:H), Netflix_prime_data!H:H,0))</f>
        <v>Show 281</v>
      </c>
      <c r="E1273" s="4">
        <f>COUNTIF(Netflix_prime_data!F:F,Netflix_prime_data!F1273)</f>
        <v>263</v>
      </c>
      <c r="F1273" s="4" t="str">
        <f>INDEX(Netflix_prime_data!F:F,MATCH(MAX(E:E),E:E,0)) &amp; "-"&amp; MAX(E:E)</f>
        <v>drama-280</v>
      </c>
    </row>
    <row r="1274" spans="1:6" x14ac:dyDescent="0.25">
      <c r="A1274" s="4">
        <f>COUNTIF(Netflix_prime_data!C:C,Netflix_prime_data!C1275)</f>
        <v>643</v>
      </c>
      <c r="B1274" s="4">
        <f>MAX(COUNTIF(Netflix_prime_data!F1274:F2272, Netflix_prime_data!F1274:F2272))</f>
        <v>89</v>
      </c>
      <c r="C1274" s="4" t="str">
        <f>INDEX(Netflix_prime_data!E:E,MATCH(MAX(Netflix_prime_data!M:M), Netflix_prime_data!M:M,0))</f>
        <v>Show 188</v>
      </c>
      <c r="D1274" s="4" t="str">
        <f>INDEX(Netflix_prime_data!E:E,MATCH(MAX(Netflix_prime_data!H:H), Netflix_prime_data!H:H,0))</f>
        <v>Show 281</v>
      </c>
      <c r="E1274" s="4">
        <f>COUNTIF(Netflix_prime_data!F:F,Netflix_prime_data!F1274)</f>
        <v>263</v>
      </c>
      <c r="F1274" s="4" t="str">
        <f>INDEX(Netflix_prime_data!F:F,MATCH(MAX(E:E),E:E,0)) &amp; "-"&amp; MAX(E:E)</f>
        <v>drama-280</v>
      </c>
    </row>
    <row r="1275" spans="1:6" x14ac:dyDescent="0.25">
      <c r="A1275" s="4">
        <f>COUNTIF(Netflix_prime_data!C:C,Netflix_prime_data!C1276)</f>
        <v>684</v>
      </c>
      <c r="B1275" s="4">
        <f>MAX(COUNTIF(Netflix_prime_data!F1275:F2273, Netflix_prime_data!F1275:F2273))</f>
        <v>92</v>
      </c>
      <c r="C1275" s="4" t="str">
        <f>INDEX(Netflix_prime_data!E:E,MATCH(MAX(Netflix_prime_data!M:M), Netflix_prime_data!M:M,0))</f>
        <v>Show 188</v>
      </c>
      <c r="D1275" s="4" t="str">
        <f>INDEX(Netflix_prime_data!E:E,MATCH(MAX(Netflix_prime_data!H:H), Netflix_prime_data!H:H,0))</f>
        <v>Show 281</v>
      </c>
      <c r="E1275" s="4">
        <f>COUNTIF(Netflix_prime_data!F:F,Netflix_prime_data!F1275)</f>
        <v>234</v>
      </c>
      <c r="F1275" s="4" t="str">
        <f>INDEX(Netflix_prime_data!F:F,MATCH(MAX(E:E),E:E,0)) &amp; "-"&amp; MAX(E:E)</f>
        <v>drama-280</v>
      </c>
    </row>
    <row r="1276" spans="1:6" x14ac:dyDescent="0.25">
      <c r="A1276" s="4">
        <f>COUNTIF(Netflix_prime_data!C:C,Netflix_prime_data!C1277)</f>
        <v>684</v>
      </c>
      <c r="B1276" s="4">
        <f>MAX(COUNTIF(Netflix_prime_data!F1276:F2274, Netflix_prime_data!F1276:F2274))</f>
        <v>81</v>
      </c>
      <c r="C1276" s="4" t="str">
        <f>INDEX(Netflix_prime_data!E:E,MATCH(MAX(Netflix_prime_data!M:M), Netflix_prime_data!M:M,0))</f>
        <v>Show 188</v>
      </c>
      <c r="D1276" s="4" t="str">
        <f>INDEX(Netflix_prime_data!E:E,MATCH(MAX(Netflix_prime_data!H:H), Netflix_prime_data!H:H,0))</f>
        <v>Show 281</v>
      </c>
      <c r="E1276" s="4">
        <f>COUNTIF(Netflix_prime_data!F:F,Netflix_prime_data!F1276)</f>
        <v>234</v>
      </c>
      <c r="F1276" s="4" t="str">
        <f>INDEX(Netflix_prime_data!F:F,MATCH(MAX(E:E),E:E,0)) &amp; "-"&amp; MAX(E:E)</f>
        <v>drama-280</v>
      </c>
    </row>
    <row r="1277" spans="1:6" x14ac:dyDescent="0.25">
      <c r="A1277" s="4">
        <f>COUNTIF(Netflix_prime_data!C:C,Netflix_prime_data!C1278)</f>
        <v>684</v>
      </c>
      <c r="B1277" s="4">
        <f>MAX(COUNTIF(Netflix_prime_data!F1277:F2275, Netflix_prime_data!F1277:F2275))</f>
        <v>91</v>
      </c>
      <c r="C1277" s="4" t="str">
        <f>INDEX(Netflix_prime_data!E:E,MATCH(MAX(Netflix_prime_data!M:M), Netflix_prime_data!M:M,0))</f>
        <v>Show 188</v>
      </c>
      <c r="D1277" s="4" t="str">
        <f>INDEX(Netflix_prime_data!E:E,MATCH(MAX(Netflix_prime_data!H:H), Netflix_prime_data!H:H,0))</f>
        <v>Show 281</v>
      </c>
      <c r="E1277" s="4">
        <f>COUNTIF(Netflix_prime_data!F:F,Netflix_prime_data!F1277)</f>
        <v>234</v>
      </c>
      <c r="F1277" s="4" t="str">
        <f>INDEX(Netflix_prime_data!F:F,MATCH(MAX(E:E),E:E,0)) &amp; "-"&amp; MAX(E:E)</f>
        <v>drama-280</v>
      </c>
    </row>
    <row r="1278" spans="1:6" x14ac:dyDescent="0.25">
      <c r="A1278" s="4">
        <f>COUNTIF(Netflix_prime_data!C:C,Netflix_prime_data!C1279)</f>
        <v>673</v>
      </c>
      <c r="B1278" s="4">
        <f>MAX(COUNTIF(Netflix_prime_data!F1278:F2276, Netflix_prime_data!F1278:F2276))</f>
        <v>90</v>
      </c>
      <c r="C1278" s="4" t="str">
        <f>INDEX(Netflix_prime_data!E:E,MATCH(MAX(Netflix_prime_data!M:M), Netflix_prime_data!M:M,0))</f>
        <v>Show 188</v>
      </c>
      <c r="D1278" s="4" t="str">
        <f>INDEX(Netflix_prime_data!E:E,MATCH(MAX(Netflix_prime_data!H:H), Netflix_prime_data!H:H,0))</f>
        <v>Show 281</v>
      </c>
      <c r="E1278" s="4">
        <f>COUNTIF(Netflix_prime_data!F:F,Netflix_prime_data!F1278)</f>
        <v>234</v>
      </c>
      <c r="F1278" s="4" t="str">
        <f>INDEX(Netflix_prime_data!F:F,MATCH(MAX(E:E),E:E,0)) &amp; "-"&amp; MAX(E:E)</f>
        <v>drama-280</v>
      </c>
    </row>
    <row r="1279" spans="1:6" x14ac:dyDescent="0.25">
      <c r="A1279" s="4">
        <f>COUNTIF(Netflix_prime_data!C:C,Netflix_prime_data!C1280)</f>
        <v>643</v>
      </c>
      <c r="B1279" s="4">
        <f>MAX(COUNTIF(Netflix_prime_data!F1279:F2277, Netflix_prime_data!F1279:F2277))</f>
        <v>104</v>
      </c>
      <c r="C1279" s="4" t="str">
        <f>INDEX(Netflix_prime_data!E:E,MATCH(MAX(Netflix_prime_data!M:M), Netflix_prime_data!M:M,0))</f>
        <v>Show 188</v>
      </c>
      <c r="D1279" s="4" t="str">
        <f>INDEX(Netflix_prime_data!E:E,MATCH(MAX(Netflix_prime_data!H:H), Netflix_prime_data!H:H,0))</f>
        <v>Show 281</v>
      </c>
      <c r="E1279" s="4">
        <f>COUNTIF(Netflix_prime_data!F:F,Netflix_prime_data!F1279)</f>
        <v>280</v>
      </c>
      <c r="F1279" s="4" t="str">
        <f>INDEX(Netflix_prime_data!F:F,MATCH(MAX(E:E),E:E,0)) &amp; "-"&amp; MAX(E:E)</f>
        <v>drama-280</v>
      </c>
    </row>
    <row r="1280" spans="1:6" x14ac:dyDescent="0.25">
      <c r="A1280" s="4">
        <f>COUNTIF(Netflix_prime_data!C:C,Netflix_prime_data!C1281)</f>
        <v>684</v>
      </c>
      <c r="B1280" s="4">
        <f>MAX(COUNTIF(Netflix_prime_data!F1280:F2278, Netflix_prime_data!F1280:F2278))</f>
        <v>89</v>
      </c>
      <c r="C1280" s="4" t="str">
        <f>INDEX(Netflix_prime_data!E:E,MATCH(MAX(Netflix_prime_data!M:M), Netflix_prime_data!M:M,0))</f>
        <v>Show 188</v>
      </c>
      <c r="D1280" s="4" t="str">
        <f>INDEX(Netflix_prime_data!E:E,MATCH(MAX(Netflix_prime_data!H:H), Netflix_prime_data!H:H,0))</f>
        <v>Show 281</v>
      </c>
      <c r="E1280" s="4">
        <f>COUNTIF(Netflix_prime_data!F:F,Netflix_prime_data!F1280)</f>
        <v>234</v>
      </c>
      <c r="F1280" s="4" t="str">
        <f>INDEX(Netflix_prime_data!F:F,MATCH(MAX(E:E),E:E,0)) &amp; "-"&amp; MAX(E:E)</f>
        <v>drama-280</v>
      </c>
    </row>
    <row r="1281" spans="1:6" x14ac:dyDescent="0.25">
      <c r="A1281" s="4">
        <f>COUNTIF(Netflix_prime_data!C:C,Netflix_prime_data!C1282)</f>
        <v>684</v>
      </c>
      <c r="B1281" s="4">
        <f>MAX(COUNTIF(Netflix_prime_data!F1281:F2279, Netflix_prime_data!F1281:F2279))</f>
        <v>88</v>
      </c>
      <c r="C1281" s="4" t="str">
        <f>INDEX(Netflix_prime_data!E:E,MATCH(MAX(Netflix_prime_data!M:M), Netflix_prime_data!M:M,0))</f>
        <v>Show 188</v>
      </c>
      <c r="D1281" s="4" t="str">
        <f>INDEX(Netflix_prime_data!E:E,MATCH(MAX(Netflix_prime_data!H:H), Netflix_prime_data!H:H,0))</f>
        <v>Show 281</v>
      </c>
      <c r="E1281" s="4">
        <f>COUNTIF(Netflix_prime_data!F:F,Netflix_prime_data!F1281)</f>
        <v>234</v>
      </c>
      <c r="F1281" s="4" t="str">
        <f>INDEX(Netflix_prime_data!F:F,MATCH(MAX(E:E),E:E,0)) &amp; "-"&amp; MAX(E:E)</f>
        <v>drama-280</v>
      </c>
    </row>
    <row r="1282" spans="1:6" x14ac:dyDescent="0.25">
      <c r="A1282" s="4">
        <f>COUNTIF(Netflix_prime_data!C:C,Netflix_prime_data!C1283)</f>
        <v>684</v>
      </c>
      <c r="B1282" s="4">
        <f>MAX(COUNTIF(Netflix_prime_data!F1282:F2280, Netflix_prime_data!F1282:F2280))</f>
        <v>94</v>
      </c>
      <c r="C1282" s="4" t="str">
        <f>INDEX(Netflix_prime_data!E:E,MATCH(MAX(Netflix_prime_data!M:M), Netflix_prime_data!M:M,0))</f>
        <v>Show 188</v>
      </c>
      <c r="D1282" s="4" t="str">
        <f>INDEX(Netflix_prime_data!E:E,MATCH(MAX(Netflix_prime_data!H:H), Netflix_prime_data!H:H,0))</f>
        <v>Show 281</v>
      </c>
      <c r="E1282" s="4">
        <f>COUNTIF(Netflix_prime_data!F:F,Netflix_prime_data!F1282)</f>
        <v>245</v>
      </c>
      <c r="F1282" s="4" t="str">
        <f>INDEX(Netflix_prime_data!F:F,MATCH(MAX(E:E),E:E,0)) &amp; "-"&amp; MAX(E:E)</f>
        <v>drama-280</v>
      </c>
    </row>
    <row r="1283" spans="1:6" x14ac:dyDescent="0.25">
      <c r="A1283" s="4">
        <f>COUNTIF(Netflix_prime_data!C:C,Netflix_prime_data!C1284)</f>
        <v>673</v>
      </c>
      <c r="B1283" s="4">
        <f>MAX(COUNTIF(Netflix_prime_data!F1283:F2281, Netflix_prime_data!F1283:F2281))</f>
        <v>77</v>
      </c>
      <c r="C1283" s="4" t="str">
        <f>INDEX(Netflix_prime_data!E:E,MATCH(MAX(Netflix_prime_data!M:M), Netflix_prime_data!M:M,0))</f>
        <v>Show 188</v>
      </c>
      <c r="D1283" s="4" t="str">
        <f>INDEX(Netflix_prime_data!E:E,MATCH(MAX(Netflix_prime_data!H:H), Netflix_prime_data!H:H,0))</f>
        <v>Show 281</v>
      </c>
      <c r="E1283" s="4">
        <f>COUNTIF(Netflix_prime_data!F:F,Netflix_prime_data!F1283)</f>
        <v>229</v>
      </c>
      <c r="F1283" s="4" t="str">
        <f>INDEX(Netflix_prime_data!F:F,MATCH(MAX(E:E),E:E,0)) &amp; "-"&amp; MAX(E:E)</f>
        <v>drama-280</v>
      </c>
    </row>
    <row r="1284" spans="1:6" x14ac:dyDescent="0.25">
      <c r="A1284" s="4">
        <f>COUNTIF(Netflix_prime_data!C:C,Netflix_prime_data!C1285)</f>
        <v>673</v>
      </c>
      <c r="B1284" s="4">
        <f>MAX(COUNTIF(Netflix_prime_data!F1284:F2282, Netflix_prime_data!F1284:F2282))</f>
        <v>105</v>
      </c>
      <c r="C1284" s="4" t="str">
        <f>INDEX(Netflix_prime_data!E:E,MATCH(MAX(Netflix_prime_data!M:M), Netflix_prime_data!M:M,0))</f>
        <v>Show 188</v>
      </c>
      <c r="D1284" s="4" t="str">
        <f>INDEX(Netflix_prime_data!E:E,MATCH(MAX(Netflix_prime_data!H:H), Netflix_prime_data!H:H,0))</f>
        <v>Show 281</v>
      </c>
      <c r="E1284" s="4">
        <f>COUNTIF(Netflix_prime_data!F:F,Netflix_prime_data!F1284)</f>
        <v>262</v>
      </c>
      <c r="F1284" s="4" t="str">
        <f>INDEX(Netflix_prime_data!F:F,MATCH(MAX(E:E),E:E,0)) &amp; "-"&amp; MAX(E:E)</f>
        <v>drama-280</v>
      </c>
    </row>
    <row r="1285" spans="1:6" x14ac:dyDescent="0.25">
      <c r="A1285" s="4">
        <f>COUNTIF(Netflix_prime_data!C:C,Netflix_prime_data!C1286)</f>
        <v>643</v>
      </c>
      <c r="B1285" s="4">
        <f>MAX(COUNTIF(Netflix_prime_data!F1285:F2283, Netflix_prime_data!F1285:F2283))</f>
        <v>76</v>
      </c>
      <c r="C1285" s="4" t="str">
        <f>INDEX(Netflix_prime_data!E:E,MATCH(MAX(Netflix_prime_data!M:M), Netflix_prime_data!M:M,0))</f>
        <v>Show 188</v>
      </c>
      <c r="D1285" s="4" t="str">
        <f>INDEX(Netflix_prime_data!E:E,MATCH(MAX(Netflix_prime_data!H:H), Netflix_prime_data!H:H,0))</f>
        <v>Show 281</v>
      </c>
      <c r="E1285" s="4">
        <f>COUNTIF(Netflix_prime_data!F:F,Netflix_prime_data!F1285)</f>
        <v>229</v>
      </c>
      <c r="F1285" s="4" t="str">
        <f>INDEX(Netflix_prime_data!F:F,MATCH(MAX(E:E),E:E,0)) &amp; "-"&amp; MAX(E:E)</f>
        <v>drama-280</v>
      </c>
    </row>
    <row r="1286" spans="1:6" x14ac:dyDescent="0.25">
      <c r="A1286" s="4">
        <f>COUNTIF(Netflix_prime_data!C:C,Netflix_prime_data!C1287)</f>
        <v>643</v>
      </c>
      <c r="B1286" s="4">
        <f>MAX(COUNTIF(Netflix_prime_data!F1286:F2284, Netflix_prime_data!F1286:F2284))</f>
        <v>80</v>
      </c>
      <c r="C1286" s="4" t="str">
        <f>INDEX(Netflix_prime_data!E:E,MATCH(MAX(Netflix_prime_data!M:M), Netflix_prime_data!M:M,0))</f>
        <v>Show 188</v>
      </c>
      <c r="D1286" s="4" t="str">
        <f>INDEX(Netflix_prime_data!E:E,MATCH(MAX(Netflix_prime_data!H:H), Netflix_prime_data!H:H,0))</f>
        <v>Show 281</v>
      </c>
      <c r="E1286" s="4">
        <f>COUNTIF(Netflix_prime_data!F:F,Netflix_prime_data!F1286)</f>
        <v>234</v>
      </c>
      <c r="F1286" s="4" t="str">
        <f>INDEX(Netflix_prime_data!F:F,MATCH(MAX(E:E),E:E,0)) &amp; "-"&amp; MAX(E:E)</f>
        <v>drama-280</v>
      </c>
    </row>
    <row r="1287" spans="1:6" x14ac:dyDescent="0.25">
      <c r="A1287" s="4">
        <f>COUNTIF(Netflix_prime_data!C:C,Netflix_prime_data!C1288)</f>
        <v>643</v>
      </c>
      <c r="B1287" s="4">
        <f>MAX(COUNTIF(Netflix_prime_data!F1287:F2285, Netflix_prime_data!F1287:F2285))</f>
        <v>88</v>
      </c>
      <c r="C1287" s="4" t="str">
        <f>INDEX(Netflix_prime_data!E:E,MATCH(MAX(Netflix_prime_data!M:M), Netflix_prime_data!M:M,0))</f>
        <v>Show 188</v>
      </c>
      <c r="D1287" s="4" t="str">
        <f>INDEX(Netflix_prime_data!E:E,MATCH(MAX(Netflix_prime_data!H:H), Netflix_prime_data!H:H,0))</f>
        <v>Show 281</v>
      </c>
      <c r="E1287" s="4">
        <f>COUNTIF(Netflix_prime_data!F:F,Netflix_prime_data!F1287)</f>
        <v>263</v>
      </c>
      <c r="F1287" s="4" t="str">
        <f>INDEX(Netflix_prime_data!F:F,MATCH(MAX(E:E),E:E,0)) &amp; "-"&amp; MAX(E:E)</f>
        <v>drama-280</v>
      </c>
    </row>
    <row r="1288" spans="1:6" x14ac:dyDescent="0.25">
      <c r="A1288" s="4">
        <f>COUNTIF(Netflix_prime_data!C:C,Netflix_prime_data!C1289)</f>
        <v>684</v>
      </c>
      <c r="B1288" s="4">
        <f>MAX(COUNTIF(Netflix_prime_data!F1288:F2286, Netflix_prime_data!F1288:F2286))</f>
        <v>86</v>
      </c>
      <c r="C1288" s="4" t="str">
        <f>INDEX(Netflix_prime_data!E:E,MATCH(MAX(Netflix_prime_data!M:M), Netflix_prime_data!M:M,0))</f>
        <v>Show 188</v>
      </c>
      <c r="D1288" s="4" t="str">
        <f>INDEX(Netflix_prime_data!E:E,MATCH(MAX(Netflix_prime_data!H:H), Netflix_prime_data!H:H,0))</f>
        <v>Show 281</v>
      </c>
      <c r="E1288" s="4">
        <f>COUNTIF(Netflix_prime_data!F:F,Netflix_prime_data!F1288)</f>
        <v>253</v>
      </c>
      <c r="F1288" s="4" t="str">
        <f>INDEX(Netflix_prime_data!F:F,MATCH(MAX(E:E),E:E,0)) &amp; "-"&amp; MAX(E:E)</f>
        <v>drama-280</v>
      </c>
    </row>
    <row r="1289" spans="1:6" x14ac:dyDescent="0.25">
      <c r="A1289" s="4">
        <f>COUNTIF(Netflix_prime_data!C:C,Netflix_prime_data!C1290)</f>
        <v>673</v>
      </c>
      <c r="B1289" s="4">
        <f>MAX(COUNTIF(Netflix_prime_data!F1289:F2287, Netflix_prime_data!F1289:F2287))</f>
        <v>75</v>
      </c>
      <c r="C1289" s="4" t="str">
        <f>INDEX(Netflix_prime_data!E:E,MATCH(MAX(Netflix_prime_data!M:M), Netflix_prime_data!M:M,0))</f>
        <v>Show 188</v>
      </c>
      <c r="D1289" s="4" t="str">
        <f>INDEX(Netflix_prime_data!E:E,MATCH(MAX(Netflix_prime_data!H:H), Netflix_prime_data!H:H,0))</f>
        <v>Show 281</v>
      </c>
      <c r="E1289" s="4">
        <f>COUNTIF(Netflix_prime_data!F:F,Netflix_prime_data!F1289)</f>
        <v>229</v>
      </c>
      <c r="F1289" s="4" t="str">
        <f>INDEX(Netflix_prime_data!F:F,MATCH(MAX(E:E),E:E,0)) &amp; "-"&amp; MAX(E:E)</f>
        <v>drama-280</v>
      </c>
    </row>
    <row r="1290" spans="1:6" x14ac:dyDescent="0.25">
      <c r="A1290" s="4">
        <f>COUNTIF(Netflix_prime_data!C:C,Netflix_prime_data!C1291)</f>
        <v>673</v>
      </c>
      <c r="B1290" s="4">
        <f>MAX(COUNTIF(Netflix_prime_data!F1290:F2288, Netflix_prime_data!F1290:F2288))</f>
        <v>74</v>
      </c>
      <c r="C1290" s="4" t="str">
        <f>INDEX(Netflix_prime_data!E:E,MATCH(MAX(Netflix_prime_data!M:M), Netflix_prime_data!M:M,0))</f>
        <v>Show 188</v>
      </c>
      <c r="D1290" s="4" t="str">
        <f>INDEX(Netflix_prime_data!E:E,MATCH(MAX(Netflix_prime_data!H:H), Netflix_prime_data!H:H,0))</f>
        <v>Show 281</v>
      </c>
      <c r="E1290" s="4">
        <f>COUNTIF(Netflix_prime_data!F:F,Netflix_prime_data!F1290)</f>
        <v>229</v>
      </c>
      <c r="F1290" s="4" t="str">
        <f>INDEX(Netflix_prime_data!F:F,MATCH(MAX(E:E),E:E,0)) &amp; "-"&amp; MAX(E:E)</f>
        <v>drama-280</v>
      </c>
    </row>
    <row r="1291" spans="1:6" x14ac:dyDescent="0.25">
      <c r="A1291" s="4">
        <f>COUNTIF(Netflix_prime_data!C:C,Netflix_prime_data!C1292)</f>
        <v>643</v>
      </c>
      <c r="B1291" s="4">
        <f>MAX(COUNTIF(Netflix_prime_data!F1291:F2289, Netflix_prime_data!F1291:F2289))</f>
        <v>87</v>
      </c>
      <c r="C1291" s="4" t="str">
        <f>INDEX(Netflix_prime_data!E:E,MATCH(MAX(Netflix_prime_data!M:M), Netflix_prime_data!M:M,0))</f>
        <v>Show 188</v>
      </c>
      <c r="D1291" s="4" t="str">
        <f>INDEX(Netflix_prime_data!E:E,MATCH(MAX(Netflix_prime_data!H:H), Netflix_prime_data!H:H,0))</f>
        <v>Show 281</v>
      </c>
      <c r="E1291" s="4">
        <f>COUNTIF(Netflix_prime_data!F:F,Netflix_prime_data!F1291)</f>
        <v>234</v>
      </c>
      <c r="F1291" s="4" t="str">
        <f>INDEX(Netflix_prime_data!F:F,MATCH(MAX(E:E),E:E,0)) &amp; "-"&amp; MAX(E:E)</f>
        <v>drama-280</v>
      </c>
    </row>
    <row r="1292" spans="1:6" x14ac:dyDescent="0.25">
      <c r="A1292" s="4">
        <f>COUNTIF(Netflix_prime_data!C:C,Netflix_prime_data!C1293)</f>
        <v>673</v>
      </c>
      <c r="B1292" s="4">
        <f>MAX(COUNTIF(Netflix_prime_data!F1292:F2290, Netflix_prime_data!F1292:F2290))</f>
        <v>104</v>
      </c>
      <c r="C1292" s="4" t="str">
        <f>INDEX(Netflix_prime_data!E:E,MATCH(MAX(Netflix_prime_data!M:M), Netflix_prime_data!M:M,0))</f>
        <v>Show 188</v>
      </c>
      <c r="D1292" s="4" t="str">
        <f>INDEX(Netflix_prime_data!E:E,MATCH(MAX(Netflix_prime_data!H:H), Netflix_prime_data!H:H,0))</f>
        <v>Show 281</v>
      </c>
      <c r="E1292" s="4">
        <f>COUNTIF(Netflix_prime_data!F:F,Netflix_prime_data!F1292)</f>
        <v>262</v>
      </c>
      <c r="F1292" s="4" t="str">
        <f>INDEX(Netflix_prime_data!F:F,MATCH(MAX(E:E),E:E,0)) &amp; "-"&amp; MAX(E:E)</f>
        <v>drama-280</v>
      </c>
    </row>
    <row r="1293" spans="1:6" x14ac:dyDescent="0.25">
      <c r="A1293" s="4">
        <f>COUNTIF(Netflix_prime_data!C:C,Netflix_prime_data!C1294)</f>
        <v>673</v>
      </c>
      <c r="B1293" s="4">
        <f>MAX(COUNTIF(Netflix_prime_data!F1293:F2291, Netflix_prime_data!F1293:F2291))</f>
        <v>79</v>
      </c>
      <c r="C1293" s="4" t="str">
        <f>INDEX(Netflix_prime_data!E:E,MATCH(MAX(Netflix_prime_data!M:M), Netflix_prime_data!M:M,0))</f>
        <v>Show 188</v>
      </c>
      <c r="D1293" s="4" t="str">
        <f>INDEX(Netflix_prime_data!E:E,MATCH(MAX(Netflix_prime_data!H:H), Netflix_prime_data!H:H,0))</f>
        <v>Show 281</v>
      </c>
      <c r="E1293" s="4">
        <f>COUNTIF(Netflix_prime_data!F:F,Netflix_prime_data!F1293)</f>
        <v>234</v>
      </c>
      <c r="F1293" s="4" t="str">
        <f>INDEX(Netflix_prime_data!F:F,MATCH(MAX(E:E),E:E,0)) &amp; "-"&amp; MAX(E:E)</f>
        <v>drama-280</v>
      </c>
    </row>
    <row r="1294" spans="1:6" x14ac:dyDescent="0.25">
      <c r="A1294" s="4">
        <f>COUNTIF(Netflix_prime_data!C:C,Netflix_prime_data!C1295)</f>
        <v>673</v>
      </c>
      <c r="B1294" s="4">
        <f>MAX(COUNTIF(Netflix_prime_data!F1294:F2292, Netflix_prime_data!F1294:F2292))</f>
        <v>78</v>
      </c>
      <c r="C1294" s="4" t="str">
        <f>INDEX(Netflix_prime_data!E:E,MATCH(MAX(Netflix_prime_data!M:M), Netflix_prime_data!M:M,0))</f>
        <v>Show 188</v>
      </c>
      <c r="D1294" s="4" t="str">
        <f>INDEX(Netflix_prime_data!E:E,MATCH(MAX(Netflix_prime_data!H:H), Netflix_prime_data!H:H,0))</f>
        <v>Show 281</v>
      </c>
      <c r="E1294" s="4">
        <f>COUNTIF(Netflix_prime_data!F:F,Netflix_prime_data!F1294)</f>
        <v>234</v>
      </c>
      <c r="F1294" s="4" t="str">
        <f>INDEX(Netflix_prime_data!F:F,MATCH(MAX(E:E),E:E,0)) &amp; "-"&amp; MAX(E:E)</f>
        <v>drama-280</v>
      </c>
    </row>
    <row r="1295" spans="1:6" x14ac:dyDescent="0.25">
      <c r="A1295" s="4">
        <f>COUNTIF(Netflix_prime_data!C:C,Netflix_prime_data!C1296)</f>
        <v>673</v>
      </c>
      <c r="B1295" s="4">
        <f>MAX(COUNTIF(Netflix_prime_data!F1295:F2293, Netflix_prime_data!F1295:F2293))</f>
        <v>93</v>
      </c>
      <c r="C1295" s="4" t="str">
        <f>INDEX(Netflix_prime_data!E:E,MATCH(MAX(Netflix_prime_data!M:M), Netflix_prime_data!M:M,0))</f>
        <v>Show 188</v>
      </c>
      <c r="D1295" s="4" t="str">
        <f>INDEX(Netflix_prime_data!E:E,MATCH(MAX(Netflix_prime_data!H:H), Netflix_prime_data!H:H,0))</f>
        <v>Show 281</v>
      </c>
      <c r="E1295" s="4">
        <f>COUNTIF(Netflix_prime_data!F:F,Netflix_prime_data!F1295)</f>
        <v>245</v>
      </c>
      <c r="F1295" s="4" t="str">
        <f>INDEX(Netflix_prime_data!F:F,MATCH(MAX(E:E),E:E,0)) &amp; "-"&amp; MAX(E:E)</f>
        <v>drama-280</v>
      </c>
    </row>
    <row r="1296" spans="1:6" x14ac:dyDescent="0.25">
      <c r="A1296" s="4">
        <f>COUNTIF(Netflix_prime_data!C:C,Netflix_prime_data!C1297)</f>
        <v>673</v>
      </c>
      <c r="B1296" s="4">
        <f>MAX(COUNTIF(Netflix_prime_data!F1296:F2294, Netflix_prime_data!F1296:F2294))</f>
        <v>77</v>
      </c>
      <c r="C1296" s="4" t="str">
        <f>INDEX(Netflix_prime_data!E:E,MATCH(MAX(Netflix_prime_data!M:M), Netflix_prime_data!M:M,0))</f>
        <v>Show 188</v>
      </c>
      <c r="D1296" s="4" t="str">
        <f>INDEX(Netflix_prime_data!E:E,MATCH(MAX(Netflix_prime_data!H:H), Netflix_prime_data!H:H,0))</f>
        <v>Show 281</v>
      </c>
      <c r="E1296" s="4">
        <f>COUNTIF(Netflix_prime_data!F:F,Netflix_prime_data!F1296)</f>
        <v>234</v>
      </c>
      <c r="F1296" s="4" t="str">
        <f>INDEX(Netflix_prime_data!F:F,MATCH(MAX(E:E),E:E,0)) &amp; "-"&amp; MAX(E:E)</f>
        <v>drama-280</v>
      </c>
    </row>
    <row r="1297" spans="1:6" x14ac:dyDescent="0.25">
      <c r="A1297" s="4">
        <f>COUNTIF(Netflix_prime_data!C:C,Netflix_prime_data!C1298)</f>
        <v>684</v>
      </c>
      <c r="B1297" s="4">
        <f>MAX(COUNTIF(Netflix_prime_data!F1297:F2295, Netflix_prime_data!F1297:F2295))</f>
        <v>103</v>
      </c>
      <c r="C1297" s="4" t="str">
        <f>INDEX(Netflix_prime_data!E:E,MATCH(MAX(Netflix_prime_data!M:M), Netflix_prime_data!M:M,0))</f>
        <v>Show 188</v>
      </c>
      <c r="D1297" s="4" t="str">
        <f>INDEX(Netflix_prime_data!E:E,MATCH(MAX(Netflix_prime_data!H:H), Netflix_prime_data!H:H,0))</f>
        <v>Show 281</v>
      </c>
      <c r="E1297" s="4">
        <f>COUNTIF(Netflix_prime_data!F:F,Netflix_prime_data!F1297)</f>
        <v>280</v>
      </c>
      <c r="F1297" s="4" t="str">
        <f>INDEX(Netflix_prime_data!F:F,MATCH(MAX(E:E),E:E,0)) &amp; "-"&amp; MAX(E:E)</f>
        <v>drama-280</v>
      </c>
    </row>
    <row r="1298" spans="1:6" x14ac:dyDescent="0.25">
      <c r="A1298" s="4">
        <f>COUNTIF(Netflix_prime_data!C:C,Netflix_prime_data!C1299)</f>
        <v>673</v>
      </c>
      <c r="B1298" s="4">
        <f>MAX(COUNTIF(Netflix_prime_data!F1298:F2296, Netflix_prime_data!F1298:F2296))</f>
        <v>87</v>
      </c>
      <c r="C1298" s="4" t="str">
        <f>INDEX(Netflix_prime_data!E:E,MATCH(MAX(Netflix_prime_data!M:M), Netflix_prime_data!M:M,0))</f>
        <v>Show 188</v>
      </c>
      <c r="D1298" s="4" t="str">
        <f>INDEX(Netflix_prime_data!E:E,MATCH(MAX(Netflix_prime_data!H:H), Netflix_prime_data!H:H,0))</f>
        <v>Show 281</v>
      </c>
      <c r="E1298" s="4">
        <f>COUNTIF(Netflix_prime_data!F:F,Netflix_prime_data!F1298)</f>
        <v>263</v>
      </c>
      <c r="F1298" s="4" t="str">
        <f>INDEX(Netflix_prime_data!F:F,MATCH(MAX(E:E),E:E,0)) &amp; "-"&amp; MAX(E:E)</f>
        <v>drama-280</v>
      </c>
    </row>
    <row r="1299" spans="1:6" x14ac:dyDescent="0.25">
      <c r="A1299" s="4">
        <f>COUNTIF(Netflix_prime_data!C:C,Netflix_prime_data!C1300)</f>
        <v>684</v>
      </c>
      <c r="B1299" s="4">
        <f>MAX(COUNTIF(Netflix_prime_data!F1299:F2297, Netflix_prime_data!F1299:F2297))</f>
        <v>92</v>
      </c>
      <c r="C1299" s="4" t="str">
        <f>INDEX(Netflix_prime_data!E:E,MATCH(MAX(Netflix_prime_data!M:M), Netflix_prime_data!M:M,0))</f>
        <v>Show 188</v>
      </c>
      <c r="D1299" s="4" t="str">
        <f>INDEX(Netflix_prime_data!E:E,MATCH(MAX(Netflix_prime_data!H:H), Netflix_prime_data!H:H,0))</f>
        <v>Show 281</v>
      </c>
      <c r="E1299" s="4">
        <f>COUNTIF(Netflix_prime_data!F:F,Netflix_prime_data!F1299)</f>
        <v>245</v>
      </c>
      <c r="F1299" s="4" t="str">
        <f>INDEX(Netflix_prime_data!F:F,MATCH(MAX(E:E),E:E,0)) &amp; "-"&amp; MAX(E:E)</f>
        <v>drama-280</v>
      </c>
    </row>
    <row r="1300" spans="1:6" x14ac:dyDescent="0.25">
      <c r="A1300" s="4">
        <f>COUNTIF(Netflix_prime_data!C:C,Netflix_prime_data!C1301)</f>
        <v>684</v>
      </c>
      <c r="B1300" s="4">
        <f>MAX(COUNTIF(Netflix_prime_data!F1300:F2298, Netflix_prime_data!F1300:F2298))</f>
        <v>103</v>
      </c>
      <c r="C1300" s="4" t="str">
        <f>INDEX(Netflix_prime_data!E:E,MATCH(MAX(Netflix_prime_data!M:M), Netflix_prime_data!M:M,0))</f>
        <v>Show 188</v>
      </c>
      <c r="D1300" s="4" t="str">
        <f>INDEX(Netflix_prime_data!E:E,MATCH(MAX(Netflix_prime_data!H:H), Netflix_prime_data!H:H,0))</f>
        <v>Show 281</v>
      </c>
      <c r="E1300" s="4">
        <f>COUNTIF(Netflix_prime_data!F:F,Netflix_prime_data!F1300)</f>
        <v>262</v>
      </c>
      <c r="F1300" s="4" t="str">
        <f>INDEX(Netflix_prime_data!F:F,MATCH(MAX(E:E),E:E,0)) &amp; "-"&amp; MAX(E:E)</f>
        <v>drama-280</v>
      </c>
    </row>
    <row r="1301" spans="1:6" x14ac:dyDescent="0.25">
      <c r="A1301" s="4">
        <f>COUNTIF(Netflix_prime_data!C:C,Netflix_prime_data!C1302)</f>
        <v>684</v>
      </c>
      <c r="B1301" s="4">
        <f>MAX(COUNTIF(Netflix_prime_data!F1301:F2299, Netflix_prime_data!F1301:F2299))</f>
        <v>76</v>
      </c>
      <c r="C1301" s="4" t="str">
        <f>INDEX(Netflix_prime_data!E:E,MATCH(MAX(Netflix_prime_data!M:M), Netflix_prime_data!M:M,0))</f>
        <v>Show 188</v>
      </c>
      <c r="D1301" s="4" t="str">
        <f>INDEX(Netflix_prime_data!E:E,MATCH(MAX(Netflix_prime_data!H:H), Netflix_prime_data!H:H,0))</f>
        <v>Show 281</v>
      </c>
      <c r="E1301" s="4">
        <f>COUNTIF(Netflix_prime_data!F:F,Netflix_prime_data!F1301)</f>
        <v>234</v>
      </c>
      <c r="F1301" s="4" t="str">
        <f>INDEX(Netflix_prime_data!F:F,MATCH(MAX(E:E),E:E,0)) &amp; "-"&amp; MAX(E:E)</f>
        <v>drama-280</v>
      </c>
    </row>
    <row r="1302" spans="1:6" x14ac:dyDescent="0.25">
      <c r="A1302" s="4">
        <f>COUNTIF(Netflix_prime_data!C:C,Netflix_prime_data!C1303)</f>
        <v>643</v>
      </c>
      <c r="B1302" s="4">
        <f>MAX(COUNTIF(Netflix_prime_data!F1302:F2300, Netflix_prime_data!F1302:F2300))</f>
        <v>85</v>
      </c>
      <c r="C1302" s="4" t="str">
        <f>INDEX(Netflix_prime_data!E:E,MATCH(MAX(Netflix_prime_data!M:M), Netflix_prime_data!M:M,0))</f>
        <v>Show 188</v>
      </c>
      <c r="D1302" s="4" t="str">
        <f>INDEX(Netflix_prime_data!E:E,MATCH(MAX(Netflix_prime_data!H:H), Netflix_prime_data!H:H,0))</f>
        <v>Show 281</v>
      </c>
      <c r="E1302" s="4">
        <f>COUNTIF(Netflix_prime_data!F:F,Netflix_prime_data!F1302)</f>
        <v>253</v>
      </c>
      <c r="F1302" s="4" t="str">
        <f>INDEX(Netflix_prime_data!F:F,MATCH(MAX(E:E),E:E,0)) &amp; "-"&amp; MAX(E:E)</f>
        <v>drama-280</v>
      </c>
    </row>
    <row r="1303" spans="1:6" x14ac:dyDescent="0.25">
      <c r="A1303" s="4">
        <f>COUNTIF(Netflix_prime_data!C:C,Netflix_prime_data!C1304)</f>
        <v>643</v>
      </c>
      <c r="B1303" s="4">
        <f>MAX(COUNTIF(Netflix_prime_data!F1303:F2301, Netflix_prime_data!F1303:F2301))</f>
        <v>75</v>
      </c>
      <c r="C1303" s="4" t="str">
        <f>INDEX(Netflix_prime_data!E:E,MATCH(MAX(Netflix_prime_data!M:M), Netflix_prime_data!M:M,0))</f>
        <v>Show 188</v>
      </c>
      <c r="D1303" s="4" t="str">
        <f>INDEX(Netflix_prime_data!E:E,MATCH(MAX(Netflix_prime_data!H:H), Netflix_prime_data!H:H,0))</f>
        <v>Show 281</v>
      </c>
      <c r="E1303" s="4">
        <f>COUNTIF(Netflix_prime_data!F:F,Netflix_prime_data!F1303)</f>
        <v>234</v>
      </c>
      <c r="F1303" s="4" t="str">
        <f>INDEX(Netflix_prime_data!F:F,MATCH(MAX(E:E),E:E,0)) &amp; "-"&amp; MAX(E:E)</f>
        <v>drama-280</v>
      </c>
    </row>
    <row r="1304" spans="1:6" x14ac:dyDescent="0.25">
      <c r="A1304" s="4">
        <f>COUNTIF(Netflix_prime_data!C:C,Netflix_prime_data!C1305)</f>
        <v>684</v>
      </c>
      <c r="B1304" s="4">
        <f>MAX(COUNTIF(Netflix_prime_data!F1304:F2302, Netflix_prime_data!F1304:F2302))</f>
        <v>73</v>
      </c>
      <c r="C1304" s="4" t="str">
        <f>INDEX(Netflix_prime_data!E:E,MATCH(MAX(Netflix_prime_data!M:M), Netflix_prime_data!M:M,0))</f>
        <v>Show 188</v>
      </c>
      <c r="D1304" s="4" t="str">
        <f>INDEX(Netflix_prime_data!E:E,MATCH(MAX(Netflix_prime_data!H:H), Netflix_prime_data!H:H,0))</f>
        <v>Show 281</v>
      </c>
      <c r="E1304" s="4">
        <f>COUNTIF(Netflix_prime_data!F:F,Netflix_prime_data!F1304)</f>
        <v>229</v>
      </c>
      <c r="F1304" s="4" t="str">
        <f>INDEX(Netflix_prime_data!F:F,MATCH(MAX(E:E),E:E,0)) &amp; "-"&amp; MAX(E:E)</f>
        <v>drama-280</v>
      </c>
    </row>
    <row r="1305" spans="1:6" x14ac:dyDescent="0.25">
      <c r="A1305" s="4">
        <f>COUNTIF(Netflix_prime_data!C:C,Netflix_prime_data!C1306)</f>
        <v>684</v>
      </c>
      <c r="B1305" s="4">
        <f>MAX(COUNTIF(Netflix_prime_data!F1305:F2303, Netflix_prime_data!F1305:F2303))</f>
        <v>102</v>
      </c>
      <c r="C1305" s="4" t="str">
        <f>INDEX(Netflix_prime_data!E:E,MATCH(MAX(Netflix_prime_data!M:M), Netflix_prime_data!M:M,0))</f>
        <v>Show 188</v>
      </c>
      <c r="D1305" s="4" t="str">
        <f>INDEX(Netflix_prime_data!E:E,MATCH(MAX(Netflix_prime_data!H:H), Netflix_prime_data!H:H,0))</f>
        <v>Show 281</v>
      </c>
      <c r="E1305" s="4">
        <f>COUNTIF(Netflix_prime_data!F:F,Netflix_prime_data!F1305)</f>
        <v>262</v>
      </c>
      <c r="F1305" s="4" t="str">
        <f>INDEX(Netflix_prime_data!F:F,MATCH(MAX(E:E),E:E,0)) &amp; "-"&amp; MAX(E:E)</f>
        <v>drama-280</v>
      </c>
    </row>
    <row r="1306" spans="1:6" x14ac:dyDescent="0.25">
      <c r="A1306" s="4">
        <f>COUNTIF(Netflix_prime_data!C:C,Netflix_prime_data!C1307)</f>
        <v>673</v>
      </c>
      <c r="B1306" s="4">
        <f>MAX(COUNTIF(Netflix_prime_data!F1306:F2304, Netflix_prime_data!F1306:F2304))</f>
        <v>84</v>
      </c>
      <c r="C1306" s="4" t="str">
        <f>INDEX(Netflix_prime_data!E:E,MATCH(MAX(Netflix_prime_data!M:M), Netflix_prime_data!M:M,0))</f>
        <v>Show 188</v>
      </c>
      <c r="D1306" s="4" t="str">
        <f>INDEX(Netflix_prime_data!E:E,MATCH(MAX(Netflix_prime_data!H:H), Netflix_prime_data!H:H,0))</f>
        <v>Show 281</v>
      </c>
      <c r="E1306" s="4">
        <f>COUNTIF(Netflix_prime_data!F:F,Netflix_prime_data!F1306)</f>
        <v>253</v>
      </c>
      <c r="F1306" s="4" t="str">
        <f>INDEX(Netflix_prime_data!F:F,MATCH(MAX(E:E),E:E,0)) &amp; "-"&amp; MAX(E:E)</f>
        <v>drama-280</v>
      </c>
    </row>
    <row r="1307" spans="1:6" x14ac:dyDescent="0.25">
      <c r="A1307" s="4">
        <f>COUNTIF(Netflix_prime_data!C:C,Netflix_prime_data!C1308)</f>
        <v>643</v>
      </c>
      <c r="B1307" s="4">
        <f>MAX(COUNTIF(Netflix_prime_data!F1307:F2305, Netflix_prime_data!F1307:F2305))</f>
        <v>101</v>
      </c>
      <c r="C1307" s="4" t="str">
        <f>INDEX(Netflix_prime_data!E:E,MATCH(MAX(Netflix_prime_data!M:M), Netflix_prime_data!M:M,0))</f>
        <v>Show 188</v>
      </c>
      <c r="D1307" s="4" t="str">
        <f>INDEX(Netflix_prime_data!E:E,MATCH(MAX(Netflix_prime_data!H:H), Netflix_prime_data!H:H,0))</f>
        <v>Show 281</v>
      </c>
      <c r="E1307" s="4">
        <f>COUNTIF(Netflix_prime_data!F:F,Netflix_prime_data!F1307)</f>
        <v>262</v>
      </c>
      <c r="F1307" s="4" t="str">
        <f>INDEX(Netflix_prime_data!F:F,MATCH(MAX(E:E),E:E,0)) &amp; "-"&amp; MAX(E:E)</f>
        <v>drama-280</v>
      </c>
    </row>
    <row r="1308" spans="1:6" x14ac:dyDescent="0.25">
      <c r="A1308" s="4">
        <f>COUNTIF(Netflix_prime_data!C:C,Netflix_prime_data!C1309)</f>
        <v>684</v>
      </c>
      <c r="B1308" s="4">
        <f>MAX(COUNTIF(Netflix_prime_data!F1308:F2306, Netflix_prime_data!F1308:F2306))</f>
        <v>100</v>
      </c>
      <c r="C1308" s="4" t="str">
        <f>INDEX(Netflix_prime_data!E:E,MATCH(MAX(Netflix_prime_data!M:M), Netflix_prime_data!M:M,0))</f>
        <v>Show 188</v>
      </c>
      <c r="D1308" s="4" t="str">
        <f>INDEX(Netflix_prime_data!E:E,MATCH(MAX(Netflix_prime_data!H:H), Netflix_prime_data!H:H,0))</f>
        <v>Show 281</v>
      </c>
      <c r="E1308" s="4">
        <f>COUNTIF(Netflix_prime_data!F:F,Netflix_prime_data!F1308)</f>
        <v>262</v>
      </c>
      <c r="F1308" s="4" t="str">
        <f>INDEX(Netflix_prime_data!F:F,MATCH(MAX(E:E),E:E,0)) &amp; "-"&amp; MAX(E:E)</f>
        <v>drama-280</v>
      </c>
    </row>
    <row r="1309" spans="1:6" x14ac:dyDescent="0.25">
      <c r="A1309" s="4">
        <f>COUNTIF(Netflix_prime_data!C:C,Netflix_prime_data!C1310)</f>
        <v>684</v>
      </c>
      <c r="B1309" s="4">
        <f>MAX(COUNTIF(Netflix_prime_data!F1309:F2307, Netflix_prime_data!F1309:F2307))</f>
        <v>86</v>
      </c>
      <c r="C1309" s="4" t="str">
        <f>INDEX(Netflix_prime_data!E:E,MATCH(MAX(Netflix_prime_data!M:M), Netflix_prime_data!M:M,0))</f>
        <v>Show 188</v>
      </c>
      <c r="D1309" s="4" t="str">
        <f>INDEX(Netflix_prime_data!E:E,MATCH(MAX(Netflix_prime_data!H:H), Netflix_prime_data!H:H,0))</f>
        <v>Show 281</v>
      </c>
      <c r="E1309" s="4">
        <f>COUNTIF(Netflix_prime_data!F:F,Netflix_prime_data!F1309)</f>
        <v>263</v>
      </c>
      <c r="F1309" s="4" t="str">
        <f>INDEX(Netflix_prime_data!F:F,MATCH(MAX(E:E),E:E,0)) &amp; "-"&amp; MAX(E:E)</f>
        <v>drama-280</v>
      </c>
    </row>
    <row r="1310" spans="1:6" x14ac:dyDescent="0.25">
      <c r="A1310" s="4">
        <f>COUNTIF(Netflix_prime_data!C:C,Netflix_prime_data!C1311)</f>
        <v>673</v>
      </c>
      <c r="B1310" s="4">
        <f>MAX(COUNTIF(Netflix_prime_data!F1310:F2308, Netflix_prime_data!F1310:F2308))</f>
        <v>74</v>
      </c>
      <c r="C1310" s="4" t="str">
        <f>INDEX(Netflix_prime_data!E:E,MATCH(MAX(Netflix_prime_data!M:M), Netflix_prime_data!M:M,0))</f>
        <v>Show 188</v>
      </c>
      <c r="D1310" s="4" t="str">
        <f>INDEX(Netflix_prime_data!E:E,MATCH(MAX(Netflix_prime_data!H:H), Netflix_prime_data!H:H,0))</f>
        <v>Show 281</v>
      </c>
      <c r="E1310" s="4">
        <f>COUNTIF(Netflix_prime_data!F:F,Netflix_prime_data!F1310)</f>
        <v>234</v>
      </c>
      <c r="F1310" s="4" t="str">
        <f>INDEX(Netflix_prime_data!F:F,MATCH(MAX(E:E),E:E,0)) &amp; "-"&amp; MAX(E:E)</f>
        <v>drama-280</v>
      </c>
    </row>
    <row r="1311" spans="1:6" x14ac:dyDescent="0.25">
      <c r="A1311" s="4">
        <f>COUNTIF(Netflix_prime_data!C:C,Netflix_prime_data!C1312)</f>
        <v>673</v>
      </c>
      <c r="B1311" s="4">
        <f>MAX(COUNTIF(Netflix_prime_data!F1311:F2309, Netflix_prime_data!F1311:F2309))</f>
        <v>83</v>
      </c>
      <c r="C1311" s="4" t="str">
        <f>INDEX(Netflix_prime_data!E:E,MATCH(MAX(Netflix_prime_data!M:M), Netflix_prime_data!M:M,0))</f>
        <v>Show 188</v>
      </c>
      <c r="D1311" s="4" t="str">
        <f>INDEX(Netflix_prime_data!E:E,MATCH(MAX(Netflix_prime_data!H:H), Netflix_prime_data!H:H,0))</f>
        <v>Show 281</v>
      </c>
      <c r="E1311" s="4">
        <f>COUNTIF(Netflix_prime_data!F:F,Netflix_prime_data!F1311)</f>
        <v>253</v>
      </c>
      <c r="F1311" s="4" t="str">
        <f>INDEX(Netflix_prime_data!F:F,MATCH(MAX(E:E),E:E,0)) &amp; "-"&amp; MAX(E:E)</f>
        <v>drama-280</v>
      </c>
    </row>
    <row r="1312" spans="1:6" x14ac:dyDescent="0.25">
      <c r="A1312" s="4">
        <f>COUNTIF(Netflix_prime_data!C:C,Netflix_prime_data!C1313)</f>
        <v>684</v>
      </c>
      <c r="B1312" s="4">
        <f>MAX(COUNTIF(Netflix_prime_data!F1312:F2310, Netflix_prime_data!F1312:F2310))</f>
        <v>82</v>
      </c>
      <c r="C1312" s="4" t="str">
        <f>INDEX(Netflix_prime_data!E:E,MATCH(MAX(Netflix_prime_data!M:M), Netflix_prime_data!M:M,0))</f>
        <v>Show 188</v>
      </c>
      <c r="D1312" s="4" t="str">
        <f>INDEX(Netflix_prime_data!E:E,MATCH(MAX(Netflix_prime_data!H:H), Netflix_prime_data!H:H,0))</f>
        <v>Show 281</v>
      </c>
      <c r="E1312" s="4">
        <f>COUNTIF(Netflix_prime_data!F:F,Netflix_prime_data!F1312)</f>
        <v>253</v>
      </c>
      <c r="F1312" s="4" t="str">
        <f>INDEX(Netflix_prime_data!F:F,MATCH(MAX(E:E),E:E,0)) &amp; "-"&amp; MAX(E:E)</f>
        <v>drama-280</v>
      </c>
    </row>
    <row r="1313" spans="1:6" x14ac:dyDescent="0.25">
      <c r="A1313" s="4">
        <f>COUNTIF(Netflix_prime_data!C:C,Netflix_prime_data!C1314)</f>
        <v>643</v>
      </c>
      <c r="B1313" s="4">
        <f>MAX(COUNTIF(Netflix_prime_data!F1313:F2311, Netflix_prime_data!F1313:F2311))</f>
        <v>99</v>
      </c>
      <c r="C1313" s="4" t="str">
        <f>INDEX(Netflix_prime_data!E:E,MATCH(MAX(Netflix_prime_data!M:M), Netflix_prime_data!M:M,0))</f>
        <v>Show 188</v>
      </c>
      <c r="D1313" s="4" t="str">
        <f>INDEX(Netflix_prime_data!E:E,MATCH(MAX(Netflix_prime_data!H:H), Netflix_prime_data!H:H,0))</f>
        <v>Show 281</v>
      </c>
      <c r="E1313" s="4">
        <f>COUNTIF(Netflix_prime_data!F:F,Netflix_prime_data!F1313)</f>
        <v>262</v>
      </c>
      <c r="F1313" s="4" t="str">
        <f>INDEX(Netflix_prime_data!F:F,MATCH(MAX(E:E),E:E,0)) &amp; "-"&amp; MAX(E:E)</f>
        <v>drama-280</v>
      </c>
    </row>
    <row r="1314" spans="1:6" x14ac:dyDescent="0.25">
      <c r="A1314" s="4">
        <f>COUNTIF(Netflix_prime_data!C:C,Netflix_prime_data!C1315)</f>
        <v>673</v>
      </c>
      <c r="B1314" s="4">
        <f>MAX(COUNTIF(Netflix_prime_data!F1314:F2312, Netflix_prime_data!F1314:F2312))</f>
        <v>85</v>
      </c>
      <c r="C1314" s="4" t="str">
        <f>INDEX(Netflix_prime_data!E:E,MATCH(MAX(Netflix_prime_data!M:M), Netflix_prime_data!M:M,0))</f>
        <v>Show 188</v>
      </c>
      <c r="D1314" s="4" t="str">
        <f>INDEX(Netflix_prime_data!E:E,MATCH(MAX(Netflix_prime_data!H:H), Netflix_prime_data!H:H,0))</f>
        <v>Show 281</v>
      </c>
      <c r="E1314" s="4">
        <f>COUNTIF(Netflix_prime_data!F:F,Netflix_prime_data!F1314)</f>
        <v>263</v>
      </c>
      <c r="F1314" s="4" t="str">
        <f>INDEX(Netflix_prime_data!F:F,MATCH(MAX(E:E),E:E,0)) &amp; "-"&amp; MAX(E:E)</f>
        <v>drama-280</v>
      </c>
    </row>
    <row r="1315" spans="1:6" x14ac:dyDescent="0.25">
      <c r="A1315" s="4">
        <f>COUNTIF(Netflix_prime_data!C:C,Netflix_prime_data!C1316)</f>
        <v>673</v>
      </c>
      <c r="B1315" s="4">
        <f>MAX(COUNTIF(Netflix_prime_data!F1315:F2313, Netflix_prime_data!F1315:F2313))</f>
        <v>73</v>
      </c>
      <c r="C1315" s="4" t="str">
        <f>INDEX(Netflix_prime_data!E:E,MATCH(MAX(Netflix_prime_data!M:M), Netflix_prime_data!M:M,0))</f>
        <v>Show 188</v>
      </c>
      <c r="D1315" s="4" t="str">
        <f>INDEX(Netflix_prime_data!E:E,MATCH(MAX(Netflix_prime_data!H:H), Netflix_prime_data!H:H,0))</f>
        <v>Show 281</v>
      </c>
      <c r="E1315" s="4">
        <f>COUNTIF(Netflix_prime_data!F:F,Netflix_prime_data!F1315)</f>
        <v>234</v>
      </c>
      <c r="F1315" s="4" t="str">
        <f>INDEX(Netflix_prime_data!F:F,MATCH(MAX(E:E),E:E,0)) &amp; "-"&amp; MAX(E:E)</f>
        <v>drama-280</v>
      </c>
    </row>
    <row r="1316" spans="1:6" x14ac:dyDescent="0.25">
      <c r="A1316" s="4">
        <f>COUNTIF(Netflix_prime_data!C:C,Netflix_prime_data!C1317)</f>
        <v>673</v>
      </c>
      <c r="B1316" s="4">
        <f>MAX(COUNTIF(Netflix_prime_data!F1316:F2314, Netflix_prime_data!F1316:F2314))</f>
        <v>72</v>
      </c>
      <c r="C1316" s="4" t="str">
        <f>INDEX(Netflix_prime_data!E:E,MATCH(MAX(Netflix_prime_data!M:M), Netflix_prime_data!M:M,0))</f>
        <v>Show 188</v>
      </c>
      <c r="D1316" s="4" t="str">
        <f>INDEX(Netflix_prime_data!E:E,MATCH(MAX(Netflix_prime_data!H:H), Netflix_prime_data!H:H,0))</f>
        <v>Show 281</v>
      </c>
      <c r="E1316" s="4">
        <f>COUNTIF(Netflix_prime_data!F:F,Netflix_prime_data!F1316)</f>
        <v>234</v>
      </c>
      <c r="F1316" s="4" t="str">
        <f>INDEX(Netflix_prime_data!F:F,MATCH(MAX(E:E),E:E,0)) &amp; "-"&amp; MAX(E:E)</f>
        <v>drama-280</v>
      </c>
    </row>
    <row r="1317" spans="1:6" x14ac:dyDescent="0.25">
      <c r="A1317" s="4">
        <f>COUNTIF(Netflix_prime_data!C:C,Netflix_prime_data!C1318)</f>
        <v>673</v>
      </c>
      <c r="B1317" s="4">
        <f>MAX(COUNTIF(Netflix_prime_data!F1317:F2315, Netflix_prime_data!F1317:F2315))</f>
        <v>86</v>
      </c>
      <c r="C1317" s="4" t="str">
        <f>INDEX(Netflix_prime_data!E:E,MATCH(MAX(Netflix_prime_data!M:M), Netflix_prime_data!M:M,0))</f>
        <v>Show 188</v>
      </c>
      <c r="D1317" s="4" t="str">
        <f>INDEX(Netflix_prime_data!E:E,MATCH(MAX(Netflix_prime_data!H:H), Netflix_prime_data!H:H,0))</f>
        <v>Show 281</v>
      </c>
      <c r="E1317" s="4">
        <f>COUNTIF(Netflix_prime_data!F:F,Netflix_prime_data!F1317)</f>
        <v>234</v>
      </c>
      <c r="F1317" s="4" t="str">
        <f>INDEX(Netflix_prime_data!F:F,MATCH(MAX(E:E),E:E,0)) &amp; "-"&amp; MAX(E:E)</f>
        <v>drama-280</v>
      </c>
    </row>
    <row r="1318" spans="1:6" x14ac:dyDescent="0.25">
      <c r="A1318" s="4">
        <f>COUNTIF(Netflix_prime_data!C:C,Netflix_prime_data!C1319)</f>
        <v>643</v>
      </c>
      <c r="B1318" s="4">
        <f>MAX(COUNTIF(Netflix_prime_data!F1318:F2316, Netflix_prime_data!F1318:F2316))</f>
        <v>98</v>
      </c>
      <c r="C1318" s="4" t="str">
        <f>INDEX(Netflix_prime_data!E:E,MATCH(MAX(Netflix_prime_data!M:M), Netflix_prime_data!M:M,0))</f>
        <v>Show 188</v>
      </c>
      <c r="D1318" s="4" t="str">
        <f>INDEX(Netflix_prime_data!E:E,MATCH(MAX(Netflix_prime_data!H:H), Netflix_prime_data!H:H,0))</f>
        <v>Show 281</v>
      </c>
      <c r="E1318" s="4">
        <f>COUNTIF(Netflix_prime_data!F:F,Netflix_prime_data!F1318)</f>
        <v>262</v>
      </c>
      <c r="F1318" s="4" t="str">
        <f>INDEX(Netflix_prime_data!F:F,MATCH(MAX(E:E),E:E,0)) &amp; "-"&amp; MAX(E:E)</f>
        <v>drama-280</v>
      </c>
    </row>
    <row r="1319" spans="1:6" x14ac:dyDescent="0.25">
      <c r="A1319" s="4">
        <f>COUNTIF(Netflix_prime_data!C:C,Netflix_prime_data!C1320)</f>
        <v>643</v>
      </c>
      <c r="B1319" s="4">
        <f>MAX(COUNTIF(Netflix_prime_data!F1319:F2317, Netflix_prime_data!F1319:F2317))</f>
        <v>71</v>
      </c>
      <c r="C1319" s="4" t="str">
        <f>INDEX(Netflix_prime_data!E:E,MATCH(MAX(Netflix_prime_data!M:M), Netflix_prime_data!M:M,0))</f>
        <v>Show 188</v>
      </c>
      <c r="D1319" s="4" t="str">
        <f>INDEX(Netflix_prime_data!E:E,MATCH(MAX(Netflix_prime_data!H:H), Netflix_prime_data!H:H,0))</f>
        <v>Show 281</v>
      </c>
      <c r="E1319" s="4">
        <f>COUNTIF(Netflix_prime_data!F:F,Netflix_prime_data!F1319)</f>
        <v>234</v>
      </c>
      <c r="F1319" s="4" t="str">
        <f>INDEX(Netflix_prime_data!F:F,MATCH(MAX(E:E),E:E,0)) &amp; "-"&amp; MAX(E:E)</f>
        <v>drama-280</v>
      </c>
    </row>
    <row r="1320" spans="1:6" x14ac:dyDescent="0.25">
      <c r="A1320" s="4">
        <f>COUNTIF(Netflix_prime_data!C:C,Netflix_prime_data!C1321)</f>
        <v>684</v>
      </c>
      <c r="B1320" s="4">
        <f>MAX(COUNTIF(Netflix_prime_data!F1320:F2318, Netflix_prime_data!F1320:F2318))</f>
        <v>85</v>
      </c>
      <c r="C1320" s="4" t="str">
        <f>INDEX(Netflix_prime_data!E:E,MATCH(MAX(Netflix_prime_data!M:M), Netflix_prime_data!M:M,0))</f>
        <v>Show 188</v>
      </c>
      <c r="D1320" s="4" t="str">
        <f>INDEX(Netflix_prime_data!E:E,MATCH(MAX(Netflix_prime_data!H:H), Netflix_prime_data!H:H,0))</f>
        <v>Show 281</v>
      </c>
      <c r="E1320" s="4">
        <f>COUNTIF(Netflix_prime_data!F:F,Netflix_prime_data!F1320)</f>
        <v>234</v>
      </c>
      <c r="F1320" s="4" t="str">
        <f>INDEX(Netflix_prime_data!F:F,MATCH(MAX(E:E),E:E,0)) &amp; "-"&amp; MAX(E:E)</f>
        <v>drama-280</v>
      </c>
    </row>
    <row r="1321" spans="1:6" x14ac:dyDescent="0.25">
      <c r="A1321" s="4">
        <f>COUNTIF(Netflix_prime_data!C:C,Netflix_prime_data!C1322)</f>
        <v>643</v>
      </c>
      <c r="B1321" s="4">
        <f>MAX(COUNTIF(Netflix_prime_data!F1321:F2319, Netflix_prime_data!F1321:F2319))</f>
        <v>84</v>
      </c>
      <c r="C1321" s="4" t="str">
        <f>INDEX(Netflix_prime_data!E:E,MATCH(MAX(Netflix_prime_data!M:M), Netflix_prime_data!M:M,0))</f>
        <v>Show 188</v>
      </c>
      <c r="D1321" s="4" t="str">
        <f>INDEX(Netflix_prime_data!E:E,MATCH(MAX(Netflix_prime_data!H:H), Netflix_prime_data!H:H,0))</f>
        <v>Show 281</v>
      </c>
      <c r="E1321" s="4">
        <f>COUNTIF(Netflix_prime_data!F:F,Netflix_prime_data!F1321)</f>
        <v>263</v>
      </c>
      <c r="F1321" s="4" t="str">
        <f>INDEX(Netflix_prime_data!F:F,MATCH(MAX(E:E),E:E,0)) &amp; "-"&amp; MAX(E:E)</f>
        <v>drama-280</v>
      </c>
    </row>
    <row r="1322" spans="1:6" x14ac:dyDescent="0.25">
      <c r="A1322" s="4">
        <f>COUNTIF(Netflix_prime_data!C:C,Netflix_prime_data!C1323)</f>
        <v>684</v>
      </c>
      <c r="B1322" s="4">
        <f>MAX(COUNTIF(Netflix_prime_data!F1322:F2320, Netflix_prime_data!F1322:F2320))</f>
        <v>97</v>
      </c>
      <c r="C1322" s="4" t="str">
        <f>INDEX(Netflix_prime_data!E:E,MATCH(MAX(Netflix_prime_data!M:M), Netflix_prime_data!M:M,0))</f>
        <v>Show 188</v>
      </c>
      <c r="D1322" s="4" t="str">
        <f>INDEX(Netflix_prime_data!E:E,MATCH(MAX(Netflix_prime_data!H:H), Netflix_prime_data!H:H,0))</f>
        <v>Show 281</v>
      </c>
      <c r="E1322" s="4">
        <f>COUNTIF(Netflix_prime_data!F:F,Netflix_prime_data!F1322)</f>
        <v>262</v>
      </c>
      <c r="F1322" s="4" t="str">
        <f>INDEX(Netflix_prime_data!F:F,MATCH(MAX(E:E),E:E,0)) &amp; "-"&amp; MAX(E:E)</f>
        <v>drama-280</v>
      </c>
    </row>
    <row r="1323" spans="1:6" x14ac:dyDescent="0.25">
      <c r="A1323" s="4">
        <f>COUNTIF(Netflix_prime_data!C:C,Netflix_prime_data!C1324)</f>
        <v>673</v>
      </c>
      <c r="B1323" s="4">
        <f>MAX(COUNTIF(Netflix_prime_data!F1323:F2321, Netflix_prime_data!F1323:F2321))</f>
        <v>91</v>
      </c>
      <c r="C1323" s="4" t="str">
        <f>INDEX(Netflix_prime_data!E:E,MATCH(MAX(Netflix_prime_data!M:M), Netflix_prime_data!M:M,0))</f>
        <v>Show 188</v>
      </c>
      <c r="D1323" s="4" t="str">
        <f>INDEX(Netflix_prime_data!E:E,MATCH(MAX(Netflix_prime_data!H:H), Netflix_prime_data!H:H,0))</f>
        <v>Show 281</v>
      </c>
      <c r="E1323" s="4">
        <f>COUNTIF(Netflix_prime_data!F:F,Netflix_prime_data!F1323)</f>
        <v>245</v>
      </c>
      <c r="F1323" s="4" t="str">
        <f>INDEX(Netflix_prime_data!F:F,MATCH(MAX(E:E),E:E,0)) &amp; "-"&amp; MAX(E:E)</f>
        <v>drama-280</v>
      </c>
    </row>
    <row r="1324" spans="1:6" x14ac:dyDescent="0.25">
      <c r="A1324" s="4">
        <f>COUNTIF(Netflix_prime_data!C:C,Netflix_prime_data!C1325)</f>
        <v>684</v>
      </c>
      <c r="B1324" s="4">
        <f>MAX(COUNTIF(Netflix_prime_data!F1324:F2322, Netflix_prime_data!F1324:F2322))</f>
        <v>96</v>
      </c>
      <c r="C1324" s="4" t="str">
        <f>INDEX(Netflix_prime_data!E:E,MATCH(MAX(Netflix_prime_data!M:M), Netflix_prime_data!M:M,0))</f>
        <v>Show 188</v>
      </c>
      <c r="D1324" s="4" t="str">
        <f>INDEX(Netflix_prime_data!E:E,MATCH(MAX(Netflix_prime_data!H:H), Netflix_prime_data!H:H,0))</f>
        <v>Show 281</v>
      </c>
      <c r="E1324" s="4">
        <f>COUNTIF(Netflix_prime_data!F:F,Netflix_prime_data!F1324)</f>
        <v>262</v>
      </c>
      <c r="F1324" s="4" t="str">
        <f>INDEX(Netflix_prime_data!F:F,MATCH(MAX(E:E),E:E,0)) &amp; "-"&amp; MAX(E:E)</f>
        <v>drama-280</v>
      </c>
    </row>
    <row r="1325" spans="1:6" x14ac:dyDescent="0.25">
      <c r="A1325" s="4">
        <f>COUNTIF(Netflix_prime_data!C:C,Netflix_prime_data!C1326)</f>
        <v>684</v>
      </c>
      <c r="B1325" s="4">
        <f>MAX(COUNTIF(Netflix_prime_data!F1325:F2323, Netflix_prime_data!F1325:F2323))</f>
        <v>102</v>
      </c>
      <c r="C1325" s="4" t="str">
        <f>INDEX(Netflix_prime_data!E:E,MATCH(MAX(Netflix_prime_data!M:M), Netflix_prime_data!M:M,0))</f>
        <v>Show 188</v>
      </c>
      <c r="D1325" s="4" t="str">
        <f>INDEX(Netflix_prime_data!E:E,MATCH(MAX(Netflix_prime_data!H:H), Netflix_prime_data!H:H,0))</f>
        <v>Show 281</v>
      </c>
      <c r="E1325" s="4">
        <f>COUNTIF(Netflix_prime_data!F:F,Netflix_prime_data!F1325)</f>
        <v>280</v>
      </c>
      <c r="F1325" s="4" t="str">
        <f>INDEX(Netflix_prime_data!F:F,MATCH(MAX(E:E),E:E,0)) &amp; "-"&amp; MAX(E:E)</f>
        <v>drama-280</v>
      </c>
    </row>
    <row r="1326" spans="1:6" x14ac:dyDescent="0.25">
      <c r="A1326" s="4">
        <f>COUNTIF(Netflix_prime_data!C:C,Netflix_prime_data!C1327)</f>
        <v>673</v>
      </c>
      <c r="B1326" s="4">
        <f>MAX(COUNTIF(Netflix_prime_data!F1326:F2324, Netflix_prime_data!F1326:F2324))</f>
        <v>101</v>
      </c>
      <c r="C1326" s="4" t="str">
        <f>INDEX(Netflix_prime_data!E:E,MATCH(MAX(Netflix_prime_data!M:M), Netflix_prime_data!M:M,0))</f>
        <v>Show 188</v>
      </c>
      <c r="D1326" s="4" t="str">
        <f>INDEX(Netflix_prime_data!E:E,MATCH(MAX(Netflix_prime_data!H:H), Netflix_prime_data!H:H,0))</f>
        <v>Show 281</v>
      </c>
      <c r="E1326" s="4">
        <f>COUNTIF(Netflix_prime_data!F:F,Netflix_prime_data!F1326)</f>
        <v>280</v>
      </c>
      <c r="F1326" s="4" t="str">
        <f>INDEX(Netflix_prime_data!F:F,MATCH(MAX(E:E),E:E,0)) &amp; "-"&amp; MAX(E:E)</f>
        <v>drama-280</v>
      </c>
    </row>
    <row r="1327" spans="1:6" x14ac:dyDescent="0.25">
      <c r="A1327" s="4">
        <f>COUNTIF(Netflix_prime_data!C:C,Netflix_prime_data!C1328)</f>
        <v>684</v>
      </c>
      <c r="B1327" s="4">
        <f>MAX(COUNTIF(Netflix_prime_data!F1327:F2325, Netflix_prime_data!F1327:F2325))</f>
        <v>100</v>
      </c>
      <c r="C1327" s="4" t="str">
        <f>INDEX(Netflix_prime_data!E:E,MATCH(MAX(Netflix_prime_data!M:M), Netflix_prime_data!M:M,0))</f>
        <v>Show 188</v>
      </c>
      <c r="D1327" s="4" t="str">
        <f>INDEX(Netflix_prime_data!E:E,MATCH(MAX(Netflix_prime_data!H:H), Netflix_prime_data!H:H,0))</f>
        <v>Show 281</v>
      </c>
      <c r="E1327" s="4">
        <f>COUNTIF(Netflix_prime_data!F:F,Netflix_prime_data!F1327)</f>
        <v>280</v>
      </c>
      <c r="F1327" s="4" t="str">
        <f>INDEX(Netflix_prime_data!F:F,MATCH(MAX(E:E),E:E,0)) &amp; "-"&amp; MAX(E:E)</f>
        <v>drama-280</v>
      </c>
    </row>
    <row r="1328" spans="1:6" x14ac:dyDescent="0.25">
      <c r="A1328" s="4">
        <f>COUNTIF(Netflix_prime_data!C:C,Netflix_prime_data!C1329)</f>
        <v>673</v>
      </c>
      <c r="B1328" s="4">
        <f>MAX(COUNTIF(Netflix_prime_data!F1328:F2326, Netflix_prime_data!F1328:F2326))</f>
        <v>99</v>
      </c>
      <c r="C1328" s="4" t="str">
        <f>INDEX(Netflix_prime_data!E:E,MATCH(MAX(Netflix_prime_data!M:M), Netflix_prime_data!M:M,0))</f>
        <v>Show 188</v>
      </c>
      <c r="D1328" s="4" t="str">
        <f>INDEX(Netflix_prime_data!E:E,MATCH(MAX(Netflix_prime_data!H:H), Netflix_prime_data!H:H,0))</f>
        <v>Show 281</v>
      </c>
      <c r="E1328" s="4">
        <f>COUNTIF(Netflix_prime_data!F:F,Netflix_prime_data!F1328)</f>
        <v>280</v>
      </c>
      <c r="F1328" s="4" t="str">
        <f>INDEX(Netflix_prime_data!F:F,MATCH(MAX(E:E),E:E,0)) &amp; "-"&amp; MAX(E:E)</f>
        <v>drama-280</v>
      </c>
    </row>
    <row r="1329" spans="1:6" x14ac:dyDescent="0.25">
      <c r="A1329" s="4">
        <f>COUNTIF(Netflix_prime_data!C:C,Netflix_prime_data!C1330)</f>
        <v>643</v>
      </c>
      <c r="B1329" s="4">
        <f>MAX(COUNTIF(Netflix_prime_data!F1329:F2327, Netflix_prime_data!F1329:F2327))</f>
        <v>90</v>
      </c>
      <c r="C1329" s="4" t="str">
        <f>INDEX(Netflix_prime_data!E:E,MATCH(MAX(Netflix_prime_data!M:M), Netflix_prime_data!M:M,0))</f>
        <v>Show 188</v>
      </c>
      <c r="D1329" s="4" t="str">
        <f>INDEX(Netflix_prime_data!E:E,MATCH(MAX(Netflix_prime_data!H:H), Netflix_prime_data!H:H,0))</f>
        <v>Show 281</v>
      </c>
      <c r="E1329" s="4">
        <f>COUNTIF(Netflix_prime_data!F:F,Netflix_prime_data!F1329)</f>
        <v>245</v>
      </c>
      <c r="F1329" s="4" t="str">
        <f>INDEX(Netflix_prime_data!F:F,MATCH(MAX(E:E),E:E,0)) &amp; "-"&amp; MAX(E:E)</f>
        <v>drama-280</v>
      </c>
    </row>
    <row r="1330" spans="1:6" x14ac:dyDescent="0.25">
      <c r="A1330" s="4">
        <f>COUNTIF(Netflix_prime_data!C:C,Netflix_prime_data!C1331)</f>
        <v>643</v>
      </c>
      <c r="B1330" s="4">
        <f>MAX(COUNTIF(Netflix_prime_data!F1330:F2328, Netflix_prime_data!F1330:F2328))</f>
        <v>83</v>
      </c>
      <c r="C1330" s="4" t="str">
        <f>INDEX(Netflix_prime_data!E:E,MATCH(MAX(Netflix_prime_data!M:M), Netflix_prime_data!M:M,0))</f>
        <v>Show 188</v>
      </c>
      <c r="D1330" s="4" t="str">
        <f>INDEX(Netflix_prime_data!E:E,MATCH(MAX(Netflix_prime_data!H:H), Netflix_prime_data!H:H,0))</f>
        <v>Show 281</v>
      </c>
      <c r="E1330" s="4">
        <f>COUNTIF(Netflix_prime_data!F:F,Netflix_prime_data!F1330)</f>
        <v>263</v>
      </c>
      <c r="F1330" s="4" t="str">
        <f>INDEX(Netflix_prime_data!F:F,MATCH(MAX(E:E),E:E,0)) &amp; "-"&amp; MAX(E:E)</f>
        <v>drama-280</v>
      </c>
    </row>
    <row r="1331" spans="1:6" x14ac:dyDescent="0.25">
      <c r="A1331" s="4">
        <f>COUNTIF(Netflix_prime_data!C:C,Netflix_prime_data!C1332)</f>
        <v>684</v>
      </c>
      <c r="B1331" s="4">
        <f>MAX(COUNTIF(Netflix_prime_data!F1331:F2329, Netflix_prime_data!F1331:F2329))</f>
        <v>72</v>
      </c>
      <c r="C1331" s="4" t="str">
        <f>INDEX(Netflix_prime_data!E:E,MATCH(MAX(Netflix_prime_data!M:M), Netflix_prime_data!M:M,0))</f>
        <v>Show 188</v>
      </c>
      <c r="D1331" s="4" t="str">
        <f>INDEX(Netflix_prime_data!E:E,MATCH(MAX(Netflix_prime_data!H:H), Netflix_prime_data!H:H,0))</f>
        <v>Show 281</v>
      </c>
      <c r="E1331" s="4">
        <f>COUNTIF(Netflix_prime_data!F:F,Netflix_prime_data!F1331)</f>
        <v>229</v>
      </c>
      <c r="F1331" s="4" t="str">
        <f>INDEX(Netflix_prime_data!F:F,MATCH(MAX(E:E),E:E,0)) &amp; "-"&amp; MAX(E:E)</f>
        <v>drama-280</v>
      </c>
    </row>
    <row r="1332" spans="1:6" x14ac:dyDescent="0.25">
      <c r="A1332" s="4">
        <f>COUNTIF(Netflix_prime_data!C:C,Netflix_prime_data!C1333)</f>
        <v>684</v>
      </c>
      <c r="B1332" s="4">
        <f>MAX(COUNTIF(Netflix_prime_data!F1332:F2330, Netflix_prime_data!F1332:F2330))</f>
        <v>82</v>
      </c>
      <c r="C1332" s="4" t="str">
        <f>INDEX(Netflix_prime_data!E:E,MATCH(MAX(Netflix_prime_data!M:M), Netflix_prime_data!M:M,0))</f>
        <v>Show 188</v>
      </c>
      <c r="D1332" s="4" t="str">
        <f>INDEX(Netflix_prime_data!E:E,MATCH(MAX(Netflix_prime_data!H:H), Netflix_prime_data!H:H,0))</f>
        <v>Show 281</v>
      </c>
      <c r="E1332" s="4">
        <f>COUNTIF(Netflix_prime_data!F:F,Netflix_prime_data!F1332)</f>
        <v>263</v>
      </c>
      <c r="F1332" s="4" t="str">
        <f>INDEX(Netflix_prime_data!F:F,MATCH(MAX(E:E),E:E,0)) &amp; "-"&amp; MAX(E:E)</f>
        <v>drama-280</v>
      </c>
    </row>
    <row r="1333" spans="1:6" x14ac:dyDescent="0.25">
      <c r="A1333" s="4">
        <f>COUNTIF(Netflix_prime_data!C:C,Netflix_prime_data!C1334)</f>
        <v>673</v>
      </c>
      <c r="B1333" s="4">
        <f>MAX(COUNTIF(Netflix_prime_data!F1333:F2331, Netflix_prime_data!F1333:F2331))</f>
        <v>81</v>
      </c>
      <c r="C1333" s="4" t="str">
        <f>INDEX(Netflix_prime_data!E:E,MATCH(MAX(Netflix_prime_data!M:M), Netflix_prime_data!M:M,0))</f>
        <v>Show 188</v>
      </c>
      <c r="D1333" s="4" t="str">
        <f>INDEX(Netflix_prime_data!E:E,MATCH(MAX(Netflix_prime_data!H:H), Netflix_prime_data!H:H,0))</f>
        <v>Show 281</v>
      </c>
      <c r="E1333" s="4">
        <f>COUNTIF(Netflix_prime_data!F:F,Netflix_prime_data!F1333)</f>
        <v>253</v>
      </c>
      <c r="F1333" s="4" t="str">
        <f>INDEX(Netflix_prime_data!F:F,MATCH(MAX(E:E),E:E,0)) &amp; "-"&amp; MAX(E:E)</f>
        <v>drama-280</v>
      </c>
    </row>
    <row r="1334" spans="1:6" x14ac:dyDescent="0.25">
      <c r="A1334" s="4">
        <f>COUNTIF(Netflix_prime_data!C:C,Netflix_prime_data!C1335)</f>
        <v>673</v>
      </c>
      <c r="B1334" s="4">
        <f>MAX(COUNTIF(Netflix_prime_data!F1334:F2332, Netflix_prime_data!F1334:F2332))</f>
        <v>80</v>
      </c>
      <c r="C1334" s="4" t="str">
        <f>INDEX(Netflix_prime_data!E:E,MATCH(MAX(Netflix_prime_data!M:M), Netflix_prime_data!M:M,0))</f>
        <v>Show 188</v>
      </c>
      <c r="D1334" s="4" t="str">
        <f>INDEX(Netflix_prime_data!E:E,MATCH(MAX(Netflix_prime_data!H:H), Netflix_prime_data!H:H,0))</f>
        <v>Show 281</v>
      </c>
      <c r="E1334" s="4">
        <f>COUNTIF(Netflix_prime_data!F:F,Netflix_prime_data!F1334)</f>
        <v>253</v>
      </c>
      <c r="F1334" s="4" t="str">
        <f>INDEX(Netflix_prime_data!F:F,MATCH(MAX(E:E),E:E,0)) &amp; "-"&amp; MAX(E:E)</f>
        <v>drama-280</v>
      </c>
    </row>
    <row r="1335" spans="1:6" x14ac:dyDescent="0.25">
      <c r="A1335" s="4">
        <f>COUNTIF(Netflix_prime_data!C:C,Netflix_prime_data!C1336)</f>
        <v>643</v>
      </c>
      <c r="B1335" s="4">
        <f>MAX(COUNTIF(Netflix_prime_data!F1335:F2333, Netflix_prime_data!F1335:F2333))</f>
        <v>79</v>
      </c>
      <c r="C1335" s="4" t="str">
        <f>INDEX(Netflix_prime_data!E:E,MATCH(MAX(Netflix_prime_data!M:M), Netflix_prime_data!M:M,0))</f>
        <v>Show 188</v>
      </c>
      <c r="D1335" s="4" t="str">
        <f>INDEX(Netflix_prime_data!E:E,MATCH(MAX(Netflix_prime_data!H:H), Netflix_prime_data!H:H,0))</f>
        <v>Show 281</v>
      </c>
      <c r="E1335" s="4">
        <f>COUNTIF(Netflix_prime_data!F:F,Netflix_prime_data!F1335)</f>
        <v>253</v>
      </c>
      <c r="F1335" s="4" t="str">
        <f>INDEX(Netflix_prime_data!F:F,MATCH(MAX(E:E),E:E,0)) &amp; "-"&amp; MAX(E:E)</f>
        <v>drama-280</v>
      </c>
    </row>
    <row r="1336" spans="1:6" x14ac:dyDescent="0.25">
      <c r="A1336" s="4">
        <f>COUNTIF(Netflix_prime_data!C:C,Netflix_prime_data!C1337)</f>
        <v>643</v>
      </c>
      <c r="B1336" s="4">
        <f>MAX(COUNTIF(Netflix_prime_data!F1336:F2334, Netflix_prime_data!F1336:F2334))</f>
        <v>71</v>
      </c>
      <c r="C1336" s="4" t="str">
        <f>INDEX(Netflix_prime_data!E:E,MATCH(MAX(Netflix_prime_data!M:M), Netflix_prime_data!M:M,0))</f>
        <v>Show 188</v>
      </c>
      <c r="D1336" s="4" t="str">
        <f>INDEX(Netflix_prime_data!E:E,MATCH(MAX(Netflix_prime_data!H:H), Netflix_prime_data!H:H,0))</f>
        <v>Show 281</v>
      </c>
      <c r="E1336" s="4">
        <f>COUNTIF(Netflix_prime_data!F:F,Netflix_prime_data!F1336)</f>
        <v>229</v>
      </c>
      <c r="F1336" s="4" t="str">
        <f>INDEX(Netflix_prime_data!F:F,MATCH(MAX(E:E),E:E,0)) &amp; "-"&amp; MAX(E:E)</f>
        <v>drama-280</v>
      </c>
    </row>
    <row r="1337" spans="1:6" x14ac:dyDescent="0.25">
      <c r="A1337" s="4">
        <f>COUNTIF(Netflix_prime_data!C:C,Netflix_prime_data!C1338)</f>
        <v>673</v>
      </c>
      <c r="B1337" s="4">
        <f>MAX(COUNTIF(Netflix_prime_data!F1337:F2335, Netflix_prime_data!F1337:F2335))</f>
        <v>98</v>
      </c>
      <c r="C1337" s="4" t="str">
        <f>INDEX(Netflix_prime_data!E:E,MATCH(MAX(Netflix_prime_data!M:M), Netflix_prime_data!M:M,0))</f>
        <v>Show 188</v>
      </c>
      <c r="D1337" s="4" t="str">
        <f>INDEX(Netflix_prime_data!E:E,MATCH(MAX(Netflix_prime_data!H:H), Netflix_prime_data!H:H,0))</f>
        <v>Show 281</v>
      </c>
      <c r="E1337" s="4">
        <f>COUNTIF(Netflix_prime_data!F:F,Netflix_prime_data!F1337)</f>
        <v>280</v>
      </c>
      <c r="F1337" s="4" t="str">
        <f>INDEX(Netflix_prime_data!F:F,MATCH(MAX(E:E),E:E,0)) &amp; "-"&amp; MAX(E:E)</f>
        <v>drama-280</v>
      </c>
    </row>
    <row r="1338" spans="1:6" x14ac:dyDescent="0.25">
      <c r="A1338" s="4">
        <f>COUNTIF(Netflix_prime_data!C:C,Netflix_prime_data!C1339)</f>
        <v>673</v>
      </c>
      <c r="B1338" s="4">
        <f>MAX(COUNTIF(Netflix_prime_data!F1338:F2336, Netflix_prime_data!F1338:F2336))</f>
        <v>97</v>
      </c>
      <c r="C1338" s="4" t="str">
        <f>INDEX(Netflix_prime_data!E:E,MATCH(MAX(Netflix_prime_data!M:M), Netflix_prime_data!M:M,0))</f>
        <v>Show 188</v>
      </c>
      <c r="D1338" s="4" t="str">
        <f>INDEX(Netflix_prime_data!E:E,MATCH(MAX(Netflix_prime_data!H:H), Netflix_prime_data!H:H,0))</f>
        <v>Show 281</v>
      </c>
      <c r="E1338" s="4">
        <f>COUNTIF(Netflix_prime_data!F:F,Netflix_prime_data!F1338)</f>
        <v>280</v>
      </c>
      <c r="F1338" s="4" t="str">
        <f>INDEX(Netflix_prime_data!F:F,MATCH(MAX(E:E),E:E,0)) &amp; "-"&amp; MAX(E:E)</f>
        <v>drama-280</v>
      </c>
    </row>
    <row r="1339" spans="1:6" x14ac:dyDescent="0.25">
      <c r="A1339" s="4">
        <f>COUNTIF(Netflix_prime_data!C:C,Netflix_prime_data!C1340)</f>
        <v>673</v>
      </c>
      <c r="B1339" s="4">
        <f>MAX(COUNTIF(Netflix_prime_data!F1339:F2337, Netflix_prime_data!F1339:F2337))</f>
        <v>78</v>
      </c>
      <c r="C1339" s="4" t="str">
        <f>INDEX(Netflix_prime_data!E:E,MATCH(MAX(Netflix_prime_data!M:M), Netflix_prime_data!M:M,0))</f>
        <v>Show 188</v>
      </c>
      <c r="D1339" s="4" t="str">
        <f>INDEX(Netflix_prime_data!E:E,MATCH(MAX(Netflix_prime_data!H:H), Netflix_prime_data!H:H,0))</f>
        <v>Show 281</v>
      </c>
      <c r="E1339" s="4">
        <f>COUNTIF(Netflix_prime_data!F:F,Netflix_prime_data!F1339)</f>
        <v>253</v>
      </c>
      <c r="F1339" s="4" t="str">
        <f>INDEX(Netflix_prime_data!F:F,MATCH(MAX(E:E),E:E,0)) &amp; "-"&amp; MAX(E:E)</f>
        <v>drama-280</v>
      </c>
    </row>
    <row r="1340" spans="1:6" x14ac:dyDescent="0.25">
      <c r="A1340" s="4">
        <f>COUNTIF(Netflix_prime_data!C:C,Netflix_prime_data!C1341)</f>
        <v>684</v>
      </c>
      <c r="B1340" s="4">
        <f>MAX(COUNTIF(Netflix_prime_data!F1340:F2338, Netflix_prime_data!F1340:F2338))</f>
        <v>77</v>
      </c>
      <c r="C1340" s="4" t="str">
        <f>INDEX(Netflix_prime_data!E:E,MATCH(MAX(Netflix_prime_data!M:M), Netflix_prime_data!M:M,0))</f>
        <v>Show 188</v>
      </c>
      <c r="D1340" s="4" t="str">
        <f>INDEX(Netflix_prime_data!E:E,MATCH(MAX(Netflix_prime_data!H:H), Netflix_prime_data!H:H,0))</f>
        <v>Show 281</v>
      </c>
      <c r="E1340" s="4">
        <f>COUNTIF(Netflix_prime_data!F:F,Netflix_prime_data!F1340)</f>
        <v>253</v>
      </c>
      <c r="F1340" s="4" t="str">
        <f>INDEX(Netflix_prime_data!F:F,MATCH(MAX(E:E),E:E,0)) &amp; "-"&amp; MAX(E:E)</f>
        <v>drama-280</v>
      </c>
    </row>
    <row r="1341" spans="1:6" x14ac:dyDescent="0.25">
      <c r="A1341" s="4">
        <f>COUNTIF(Netflix_prime_data!C:C,Netflix_prime_data!C1342)</f>
        <v>643</v>
      </c>
      <c r="B1341" s="4">
        <f>MAX(COUNTIF(Netflix_prime_data!F1341:F2339, Netflix_prime_data!F1341:F2339))</f>
        <v>96</v>
      </c>
      <c r="C1341" s="4" t="str">
        <f>INDEX(Netflix_prime_data!E:E,MATCH(MAX(Netflix_prime_data!M:M), Netflix_prime_data!M:M,0))</f>
        <v>Show 188</v>
      </c>
      <c r="D1341" s="4" t="str">
        <f>INDEX(Netflix_prime_data!E:E,MATCH(MAX(Netflix_prime_data!H:H), Netflix_prime_data!H:H,0))</f>
        <v>Show 281</v>
      </c>
      <c r="E1341" s="4">
        <f>COUNTIF(Netflix_prime_data!F:F,Netflix_prime_data!F1341)</f>
        <v>280</v>
      </c>
      <c r="F1341" s="4" t="str">
        <f>INDEX(Netflix_prime_data!F:F,MATCH(MAX(E:E),E:E,0)) &amp; "-"&amp; MAX(E:E)</f>
        <v>drama-280</v>
      </c>
    </row>
    <row r="1342" spans="1:6" x14ac:dyDescent="0.25">
      <c r="A1342" s="4">
        <f>COUNTIF(Netflix_prime_data!C:C,Netflix_prime_data!C1343)</f>
        <v>684</v>
      </c>
      <c r="B1342" s="4">
        <f>MAX(COUNTIF(Netflix_prime_data!F1342:F2340, Netflix_prime_data!F1342:F2340))</f>
        <v>95</v>
      </c>
      <c r="C1342" s="4" t="str">
        <f>INDEX(Netflix_prime_data!E:E,MATCH(MAX(Netflix_prime_data!M:M), Netflix_prime_data!M:M,0))</f>
        <v>Show 188</v>
      </c>
      <c r="D1342" s="4" t="str">
        <f>INDEX(Netflix_prime_data!E:E,MATCH(MAX(Netflix_prime_data!H:H), Netflix_prime_data!H:H,0))</f>
        <v>Show 281</v>
      </c>
      <c r="E1342" s="4">
        <f>COUNTIF(Netflix_prime_data!F:F,Netflix_prime_data!F1342)</f>
        <v>262</v>
      </c>
      <c r="F1342" s="4" t="str">
        <f>INDEX(Netflix_prime_data!F:F,MATCH(MAX(E:E),E:E,0)) &amp; "-"&amp; MAX(E:E)</f>
        <v>drama-280</v>
      </c>
    </row>
    <row r="1343" spans="1:6" x14ac:dyDescent="0.25">
      <c r="A1343" s="4">
        <f>COUNTIF(Netflix_prime_data!C:C,Netflix_prime_data!C1344)</f>
        <v>643</v>
      </c>
      <c r="B1343" s="4">
        <f>MAX(COUNTIF(Netflix_prime_data!F1343:F2341, Netflix_prime_data!F1343:F2341))</f>
        <v>70</v>
      </c>
      <c r="C1343" s="4" t="str">
        <f>INDEX(Netflix_prime_data!E:E,MATCH(MAX(Netflix_prime_data!M:M), Netflix_prime_data!M:M,0))</f>
        <v>Show 188</v>
      </c>
      <c r="D1343" s="4" t="str">
        <f>INDEX(Netflix_prime_data!E:E,MATCH(MAX(Netflix_prime_data!H:H), Netflix_prime_data!H:H,0))</f>
        <v>Show 281</v>
      </c>
      <c r="E1343" s="4">
        <f>COUNTIF(Netflix_prime_data!F:F,Netflix_prime_data!F1343)</f>
        <v>234</v>
      </c>
      <c r="F1343" s="4" t="str">
        <f>INDEX(Netflix_prime_data!F:F,MATCH(MAX(E:E),E:E,0)) &amp; "-"&amp; MAX(E:E)</f>
        <v>drama-280</v>
      </c>
    </row>
    <row r="1344" spans="1:6" x14ac:dyDescent="0.25">
      <c r="A1344" s="4">
        <f>COUNTIF(Netflix_prime_data!C:C,Netflix_prime_data!C1345)</f>
        <v>684</v>
      </c>
      <c r="B1344" s="4">
        <f>MAX(COUNTIF(Netflix_prime_data!F1344:F2342, Netflix_prime_data!F1344:F2342))</f>
        <v>89</v>
      </c>
      <c r="C1344" s="4" t="str">
        <f>INDEX(Netflix_prime_data!E:E,MATCH(MAX(Netflix_prime_data!M:M), Netflix_prime_data!M:M,0))</f>
        <v>Show 188</v>
      </c>
      <c r="D1344" s="4" t="str">
        <f>INDEX(Netflix_prime_data!E:E,MATCH(MAX(Netflix_prime_data!H:H), Netflix_prime_data!H:H,0))</f>
        <v>Show 281</v>
      </c>
      <c r="E1344" s="4">
        <f>COUNTIF(Netflix_prime_data!F:F,Netflix_prime_data!F1344)</f>
        <v>245</v>
      </c>
      <c r="F1344" s="4" t="str">
        <f>INDEX(Netflix_prime_data!F:F,MATCH(MAX(E:E),E:E,0)) &amp; "-"&amp; MAX(E:E)</f>
        <v>drama-280</v>
      </c>
    </row>
    <row r="1345" spans="1:6" x14ac:dyDescent="0.25">
      <c r="A1345" s="4">
        <f>COUNTIF(Netflix_prime_data!C:C,Netflix_prime_data!C1346)</f>
        <v>643</v>
      </c>
      <c r="B1345" s="4">
        <f>MAX(COUNTIF(Netflix_prime_data!F1345:F2343, Netflix_prime_data!F1345:F2343))</f>
        <v>95</v>
      </c>
      <c r="C1345" s="4" t="str">
        <f>INDEX(Netflix_prime_data!E:E,MATCH(MAX(Netflix_prime_data!M:M), Netflix_prime_data!M:M,0))</f>
        <v>Show 188</v>
      </c>
      <c r="D1345" s="4" t="str">
        <f>INDEX(Netflix_prime_data!E:E,MATCH(MAX(Netflix_prime_data!H:H), Netflix_prime_data!H:H,0))</f>
        <v>Show 281</v>
      </c>
      <c r="E1345" s="4">
        <f>COUNTIF(Netflix_prime_data!F:F,Netflix_prime_data!F1345)</f>
        <v>280</v>
      </c>
      <c r="F1345" s="4" t="str">
        <f>INDEX(Netflix_prime_data!F:F,MATCH(MAX(E:E),E:E,0)) &amp; "-"&amp; MAX(E:E)</f>
        <v>drama-280</v>
      </c>
    </row>
    <row r="1346" spans="1:6" x14ac:dyDescent="0.25">
      <c r="A1346" s="4">
        <f>COUNTIF(Netflix_prime_data!C:C,Netflix_prime_data!C1347)</f>
        <v>673</v>
      </c>
      <c r="B1346" s="4">
        <f>MAX(COUNTIF(Netflix_prime_data!F1346:F2344, Netflix_prime_data!F1346:F2344))</f>
        <v>88</v>
      </c>
      <c r="C1346" s="4" t="str">
        <f>INDEX(Netflix_prime_data!E:E,MATCH(MAX(Netflix_prime_data!M:M), Netflix_prime_data!M:M,0))</f>
        <v>Show 188</v>
      </c>
      <c r="D1346" s="4" t="str">
        <f>INDEX(Netflix_prime_data!E:E,MATCH(MAX(Netflix_prime_data!H:H), Netflix_prime_data!H:H,0))</f>
        <v>Show 281</v>
      </c>
      <c r="E1346" s="4">
        <f>COUNTIF(Netflix_prime_data!F:F,Netflix_prime_data!F1346)</f>
        <v>245</v>
      </c>
      <c r="F1346" s="4" t="str">
        <f>INDEX(Netflix_prime_data!F:F,MATCH(MAX(E:E),E:E,0)) &amp; "-"&amp; MAX(E:E)</f>
        <v>drama-280</v>
      </c>
    </row>
    <row r="1347" spans="1:6" x14ac:dyDescent="0.25">
      <c r="A1347" s="4">
        <f>COUNTIF(Netflix_prime_data!C:C,Netflix_prime_data!C1348)</f>
        <v>643</v>
      </c>
      <c r="B1347" s="4">
        <f>MAX(COUNTIF(Netflix_prime_data!F1347:F2345, Netflix_prime_data!F1347:F2345))</f>
        <v>94</v>
      </c>
      <c r="C1347" s="4" t="str">
        <f>INDEX(Netflix_prime_data!E:E,MATCH(MAX(Netflix_prime_data!M:M), Netflix_prime_data!M:M,0))</f>
        <v>Show 188</v>
      </c>
      <c r="D1347" s="4" t="str">
        <f>INDEX(Netflix_prime_data!E:E,MATCH(MAX(Netflix_prime_data!H:H), Netflix_prime_data!H:H,0))</f>
        <v>Show 281</v>
      </c>
      <c r="E1347" s="4">
        <f>COUNTIF(Netflix_prime_data!F:F,Netflix_prime_data!F1347)</f>
        <v>280</v>
      </c>
      <c r="F1347" s="4" t="str">
        <f>INDEX(Netflix_prime_data!F:F,MATCH(MAX(E:E),E:E,0)) &amp; "-"&amp; MAX(E:E)</f>
        <v>drama-280</v>
      </c>
    </row>
    <row r="1348" spans="1:6" x14ac:dyDescent="0.25">
      <c r="A1348" s="4">
        <f>COUNTIF(Netflix_prime_data!C:C,Netflix_prime_data!C1349)</f>
        <v>673</v>
      </c>
      <c r="B1348" s="4">
        <f>MAX(COUNTIF(Netflix_prime_data!F1348:F2346, Netflix_prime_data!F1348:F2346))</f>
        <v>94</v>
      </c>
      <c r="C1348" s="4" t="str">
        <f>INDEX(Netflix_prime_data!E:E,MATCH(MAX(Netflix_prime_data!M:M), Netflix_prime_data!M:M,0))</f>
        <v>Show 188</v>
      </c>
      <c r="D1348" s="4" t="str">
        <f>INDEX(Netflix_prime_data!E:E,MATCH(MAX(Netflix_prime_data!H:H), Netflix_prime_data!H:H,0))</f>
        <v>Show 281</v>
      </c>
      <c r="E1348" s="4">
        <f>COUNTIF(Netflix_prime_data!F:F,Netflix_prime_data!F1348)</f>
        <v>262</v>
      </c>
      <c r="F1348" s="4" t="str">
        <f>INDEX(Netflix_prime_data!F:F,MATCH(MAX(E:E),E:E,0)) &amp; "-"&amp; MAX(E:E)</f>
        <v>drama-280</v>
      </c>
    </row>
    <row r="1349" spans="1:6" x14ac:dyDescent="0.25">
      <c r="A1349" s="4">
        <f>COUNTIF(Netflix_prime_data!C:C,Netflix_prime_data!C1350)</f>
        <v>643</v>
      </c>
      <c r="B1349" s="4">
        <f>MAX(COUNTIF(Netflix_prime_data!F1349:F2347, Netflix_prime_data!F1349:F2347))</f>
        <v>69</v>
      </c>
      <c r="C1349" s="4" t="str">
        <f>INDEX(Netflix_prime_data!E:E,MATCH(MAX(Netflix_prime_data!M:M), Netflix_prime_data!M:M,0))</f>
        <v>Show 188</v>
      </c>
      <c r="D1349" s="4" t="str">
        <f>INDEX(Netflix_prime_data!E:E,MATCH(MAX(Netflix_prime_data!H:H), Netflix_prime_data!H:H,0))</f>
        <v>Show 281</v>
      </c>
      <c r="E1349" s="4">
        <f>COUNTIF(Netflix_prime_data!F:F,Netflix_prime_data!F1349)</f>
        <v>234</v>
      </c>
      <c r="F1349" s="4" t="str">
        <f>INDEX(Netflix_prime_data!F:F,MATCH(MAX(E:E),E:E,0)) &amp; "-"&amp; MAX(E:E)</f>
        <v>drama-280</v>
      </c>
    </row>
    <row r="1350" spans="1:6" x14ac:dyDescent="0.25">
      <c r="A1350" s="4">
        <f>COUNTIF(Netflix_prime_data!C:C,Netflix_prime_data!C1351)</f>
        <v>684</v>
      </c>
      <c r="B1350" s="4">
        <f>MAX(COUNTIF(Netflix_prime_data!F1350:F2348, Netflix_prime_data!F1350:F2348))</f>
        <v>70</v>
      </c>
      <c r="C1350" s="4" t="str">
        <f>INDEX(Netflix_prime_data!E:E,MATCH(MAX(Netflix_prime_data!M:M), Netflix_prime_data!M:M,0))</f>
        <v>Show 188</v>
      </c>
      <c r="D1350" s="4" t="str">
        <f>INDEX(Netflix_prime_data!E:E,MATCH(MAX(Netflix_prime_data!H:H), Netflix_prime_data!H:H,0))</f>
        <v>Show 281</v>
      </c>
      <c r="E1350" s="4">
        <f>COUNTIF(Netflix_prime_data!F:F,Netflix_prime_data!F1350)</f>
        <v>229</v>
      </c>
      <c r="F1350" s="4" t="str">
        <f>INDEX(Netflix_prime_data!F:F,MATCH(MAX(E:E),E:E,0)) &amp; "-"&amp; MAX(E:E)</f>
        <v>drama-280</v>
      </c>
    </row>
    <row r="1351" spans="1:6" x14ac:dyDescent="0.25">
      <c r="A1351" s="4">
        <f>COUNTIF(Netflix_prime_data!C:C,Netflix_prime_data!C1352)</f>
        <v>684</v>
      </c>
      <c r="B1351" s="4">
        <f>MAX(COUNTIF(Netflix_prime_data!F1351:F2349, Netflix_prime_data!F1351:F2349))</f>
        <v>84</v>
      </c>
      <c r="C1351" s="4" t="str">
        <f>INDEX(Netflix_prime_data!E:E,MATCH(MAX(Netflix_prime_data!M:M), Netflix_prime_data!M:M,0))</f>
        <v>Show 188</v>
      </c>
      <c r="D1351" s="4" t="str">
        <f>INDEX(Netflix_prime_data!E:E,MATCH(MAX(Netflix_prime_data!H:H), Netflix_prime_data!H:H,0))</f>
        <v>Show 281</v>
      </c>
      <c r="E1351" s="4">
        <f>COUNTIF(Netflix_prime_data!F:F,Netflix_prime_data!F1351)</f>
        <v>234</v>
      </c>
      <c r="F1351" s="4" t="str">
        <f>INDEX(Netflix_prime_data!F:F,MATCH(MAX(E:E),E:E,0)) &amp; "-"&amp; MAX(E:E)</f>
        <v>drama-280</v>
      </c>
    </row>
    <row r="1352" spans="1:6" x14ac:dyDescent="0.25">
      <c r="A1352" s="4">
        <f>COUNTIF(Netflix_prime_data!C:C,Netflix_prime_data!C1353)</f>
        <v>643</v>
      </c>
      <c r="B1352" s="4">
        <f>MAX(COUNTIF(Netflix_prime_data!F1352:F2350, Netflix_prime_data!F1352:F2350))</f>
        <v>93</v>
      </c>
      <c r="C1352" s="4" t="str">
        <f>INDEX(Netflix_prime_data!E:E,MATCH(MAX(Netflix_prime_data!M:M), Netflix_prime_data!M:M,0))</f>
        <v>Show 188</v>
      </c>
      <c r="D1352" s="4" t="str">
        <f>INDEX(Netflix_prime_data!E:E,MATCH(MAX(Netflix_prime_data!H:H), Netflix_prime_data!H:H,0))</f>
        <v>Show 281</v>
      </c>
      <c r="E1352" s="4">
        <f>COUNTIF(Netflix_prime_data!F:F,Netflix_prime_data!F1352)</f>
        <v>280</v>
      </c>
      <c r="F1352" s="4" t="str">
        <f>INDEX(Netflix_prime_data!F:F,MATCH(MAX(E:E),E:E,0)) &amp; "-"&amp; MAX(E:E)</f>
        <v>drama-280</v>
      </c>
    </row>
    <row r="1353" spans="1:6" x14ac:dyDescent="0.25">
      <c r="A1353" s="4">
        <f>COUNTIF(Netflix_prime_data!C:C,Netflix_prime_data!C1354)</f>
        <v>673</v>
      </c>
      <c r="B1353" s="4">
        <f>MAX(COUNTIF(Netflix_prime_data!F1353:F2351, Netflix_prime_data!F1353:F2351))</f>
        <v>87</v>
      </c>
      <c r="C1353" s="4" t="str">
        <f>INDEX(Netflix_prime_data!E:E,MATCH(MAX(Netflix_prime_data!M:M), Netflix_prime_data!M:M,0))</f>
        <v>Show 188</v>
      </c>
      <c r="D1353" s="4" t="str">
        <f>INDEX(Netflix_prime_data!E:E,MATCH(MAX(Netflix_prime_data!H:H), Netflix_prime_data!H:H,0))</f>
        <v>Show 281</v>
      </c>
      <c r="E1353" s="4">
        <f>COUNTIF(Netflix_prime_data!F:F,Netflix_prime_data!F1353)</f>
        <v>245</v>
      </c>
      <c r="F1353" s="4" t="str">
        <f>INDEX(Netflix_prime_data!F:F,MATCH(MAX(E:E),E:E,0)) &amp; "-"&amp; MAX(E:E)</f>
        <v>drama-280</v>
      </c>
    </row>
    <row r="1354" spans="1:6" x14ac:dyDescent="0.25">
      <c r="A1354" s="4">
        <f>COUNTIF(Netflix_prime_data!C:C,Netflix_prime_data!C1355)</f>
        <v>673</v>
      </c>
      <c r="B1354" s="4">
        <f>MAX(COUNTIF(Netflix_prime_data!F1354:F2352, Netflix_prime_data!F1354:F2352))</f>
        <v>68</v>
      </c>
      <c r="C1354" s="4" t="str">
        <f>INDEX(Netflix_prime_data!E:E,MATCH(MAX(Netflix_prime_data!M:M), Netflix_prime_data!M:M,0))</f>
        <v>Show 188</v>
      </c>
      <c r="D1354" s="4" t="str">
        <f>INDEX(Netflix_prime_data!E:E,MATCH(MAX(Netflix_prime_data!H:H), Netflix_prime_data!H:H,0))</f>
        <v>Show 281</v>
      </c>
      <c r="E1354" s="4">
        <f>COUNTIF(Netflix_prime_data!F:F,Netflix_prime_data!F1354)</f>
        <v>234</v>
      </c>
      <c r="F1354" s="4" t="str">
        <f>INDEX(Netflix_prime_data!F:F,MATCH(MAX(E:E),E:E,0)) &amp; "-"&amp; MAX(E:E)</f>
        <v>drama-280</v>
      </c>
    </row>
    <row r="1355" spans="1:6" x14ac:dyDescent="0.25">
      <c r="A1355" s="4">
        <f>COUNTIF(Netflix_prime_data!C:C,Netflix_prime_data!C1356)</f>
        <v>643</v>
      </c>
      <c r="B1355" s="4">
        <f>MAX(COUNTIF(Netflix_prime_data!F1355:F2353, Netflix_prime_data!F1355:F2353))</f>
        <v>86</v>
      </c>
      <c r="C1355" s="4" t="str">
        <f>INDEX(Netflix_prime_data!E:E,MATCH(MAX(Netflix_prime_data!M:M), Netflix_prime_data!M:M,0))</f>
        <v>Show 188</v>
      </c>
      <c r="D1355" s="4" t="str">
        <f>INDEX(Netflix_prime_data!E:E,MATCH(MAX(Netflix_prime_data!H:H), Netflix_prime_data!H:H,0))</f>
        <v>Show 281</v>
      </c>
      <c r="E1355" s="4">
        <f>COUNTIF(Netflix_prime_data!F:F,Netflix_prime_data!F1355)</f>
        <v>245</v>
      </c>
      <c r="F1355" s="4" t="str">
        <f>INDEX(Netflix_prime_data!F:F,MATCH(MAX(E:E),E:E,0)) &amp; "-"&amp; MAX(E:E)</f>
        <v>drama-280</v>
      </c>
    </row>
    <row r="1356" spans="1:6" x14ac:dyDescent="0.25">
      <c r="A1356" s="4">
        <f>COUNTIF(Netflix_prime_data!C:C,Netflix_prime_data!C1357)</f>
        <v>684</v>
      </c>
      <c r="B1356" s="4">
        <f>MAX(COUNTIF(Netflix_prime_data!F1356:F2354, Netflix_prime_data!F1356:F2354))</f>
        <v>76</v>
      </c>
      <c r="C1356" s="4" t="str">
        <f>INDEX(Netflix_prime_data!E:E,MATCH(MAX(Netflix_prime_data!M:M), Netflix_prime_data!M:M,0))</f>
        <v>Show 188</v>
      </c>
      <c r="D1356" s="4" t="str">
        <f>INDEX(Netflix_prime_data!E:E,MATCH(MAX(Netflix_prime_data!H:H), Netflix_prime_data!H:H,0))</f>
        <v>Show 281</v>
      </c>
      <c r="E1356" s="4">
        <f>COUNTIF(Netflix_prime_data!F:F,Netflix_prime_data!F1356)</f>
        <v>253</v>
      </c>
      <c r="F1356" s="4" t="str">
        <f>INDEX(Netflix_prime_data!F:F,MATCH(MAX(E:E),E:E,0)) &amp; "-"&amp; MAX(E:E)</f>
        <v>drama-280</v>
      </c>
    </row>
    <row r="1357" spans="1:6" x14ac:dyDescent="0.25">
      <c r="A1357" s="4">
        <f>COUNTIF(Netflix_prime_data!C:C,Netflix_prime_data!C1358)</f>
        <v>643</v>
      </c>
      <c r="B1357" s="4">
        <f>MAX(COUNTIF(Netflix_prime_data!F1357:F2355, Netflix_prime_data!F1357:F2355))</f>
        <v>81</v>
      </c>
      <c r="C1357" s="4" t="str">
        <f>INDEX(Netflix_prime_data!E:E,MATCH(MAX(Netflix_prime_data!M:M), Netflix_prime_data!M:M,0))</f>
        <v>Show 188</v>
      </c>
      <c r="D1357" s="4" t="str">
        <f>INDEX(Netflix_prime_data!E:E,MATCH(MAX(Netflix_prime_data!H:H), Netflix_prime_data!H:H,0))</f>
        <v>Show 281</v>
      </c>
      <c r="E1357" s="4">
        <f>COUNTIF(Netflix_prime_data!F:F,Netflix_prime_data!F1357)</f>
        <v>263</v>
      </c>
      <c r="F1357" s="4" t="str">
        <f>INDEX(Netflix_prime_data!F:F,MATCH(MAX(E:E),E:E,0)) &amp; "-"&amp; MAX(E:E)</f>
        <v>drama-280</v>
      </c>
    </row>
    <row r="1358" spans="1:6" x14ac:dyDescent="0.25">
      <c r="A1358" s="4">
        <f>COUNTIF(Netflix_prime_data!C:C,Netflix_prime_data!C1359)</f>
        <v>684</v>
      </c>
      <c r="B1358" s="4">
        <f>MAX(COUNTIF(Netflix_prime_data!F1358:F2356, Netflix_prime_data!F1358:F2356))</f>
        <v>69</v>
      </c>
      <c r="C1358" s="4" t="str">
        <f>INDEX(Netflix_prime_data!E:E,MATCH(MAX(Netflix_prime_data!M:M), Netflix_prime_data!M:M,0))</f>
        <v>Show 188</v>
      </c>
      <c r="D1358" s="4" t="str">
        <f>INDEX(Netflix_prime_data!E:E,MATCH(MAX(Netflix_prime_data!H:H), Netflix_prime_data!H:H,0))</f>
        <v>Show 281</v>
      </c>
      <c r="E1358" s="4">
        <f>COUNTIF(Netflix_prime_data!F:F,Netflix_prime_data!F1358)</f>
        <v>229</v>
      </c>
      <c r="F1358" s="4" t="str">
        <f>INDEX(Netflix_prime_data!F:F,MATCH(MAX(E:E),E:E,0)) &amp; "-"&amp; MAX(E:E)</f>
        <v>drama-280</v>
      </c>
    </row>
    <row r="1359" spans="1:6" x14ac:dyDescent="0.25">
      <c r="A1359" s="4">
        <f>COUNTIF(Netflix_prime_data!C:C,Netflix_prime_data!C1360)</f>
        <v>643</v>
      </c>
      <c r="B1359" s="4">
        <f>MAX(COUNTIF(Netflix_prime_data!F1359:F2357, Netflix_prime_data!F1359:F2357))</f>
        <v>75</v>
      </c>
      <c r="C1359" s="4" t="str">
        <f>INDEX(Netflix_prime_data!E:E,MATCH(MAX(Netflix_prime_data!M:M), Netflix_prime_data!M:M,0))</f>
        <v>Show 188</v>
      </c>
      <c r="D1359" s="4" t="str">
        <f>INDEX(Netflix_prime_data!E:E,MATCH(MAX(Netflix_prime_data!H:H), Netflix_prime_data!H:H,0))</f>
        <v>Show 281</v>
      </c>
      <c r="E1359" s="4">
        <f>COUNTIF(Netflix_prime_data!F:F,Netflix_prime_data!F1359)</f>
        <v>253</v>
      </c>
      <c r="F1359" s="4" t="str">
        <f>INDEX(Netflix_prime_data!F:F,MATCH(MAX(E:E),E:E,0)) &amp; "-"&amp; MAX(E:E)</f>
        <v>drama-280</v>
      </c>
    </row>
    <row r="1360" spans="1:6" x14ac:dyDescent="0.25">
      <c r="A1360" s="4">
        <f>COUNTIF(Netflix_prime_data!C:C,Netflix_prime_data!C1361)</f>
        <v>643</v>
      </c>
      <c r="B1360" s="4">
        <f>MAX(COUNTIF(Netflix_prime_data!F1360:F2358, Netflix_prime_data!F1360:F2358))</f>
        <v>68</v>
      </c>
      <c r="C1360" s="4" t="str">
        <f>INDEX(Netflix_prime_data!E:E,MATCH(MAX(Netflix_prime_data!M:M), Netflix_prime_data!M:M,0))</f>
        <v>Show 188</v>
      </c>
      <c r="D1360" s="4" t="str">
        <f>INDEX(Netflix_prime_data!E:E,MATCH(MAX(Netflix_prime_data!H:H), Netflix_prime_data!H:H,0))</f>
        <v>Show 281</v>
      </c>
      <c r="E1360" s="4">
        <f>COUNTIF(Netflix_prime_data!F:F,Netflix_prime_data!F1360)</f>
        <v>229</v>
      </c>
      <c r="F1360" s="4" t="str">
        <f>INDEX(Netflix_prime_data!F:F,MATCH(MAX(E:E),E:E,0)) &amp; "-"&amp; MAX(E:E)</f>
        <v>drama-280</v>
      </c>
    </row>
    <row r="1361" spans="1:6" x14ac:dyDescent="0.25">
      <c r="A1361" s="4">
        <f>COUNTIF(Netflix_prime_data!C:C,Netflix_prime_data!C1362)</f>
        <v>643</v>
      </c>
      <c r="B1361" s="4">
        <f>MAX(COUNTIF(Netflix_prime_data!F1361:F2359, Netflix_prime_data!F1361:F2359))</f>
        <v>93</v>
      </c>
      <c r="C1361" s="4" t="str">
        <f>INDEX(Netflix_prime_data!E:E,MATCH(MAX(Netflix_prime_data!M:M), Netflix_prime_data!M:M,0))</f>
        <v>Show 188</v>
      </c>
      <c r="D1361" s="4" t="str">
        <f>INDEX(Netflix_prime_data!E:E,MATCH(MAX(Netflix_prime_data!H:H), Netflix_prime_data!H:H,0))</f>
        <v>Show 281</v>
      </c>
      <c r="E1361" s="4">
        <f>COUNTIF(Netflix_prime_data!F:F,Netflix_prime_data!F1361)</f>
        <v>262</v>
      </c>
      <c r="F1361" s="4" t="str">
        <f>INDEX(Netflix_prime_data!F:F,MATCH(MAX(E:E),E:E,0)) &amp; "-"&amp; MAX(E:E)</f>
        <v>drama-280</v>
      </c>
    </row>
    <row r="1362" spans="1:6" x14ac:dyDescent="0.25">
      <c r="A1362" s="4">
        <f>COUNTIF(Netflix_prime_data!C:C,Netflix_prime_data!C1363)</f>
        <v>684</v>
      </c>
      <c r="B1362" s="4">
        <f>MAX(COUNTIF(Netflix_prime_data!F1362:F2360, Netflix_prime_data!F1362:F2360))</f>
        <v>92</v>
      </c>
      <c r="C1362" s="4" t="str">
        <f>INDEX(Netflix_prime_data!E:E,MATCH(MAX(Netflix_prime_data!M:M), Netflix_prime_data!M:M,0))</f>
        <v>Show 188</v>
      </c>
      <c r="D1362" s="4" t="str">
        <f>INDEX(Netflix_prime_data!E:E,MATCH(MAX(Netflix_prime_data!H:H), Netflix_prime_data!H:H,0))</f>
        <v>Show 281</v>
      </c>
      <c r="E1362" s="4">
        <f>COUNTIF(Netflix_prime_data!F:F,Netflix_prime_data!F1362)</f>
        <v>280</v>
      </c>
      <c r="F1362" s="4" t="str">
        <f>INDEX(Netflix_prime_data!F:F,MATCH(MAX(E:E),E:E,0)) &amp; "-"&amp; MAX(E:E)</f>
        <v>drama-280</v>
      </c>
    </row>
    <row r="1363" spans="1:6" x14ac:dyDescent="0.25">
      <c r="A1363" s="4">
        <f>COUNTIF(Netflix_prime_data!C:C,Netflix_prime_data!C1364)</f>
        <v>643</v>
      </c>
      <c r="B1363" s="4">
        <f>MAX(COUNTIF(Netflix_prime_data!F1363:F2361, Netflix_prime_data!F1363:F2361))</f>
        <v>67</v>
      </c>
      <c r="C1363" s="4" t="str">
        <f>INDEX(Netflix_prime_data!E:E,MATCH(MAX(Netflix_prime_data!M:M), Netflix_prime_data!M:M,0))</f>
        <v>Show 188</v>
      </c>
      <c r="D1363" s="4" t="str">
        <f>INDEX(Netflix_prime_data!E:E,MATCH(MAX(Netflix_prime_data!H:H), Netflix_prime_data!H:H,0))</f>
        <v>Show 281</v>
      </c>
      <c r="E1363" s="4">
        <f>COUNTIF(Netflix_prime_data!F:F,Netflix_prime_data!F1363)</f>
        <v>229</v>
      </c>
      <c r="F1363" s="4" t="str">
        <f>INDEX(Netflix_prime_data!F:F,MATCH(MAX(E:E),E:E,0)) &amp; "-"&amp; MAX(E:E)</f>
        <v>drama-280</v>
      </c>
    </row>
    <row r="1364" spans="1:6" x14ac:dyDescent="0.25">
      <c r="A1364" s="4">
        <f>COUNTIF(Netflix_prime_data!C:C,Netflix_prime_data!C1365)</f>
        <v>643</v>
      </c>
      <c r="B1364" s="4">
        <f>MAX(COUNTIF(Netflix_prime_data!F1364:F2362, Netflix_prime_data!F1364:F2362))</f>
        <v>91</v>
      </c>
      <c r="C1364" s="4" t="str">
        <f>INDEX(Netflix_prime_data!E:E,MATCH(MAX(Netflix_prime_data!M:M), Netflix_prime_data!M:M,0))</f>
        <v>Show 188</v>
      </c>
      <c r="D1364" s="4" t="str">
        <f>INDEX(Netflix_prime_data!E:E,MATCH(MAX(Netflix_prime_data!H:H), Netflix_prime_data!H:H,0))</f>
        <v>Show 281</v>
      </c>
      <c r="E1364" s="4">
        <f>COUNTIF(Netflix_prime_data!F:F,Netflix_prime_data!F1364)</f>
        <v>280</v>
      </c>
      <c r="F1364" s="4" t="str">
        <f>INDEX(Netflix_prime_data!F:F,MATCH(MAX(E:E),E:E,0)) &amp; "-"&amp; MAX(E:E)</f>
        <v>drama-280</v>
      </c>
    </row>
    <row r="1365" spans="1:6" x14ac:dyDescent="0.25">
      <c r="A1365" s="4">
        <f>COUNTIF(Netflix_prime_data!C:C,Netflix_prime_data!C1366)</f>
        <v>643</v>
      </c>
      <c r="B1365" s="4">
        <f>MAX(COUNTIF(Netflix_prime_data!F1365:F2363, Netflix_prime_data!F1365:F2363))</f>
        <v>85</v>
      </c>
      <c r="C1365" s="4" t="str">
        <f>INDEX(Netflix_prime_data!E:E,MATCH(MAX(Netflix_prime_data!M:M), Netflix_prime_data!M:M,0))</f>
        <v>Show 188</v>
      </c>
      <c r="D1365" s="4" t="str">
        <f>INDEX(Netflix_prime_data!E:E,MATCH(MAX(Netflix_prime_data!H:H), Netflix_prime_data!H:H,0))</f>
        <v>Show 281</v>
      </c>
      <c r="E1365" s="4">
        <f>COUNTIF(Netflix_prime_data!F:F,Netflix_prime_data!F1365)</f>
        <v>245</v>
      </c>
      <c r="F1365" s="4" t="str">
        <f>INDEX(Netflix_prime_data!F:F,MATCH(MAX(E:E),E:E,0)) &amp; "-"&amp; MAX(E:E)</f>
        <v>drama-280</v>
      </c>
    </row>
    <row r="1366" spans="1:6" x14ac:dyDescent="0.25">
      <c r="A1366" s="4">
        <f>COUNTIF(Netflix_prime_data!C:C,Netflix_prime_data!C1367)</f>
        <v>673</v>
      </c>
      <c r="B1366" s="4">
        <f>MAX(COUNTIF(Netflix_prime_data!F1366:F2364, Netflix_prime_data!F1366:F2364))</f>
        <v>83</v>
      </c>
      <c r="C1366" s="4" t="str">
        <f>INDEX(Netflix_prime_data!E:E,MATCH(MAX(Netflix_prime_data!M:M), Netflix_prime_data!M:M,0))</f>
        <v>Show 188</v>
      </c>
      <c r="D1366" s="4" t="str">
        <f>INDEX(Netflix_prime_data!E:E,MATCH(MAX(Netflix_prime_data!H:H), Netflix_prime_data!H:H,0))</f>
        <v>Show 281</v>
      </c>
      <c r="E1366" s="4">
        <f>COUNTIF(Netflix_prime_data!F:F,Netflix_prime_data!F1366)</f>
        <v>234</v>
      </c>
      <c r="F1366" s="4" t="str">
        <f>INDEX(Netflix_prime_data!F:F,MATCH(MAX(E:E),E:E,0)) &amp; "-"&amp; MAX(E:E)</f>
        <v>drama-280</v>
      </c>
    </row>
    <row r="1367" spans="1:6" x14ac:dyDescent="0.25">
      <c r="A1367" s="4">
        <f>COUNTIF(Netflix_prime_data!C:C,Netflix_prime_data!C1368)</f>
        <v>643</v>
      </c>
      <c r="B1367" s="4">
        <f>MAX(COUNTIF(Netflix_prime_data!F1367:F2365, Netflix_prime_data!F1367:F2365))</f>
        <v>84</v>
      </c>
      <c r="C1367" s="4" t="str">
        <f>INDEX(Netflix_prime_data!E:E,MATCH(MAX(Netflix_prime_data!M:M), Netflix_prime_data!M:M,0))</f>
        <v>Show 188</v>
      </c>
      <c r="D1367" s="4" t="str">
        <f>INDEX(Netflix_prime_data!E:E,MATCH(MAX(Netflix_prime_data!H:H), Netflix_prime_data!H:H,0))</f>
        <v>Show 281</v>
      </c>
      <c r="E1367" s="4">
        <f>COUNTIF(Netflix_prime_data!F:F,Netflix_prime_data!F1367)</f>
        <v>245</v>
      </c>
      <c r="F1367" s="4" t="str">
        <f>INDEX(Netflix_prime_data!F:F,MATCH(MAX(E:E),E:E,0)) &amp; "-"&amp; MAX(E:E)</f>
        <v>drama-280</v>
      </c>
    </row>
    <row r="1368" spans="1:6" x14ac:dyDescent="0.25">
      <c r="A1368" s="4">
        <f>COUNTIF(Netflix_prime_data!C:C,Netflix_prime_data!C1369)</f>
        <v>684</v>
      </c>
      <c r="B1368" s="4">
        <f>MAX(COUNTIF(Netflix_prime_data!F1368:F2366, Netflix_prime_data!F1368:F2366))</f>
        <v>90</v>
      </c>
      <c r="C1368" s="4" t="str">
        <f>INDEX(Netflix_prime_data!E:E,MATCH(MAX(Netflix_prime_data!M:M), Netflix_prime_data!M:M,0))</f>
        <v>Show 188</v>
      </c>
      <c r="D1368" s="4" t="str">
        <f>INDEX(Netflix_prime_data!E:E,MATCH(MAX(Netflix_prime_data!H:H), Netflix_prime_data!H:H,0))</f>
        <v>Show 281</v>
      </c>
      <c r="E1368" s="4">
        <f>COUNTIF(Netflix_prime_data!F:F,Netflix_prime_data!F1368)</f>
        <v>280</v>
      </c>
      <c r="F1368" s="4" t="str">
        <f>INDEX(Netflix_prime_data!F:F,MATCH(MAX(E:E),E:E,0)) &amp; "-"&amp; MAX(E:E)</f>
        <v>drama-280</v>
      </c>
    </row>
    <row r="1369" spans="1:6" x14ac:dyDescent="0.25">
      <c r="A1369" s="4">
        <f>COUNTIF(Netflix_prime_data!C:C,Netflix_prime_data!C1370)</f>
        <v>673</v>
      </c>
      <c r="B1369" s="4">
        <f>MAX(COUNTIF(Netflix_prime_data!F1369:F2367, Netflix_prime_data!F1369:F2367))</f>
        <v>89</v>
      </c>
      <c r="C1369" s="4" t="str">
        <f>INDEX(Netflix_prime_data!E:E,MATCH(MAX(Netflix_prime_data!M:M), Netflix_prime_data!M:M,0))</f>
        <v>Show 188</v>
      </c>
      <c r="D1369" s="4" t="str">
        <f>INDEX(Netflix_prime_data!E:E,MATCH(MAX(Netflix_prime_data!H:H), Netflix_prime_data!H:H,0))</f>
        <v>Show 281</v>
      </c>
      <c r="E1369" s="4">
        <f>COUNTIF(Netflix_prime_data!F:F,Netflix_prime_data!F1369)</f>
        <v>280</v>
      </c>
      <c r="F1369" s="4" t="str">
        <f>INDEX(Netflix_prime_data!F:F,MATCH(MAX(E:E),E:E,0)) &amp; "-"&amp; MAX(E:E)</f>
        <v>drama-280</v>
      </c>
    </row>
    <row r="1370" spans="1:6" x14ac:dyDescent="0.25">
      <c r="A1370" s="4">
        <f>COUNTIF(Netflix_prime_data!C:C,Netflix_prime_data!C1371)</f>
        <v>673</v>
      </c>
      <c r="B1370" s="4">
        <f>MAX(COUNTIF(Netflix_prime_data!F1370:F2368, Netflix_prime_data!F1370:F2368))</f>
        <v>74</v>
      </c>
      <c r="C1370" s="4" t="str">
        <f>INDEX(Netflix_prime_data!E:E,MATCH(MAX(Netflix_prime_data!M:M), Netflix_prime_data!M:M,0))</f>
        <v>Show 188</v>
      </c>
      <c r="D1370" s="4" t="str">
        <f>INDEX(Netflix_prime_data!E:E,MATCH(MAX(Netflix_prime_data!H:H), Netflix_prime_data!H:H,0))</f>
        <v>Show 281</v>
      </c>
      <c r="E1370" s="4">
        <f>COUNTIF(Netflix_prime_data!F:F,Netflix_prime_data!F1370)</f>
        <v>253</v>
      </c>
      <c r="F1370" s="4" t="str">
        <f>INDEX(Netflix_prime_data!F:F,MATCH(MAX(E:E),E:E,0)) &amp; "-"&amp; MAX(E:E)</f>
        <v>drama-280</v>
      </c>
    </row>
    <row r="1371" spans="1:6" x14ac:dyDescent="0.25">
      <c r="A1371" s="4">
        <f>COUNTIF(Netflix_prime_data!C:C,Netflix_prime_data!C1372)</f>
        <v>643</v>
      </c>
      <c r="B1371" s="4">
        <f>MAX(COUNTIF(Netflix_prime_data!F1371:F2369, Netflix_prime_data!F1371:F2369))</f>
        <v>67</v>
      </c>
      <c r="C1371" s="4" t="str">
        <f>INDEX(Netflix_prime_data!E:E,MATCH(MAX(Netflix_prime_data!M:M), Netflix_prime_data!M:M,0))</f>
        <v>Show 188</v>
      </c>
      <c r="D1371" s="4" t="str">
        <f>INDEX(Netflix_prime_data!E:E,MATCH(MAX(Netflix_prime_data!H:H), Netflix_prime_data!H:H,0))</f>
        <v>Show 281</v>
      </c>
      <c r="E1371" s="4">
        <f>COUNTIF(Netflix_prime_data!F:F,Netflix_prime_data!F1371)</f>
        <v>234</v>
      </c>
      <c r="F1371" s="4" t="str">
        <f>INDEX(Netflix_prime_data!F:F,MATCH(MAX(E:E),E:E,0)) &amp; "-"&amp; MAX(E:E)</f>
        <v>drama-280</v>
      </c>
    </row>
    <row r="1372" spans="1:6" x14ac:dyDescent="0.25">
      <c r="A1372" s="4">
        <f>COUNTIF(Netflix_prime_data!C:C,Netflix_prime_data!C1373)</f>
        <v>684</v>
      </c>
      <c r="B1372" s="4">
        <f>MAX(COUNTIF(Netflix_prime_data!F1372:F2370, Netflix_prime_data!F1372:F2370))</f>
        <v>80</v>
      </c>
      <c r="C1372" s="4" t="str">
        <f>INDEX(Netflix_prime_data!E:E,MATCH(MAX(Netflix_prime_data!M:M), Netflix_prime_data!M:M,0))</f>
        <v>Show 188</v>
      </c>
      <c r="D1372" s="4" t="str">
        <f>INDEX(Netflix_prime_data!E:E,MATCH(MAX(Netflix_prime_data!H:H), Netflix_prime_data!H:H,0))</f>
        <v>Show 281</v>
      </c>
      <c r="E1372" s="4">
        <f>COUNTIF(Netflix_prime_data!F:F,Netflix_prime_data!F1372)</f>
        <v>263</v>
      </c>
      <c r="F1372" s="4" t="str">
        <f>INDEX(Netflix_prime_data!F:F,MATCH(MAX(E:E),E:E,0)) &amp; "-"&amp; MAX(E:E)</f>
        <v>drama-280</v>
      </c>
    </row>
    <row r="1373" spans="1:6" x14ac:dyDescent="0.25">
      <c r="A1373" s="4">
        <f>COUNTIF(Netflix_prime_data!C:C,Netflix_prime_data!C1374)</f>
        <v>643</v>
      </c>
      <c r="B1373" s="4">
        <f>MAX(COUNTIF(Netflix_prime_data!F1373:F2371, Netflix_prime_data!F1373:F2371))</f>
        <v>83</v>
      </c>
      <c r="C1373" s="4" t="str">
        <f>INDEX(Netflix_prime_data!E:E,MATCH(MAX(Netflix_prime_data!M:M), Netflix_prime_data!M:M,0))</f>
        <v>Show 188</v>
      </c>
      <c r="D1373" s="4" t="str">
        <f>INDEX(Netflix_prime_data!E:E,MATCH(MAX(Netflix_prime_data!H:H), Netflix_prime_data!H:H,0))</f>
        <v>Show 281</v>
      </c>
      <c r="E1373" s="4">
        <f>COUNTIF(Netflix_prime_data!F:F,Netflix_prime_data!F1373)</f>
        <v>245</v>
      </c>
      <c r="F1373" s="4" t="str">
        <f>INDEX(Netflix_prime_data!F:F,MATCH(MAX(E:E),E:E,0)) &amp; "-"&amp; MAX(E:E)</f>
        <v>drama-280</v>
      </c>
    </row>
    <row r="1374" spans="1:6" x14ac:dyDescent="0.25">
      <c r="A1374" s="4">
        <f>COUNTIF(Netflix_prime_data!C:C,Netflix_prime_data!C1375)</f>
        <v>643</v>
      </c>
      <c r="B1374" s="4">
        <f>MAX(COUNTIF(Netflix_prime_data!F1374:F2372, Netflix_prime_data!F1374:F2372))</f>
        <v>66</v>
      </c>
      <c r="C1374" s="4" t="str">
        <f>INDEX(Netflix_prime_data!E:E,MATCH(MAX(Netflix_prime_data!M:M), Netflix_prime_data!M:M,0))</f>
        <v>Show 188</v>
      </c>
      <c r="D1374" s="4" t="str">
        <f>INDEX(Netflix_prime_data!E:E,MATCH(MAX(Netflix_prime_data!H:H), Netflix_prime_data!H:H,0))</f>
        <v>Show 281</v>
      </c>
      <c r="E1374" s="4">
        <f>COUNTIF(Netflix_prime_data!F:F,Netflix_prime_data!F1374)</f>
        <v>229</v>
      </c>
      <c r="F1374" s="4" t="str">
        <f>INDEX(Netflix_prime_data!F:F,MATCH(MAX(E:E),E:E,0)) &amp; "-"&amp; MAX(E:E)</f>
        <v>drama-280</v>
      </c>
    </row>
    <row r="1375" spans="1:6" x14ac:dyDescent="0.25">
      <c r="A1375" s="4">
        <f>COUNTIF(Netflix_prime_data!C:C,Netflix_prime_data!C1376)</f>
        <v>643</v>
      </c>
      <c r="B1375" s="4">
        <f>MAX(COUNTIF(Netflix_prime_data!F1375:F2373, Netflix_prime_data!F1375:F2373))</f>
        <v>88</v>
      </c>
      <c r="C1375" s="4" t="str">
        <f>INDEX(Netflix_prime_data!E:E,MATCH(MAX(Netflix_prime_data!M:M), Netflix_prime_data!M:M,0))</f>
        <v>Show 188</v>
      </c>
      <c r="D1375" s="4" t="str">
        <f>INDEX(Netflix_prime_data!E:E,MATCH(MAX(Netflix_prime_data!H:H), Netflix_prime_data!H:H,0))</f>
        <v>Show 281</v>
      </c>
      <c r="E1375" s="4">
        <f>COUNTIF(Netflix_prime_data!F:F,Netflix_prime_data!F1375)</f>
        <v>280</v>
      </c>
      <c r="F1375" s="4" t="str">
        <f>INDEX(Netflix_prime_data!F:F,MATCH(MAX(E:E),E:E,0)) &amp; "-"&amp; MAX(E:E)</f>
        <v>drama-280</v>
      </c>
    </row>
    <row r="1376" spans="1:6" x14ac:dyDescent="0.25">
      <c r="A1376" s="4">
        <f>COUNTIF(Netflix_prime_data!C:C,Netflix_prime_data!C1377)</f>
        <v>643</v>
      </c>
      <c r="B1376" s="4">
        <f>MAX(COUNTIF(Netflix_prime_data!F1376:F2374, Netflix_prime_data!F1376:F2374))</f>
        <v>79</v>
      </c>
      <c r="C1376" s="4" t="str">
        <f>INDEX(Netflix_prime_data!E:E,MATCH(MAX(Netflix_prime_data!M:M), Netflix_prime_data!M:M,0))</f>
        <v>Show 188</v>
      </c>
      <c r="D1376" s="4" t="str">
        <f>INDEX(Netflix_prime_data!E:E,MATCH(MAX(Netflix_prime_data!H:H), Netflix_prime_data!H:H,0))</f>
        <v>Show 281</v>
      </c>
      <c r="E1376" s="4">
        <f>COUNTIF(Netflix_prime_data!F:F,Netflix_prime_data!F1376)</f>
        <v>263</v>
      </c>
      <c r="F1376" s="4" t="str">
        <f>INDEX(Netflix_prime_data!F:F,MATCH(MAX(E:E),E:E,0)) &amp; "-"&amp; MAX(E:E)</f>
        <v>drama-280</v>
      </c>
    </row>
    <row r="1377" spans="1:6" x14ac:dyDescent="0.25">
      <c r="A1377" s="4">
        <f>COUNTIF(Netflix_prime_data!C:C,Netflix_prime_data!C1378)</f>
        <v>684</v>
      </c>
      <c r="B1377" s="4">
        <f>MAX(COUNTIF(Netflix_prime_data!F1377:F2375, Netflix_prime_data!F1377:F2375))</f>
        <v>82</v>
      </c>
      <c r="C1377" s="4" t="str">
        <f>INDEX(Netflix_prime_data!E:E,MATCH(MAX(Netflix_prime_data!M:M), Netflix_prime_data!M:M,0))</f>
        <v>Show 188</v>
      </c>
      <c r="D1377" s="4" t="str">
        <f>INDEX(Netflix_prime_data!E:E,MATCH(MAX(Netflix_prime_data!H:H), Netflix_prime_data!H:H,0))</f>
        <v>Show 281</v>
      </c>
      <c r="E1377" s="4">
        <f>COUNTIF(Netflix_prime_data!F:F,Netflix_prime_data!F1377)</f>
        <v>234</v>
      </c>
      <c r="F1377" s="4" t="str">
        <f>INDEX(Netflix_prime_data!F:F,MATCH(MAX(E:E),E:E,0)) &amp; "-"&amp; MAX(E:E)</f>
        <v>drama-280</v>
      </c>
    </row>
    <row r="1378" spans="1:6" x14ac:dyDescent="0.25">
      <c r="A1378" s="4">
        <f>COUNTIF(Netflix_prime_data!C:C,Netflix_prime_data!C1379)</f>
        <v>684</v>
      </c>
      <c r="B1378" s="4">
        <f>MAX(COUNTIF(Netflix_prime_data!F1378:F2376, Netflix_prime_data!F1378:F2376))</f>
        <v>87</v>
      </c>
      <c r="C1378" s="4" t="str">
        <f>INDEX(Netflix_prime_data!E:E,MATCH(MAX(Netflix_prime_data!M:M), Netflix_prime_data!M:M,0))</f>
        <v>Show 188</v>
      </c>
      <c r="D1378" s="4" t="str">
        <f>INDEX(Netflix_prime_data!E:E,MATCH(MAX(Netflix_prime_data!H:H), Netflix_prime_data!H:H,0))</f>
        <v>Show 281</v>
      </c>
      <c r="E1378" s="4">
        <f>COUNTIF(Netflix_prime_data!F:F,Netflix_prime_data!F1378)</f>
        <v>280</v>
      </c>
      <c r="F1378" s="4" t="str">
        <f>INDEX(Netflix_prime_data!F:F,MATCH(MAX(E:E),E:E,0)) &amp; "-"&amp; MAX(E:E)</f>
        <v>drama-280</v>
      </c>
    </row>
    <row r="1379" spans="1:6" x14ac:dyDescent="0.25">
      <c r="A1379" s="4">
        <f>COUNTIF(Netflix_prime_data!C:C,Netflix_prime_data!C1380)</f>
        <v>684</v>
      </c>
      <c r="B1379" s="4">
        <f>MAX(COUNTIF(Netflix_prime_data!F1379:F2377, Netflix_prime_data!F1379:F2377))</f>
        <v>82</v>
      </c>
      <c r="C1379" s="4" t="str">
        <f>INDEX(Netflix_prime_data!E:E,MATCH(MAX(Netflix_prime_data!M:M), Netflix_prime_data!M:M,0))</f>
        <v>Show 188</v>
      </c>
      <c r="D1379" s="4" t="str">
        <f>INDEX(Netflix_prime_data!E:E,MATCH(MAX(Netflix_prime_data!H:H), Netflix_prime_data!H:H,0))</f>
        <v>Show 281</v>
      </c>
      <c r="E1379" s="4">
        <f>COUNTIF(Netflix_prime_data!F:F,Netflix_prime_data!F1379)</f>
        <v>245</v>
      </c>
      <c r="F1379" s="4" t="str">
        <f>INDEX(Netflix_prime_data!F:F,MATCH(MAX(E:E),E:E,0)) &amp; "-"&amp; MAX(E:E)</f>
        <v>drama-280</v>
      </c>
    </row>
    <row r="1380" spans="1:6" x14ac:dyDescent="0.25">
      <c r="A1380" s="4">
        <f>COUNTIF(Netflix_prime_data!C:C,Netflix_prime_data!C1381)</f>
        <v>673</v>
      </c>
      <c r="B1380" s="4">
        <f>MAX(COUNTIF(Netflix_prime_data!F1380:F2378, Netflix_prime_data!F1380:F2378))</f>
        <v>81</v>
      </c>
      <c r="C1380" s="4" t="str">
        <f>INDEX(Netflix_prime_data!E:E,MATCH(MAX(Netflix_prime_data!M:M), Netflix_prime_data!M:M,0))</f>
        <v>Show 188</v>
      </c>
      <c r="D1380" s="4" t="str">
        <f>INDEX(Netflix_prime_data!E:E,MATCH(MAX(Netflix_prime_data!H:H), Netflix_prime_data!H:H,0))</f>
        <v>Show 281</v>
      </c>
      <c r="E1380" s="4">
        <f>COUNTIF(Netflix_prime_data!F:F,Netflix_prime_data!F1380)</f>
        <v>234</v>
      </c>
      <c r="F1380" s="4" t="str">
        <f>INDEX(Netflix_prime_data!F:F,MATCH(MAX(E:E),E:E,0)) &amp; "-"&amp; MAX(E:E)</f>
        <v>drama-280</v>
      </c>
    </row>
    <row r="1381" spans="1:6" x14ac:dyDescent="0.25">
      <c r="A1381" s="4">
        <f>COUNTIF(Netflix_prime_data!C:C,Netflix_prime_data!C1382)</f>
        <v>684</v>
      </c>
      <c r="B1381" s="4">
        <f>MAX(COUNTIF(Netflix_prime_data!F1381:F2379, Netflix_prime_data!F1381:F2379))</f>
        <v>66</v>
      </c>
      <c r="C1381" s="4" t="str">
        <f>INDEX(Netflix_prime_data!E:E,MATCH(MAX(Netflix_prime_data!M:M), Netflix_prime_data!M:M,0))</f>
        <v>Show 188</v>
      </c>
      <c r="D1381" s="4" t="str">
        <f>INDEX(Netflix_prime_data!E:E,MATCH(MAX(Netflix_prime_data!H:H), Netflix_prime_data!H:H,0))</f>
        <v>Show 281</v>
      </c>
      <c r="E1381" s="4">
        <f>COUNTIF(Netflix_prime_data!F:F,Netflix_prime_data!F1381)</f>
        <v>234</v>
      </c>
      <c r="F1381" s="4" t="str">
        <f>INDEX(Netflix_prime_data!F:F,MATCH(MAX(E:E),E:E,0)) &amp; "-"&amp; MAX(E:E)</f>
        <v>drama-280</v>
      </c>
    </row>
    <row r="1382" spans="1:6" x14ac:dyDescent="0.25">
      <c r="A1382" s="4">
        <f>COUNTIF(Netflix_prime_data!C:C,Netflix_prime_data!C1383)</f>
        <v>684</v>
      </c>
      <c r="B1382" s="4">
        <f>MAX(COUNTIF(Netflix_prime_data!F1382:F2380, Netflix_prime_data!F1382:F2380))</f>
        <v>65</v>
      </c>
      <c r="C1382" s="4" t="str">
        <f>INDEX(Netflix_prime_data!E:E,MATCH(MAX(Netflix_prime_data!M:M), Netflix_prime_data!M:M,0))</f>
        <v>Show 188</v>
      </c>
      <c r="D1382" s="4" t="str">
        <f>INDEX(Netflix_prime_data!E:E,MATCH(MAX(Netflix_prime_data!H:H), Netflix_prime_data!H:H,0))</f>
        <v>Show 281</v>
      </c>
      <c r="E1382" s="4">
        <f>COUNTIF(Netflix_prime_data!F:F,Netflix_prime_data!F1382)</f>
        <v>229</v>
      </c>
      <c r="F1382" s="4" t="str">
        <f>INDEX(Netflix_prime_data!F:F,MATCH(MAX(E:E),E:E,0)) &amp; "-"&amp; MAX(E:E)</f>
        <v>drama-280</v>
      </c>
    </row>
    <row r="1383" spans="1:6" x14ac:dyDescent="0.25">
      <c r="A1383" s="4">
        <f>COUNTIF(Netflix_prime_data!C:C,Netflix_prime_data!C1384)</f>
        <v>673</v>
      </c>
      <c r="B1383" s="4">
        <f>MAX(COUNTIF(Netflix_prime_data!F1383:F2381, Netflix_prime_data!F1383:F2381))</f>
        <v>92</v>
      </c>
      <c r="C1383" s="4" t="str">
        <f>INDEX(Netflix_prime_data!E:E,MATCH(MAX(Netflix_prime_data!M:M), Netflix_prime_data!M:M,0))</f>
        <v>Show 188</v>
      </c>
      <c r="D1383" s="4" t="str">
        <f>INDEX(Netflix_prime_data!E:E,MATCH(MAX(Netflix_prime_data!H:H), Netflix_prime_data!H:H,0))</f>
        <v>Show 281</v>
      </c>
      <c r="E1383" s="4">
        <f>COUNTIF(Netflix_prime_data!F:F,Netflix_prime_data!F1383)</f>
        <v>262</v>
      </c>
      <c r="F1383" s="4" t="str">
        <f>INDEX(Netflix_prime_data!F:F,MATCH(MAX(E:E),E:E,0)) &amp; "-"&amp; MAX(E:E)</f>
        <v>drama-280</v>
      </c>
    </row>
    <row r="1384" spans="1:6" x14ac:dyDescent="0.25">
      <c r="A1384" s="4">
        <f>COUNTIF(Netflix_prime_data!C:C,Netflix_prime_data!C1385)</f>
        <v>673</v>
      </c>
      <c r="B1384" s="4">
        <f>MAX(COUNTIF(Netflix_prime_data!F1384:F2382, Netflix_prime_data!F1384:F2382))</f>
        <v>86</v>
      </c>
      <c r="C1384" s="4" t="str">
        <f>INDEX(Netflix_prime_data!E:E,MATCH(MAX(Netflix_prime_data!M:M), Netflix_prime_data!M:M,0))</f>
        <v>Show 188</v>
      </c>
      <c r="D1384" s="4" t="str">
        <f>INDEX(Netflix_prime_data!E:E,MATCH(MAX(Netflix_prime_data!H:H), Netflix_prime_data!H:H,0))</f>
        <v>Show 281</v>
      </c>
      <c r="E1384" s="4">
        <f>COUNTIF(Netflix_prime_data!F:F,Netflix_prime_data!F1384)</f>
        <v>280</v>
      </c>
      <c r="F1384" s="4" t="str">
        <f>INDEX(Netflix_prime_data!F:F,MATCH(MAX(E:E),E:E,0)) &amp; "-"&amp; MAX(E:E)</f>
        <v>drama-280</v>
      </c>
    </row>
    <row r="1385" spans="1:6" x14ac:dyDescent="0.25">
      <c r="A1385" s="4">
        <f>COUNTIF(Netflix_prime_data!C:C,Netflix_prime_data!C1386)</f>
        <v>684</v>
      </c>
      <c r="B1385" s="4">
        <f>MAX(COUNTIF(Netflix_prime_data!F1385:F2383, Netflix_prime_data!F1385:F2383))</f>
        <v>85</v>
      </c>
      <c r="C1385" s="4" t="str">
        <f>INDEX(Netflix_prime_data!E:E,MATCH(MAX(Netflix_prime_data!M:M), Netflix_prime_data!M:M,0))</f>
        <v>Show 188</v>
      </c>
      <c r="D1385" s="4" t="str">
        <f>INDEX(Netflix_prime_data!E:E,MATCH(MAX(Netflix_prime_data!H:H), Netflix_prime_data!H:H,0))</f>
        <v>Show 281</v>
      </c>
      <c r="E1385" s="4">
        <f>COUNTIF(Netflix_prime_data!F:F,Netflix_prime_data!F1385)</f>
        <v>280</v>
      </c>
      <c r="F1385" s="4" t="str">
        <f>INDEX(Netflix_prime_data!F:F,MATCH(MAX(E:E),E:E,0)) &amp; "-"&amp; MAX(E:E)</f>
        <v>drama-280</v>
      </c>
    </row>
    <row r="1386" spans="1:6" x14ac:dyDescent="0.25">
      <c r="A1386" s="4">
        <f>COUNTIF(Netflix_prime_data!C:C,Netflix_prime_data!C1387)</f>
        <v>684</v>
      </c>
      <c r="B1386" s="4">
        <f>MAX(COUNTIF(Netflix_prime_data!F1386:F2384, Netflix_prime_data!F1386:F2384))</f>
        <v>73</v>
      </c>
      <c r="C1386" s="4" t="str">
        <f>INDEX(Netflix_prime_data!E:E,MATCH(MAX(Netflix_prime_data!M:M), Netflix_prime_data!M:M,0))</f>
        <v>Show 188</v>
      </c>
      <c r="D1386" s="4" t="str">
        <f>INDEX(Netflix_prime_data!E:E,MATCH(MAX(Netflix_prime_data!H:H), Netflix_prime_data!H:H,0))</f>
        <v>Show 281</v>
      </c>
      <c r="E1386" s="4">
        <f>COUNTIF(Netflix_prime_data!F:F,Netflix_prime_data!F1386)</f>
        <v>253</v>
      </c>
      <c r="F1386" s="4" t="str">
        <f>INDEX(Netflix_prime_data!F:F,MATCH(MAX(E:E),E:E,0)) &amp; "-"&amp; MAX(E:E)</f>
        <v>drama-280</v>
      </c>
    </row>
    <row r="1387" spans="1:6" x14ac:dyDescent="0.25">
      <c r="A1387" s="4">
        <f>COUNTIF(Netflix_prime_data!C:C,Netflix_prime_data!C1388)</f>
        <v>643</v>
      </c>
      <c r="B1387" s="4">
        <f>MAX(COUNTIF(Netflix_prime_data!F1387:F2385, Netflix_prime_data!F1387:F2385))</f>
        <v>78</v>
      </c>
      <c r="C1387" s="4" t="str">
        <f>INDEX(Netflix_prime_data!E:E,MATCH(MAX(Netflix_prime_data!M:M), Netflix_prime_data!M:M,0))</f>
        <v>Show 188</v>
      </c>
      <c r="D1387" s="4" t="str">
        <f>INDEX(Netflix_prime_data!E:E,MATCH(MAX(Netflix_prime_data!H:H), Netflix_prime_data!H:H,0))</f>
        <v>Show 281</v>
      </c>
      <c r="E1387" s="4">
        <f>COUNTIF(Netflix_prime_data!F:F,Netflix_prime_data!F1387)</f>
        <v>263</v>
      </c>
      <c r="F1387" s="4" t="str">
        <f>INDEX(Netflix_prime_data!F:F,MATCH(MAX(E:E),E:E,0)) &amp; "-"&amp; MAX(E:E)</f>
        <v>drama-280</v>
      </c>
    </row>
    <row r="1388" spans="1:6" x14ac:dyDescent="0.25">
      <c r="A1388" s="4">
        <f>COUNTIF(Netflix_prime_data!C:C,Netflix_prime_data!C1389)</f>
        <v>673</v>
      </c>
      <c r="B1388" s="4">
        <f>MAX(COUNTIF(Netflix_prime_data!F1388:F2386, Netflix_prime_data!F1388:F2386))</f>
        <v>84</v>
      </c>
      <c r="C1388" s="4" t="str">
        <f>INDEX(Netflix_prime_data!E:E,MATCH(MAX(Netflix_prime_data!M:M), Netflix_prime_data!M:M,0))</f>
        <v>Show 188</v>
      </c>
      <c r="D1388" s="4" t="str">
        <f>INDEX(Netflix_prime_data!E:E,MATCH(MAX(Netflix_prime_data!H:H), Netflix_prime_data!H:H,0))</f>
        <v>Show 281</v>
      </c>
      <c r="E1388" s="4">
        <f>COUNTIF(Netflix_prime_data!F:F,Netflix_prime_data!F1388)</f>
        <v>280</v>
      </c>
      <c r="F1388" s="4" t="str">
        <f>INDEX(Netflix_prime_data!F:F,MATCH(MAX(E:E),E:E,0)) &amp; "-"&amp; MAX(E:E)</f>
        <v>drama-280</v>
      </c>
    </row>
    <row r="1389" spans="1:6" x14ac:dyDescent="0.25">
      <c r="A1389" s="4">
        <f>COUNTIF(Netflix_prime_data!C:C,Netflix_prime_data!C1390)</f>
        <v>684</v>
      </c>
      <c r="B1389" s="4">
        <f>MAX(COUNTIF(Netflix_prime_data!F1389:F2387, Netflix_prime_data!F1389:F2387))</f>
        <v>80</v>
      </c>
      <c r="C1389" s="4" t="str">
        <f>INDEX(Netflix_prime_data!E:E,MATCH(MAX(Netflix_prime_data!M:M), Netflix_prime_data!M:M,0))</f>
        <v>Show 188</v>
      </c>
      <c r="D1389" s="4" t="str">
        <f>INDEX(Netflix_prime_data!E:E,MATCH(MAX(Netflix_prime_data!H:H), Netflix_prime_data!H:H,0))</f>
        <v>Show 281</v>
      </c>
      <c r="E1389" s="4">
        <f>COUNTIF(Netflix_prime_data!F:F,Netflix_prime_data!F1389)</f>
        <v>234</v>
      </c>
      <c r="F1389" s="4" t="str">
        <f>INDEX(Netflix_prime_data!F:F,MATCH(MAX(E:E),E:E,0)) &amp; "-"&amp; MAX(E:E)</f>
        <v>drama-280</v>
      </c>
    </row>
    <row r="1390" spans="1:6" x14ac:dyDescent="0.25">
      <c r="A1390" s="4">
        <f>COUNTIF(Netflix_prime_data!C:C,Netflix_prime_data!C1391)</f>
        <v>684</v>
      </c>
      <c r="B1390" s="4">
        <f>MAX(COUNTIF(Netflix_prime_data!F1390:F2388, Netflix_prime_data!F1390:F2388))</f>
        <v>64</v>
      </c>
      <c r="C1390" s="4" t="str">
        <f>INDEX(Netflix_prime_data!E:E,MATCH(MAX(Netflix_prime_data!M:M), Netflix_prime_data!M:M,0))</f>
        <v>Show 188</v>
      </c>
      <c r="D1390" s="4" t="str">
        <f>INDEX(Netflix_prime_data!E:E,MATCH(MAX(Netflix_prime_data!H:H), Netflix_prime_data!H:H,0))</f>
        <v>Show 281</v>
      </c>
      <c r="E1390" s="4">
        <f>COUNTIF(Netflix_prime_data!F:F,Netflix_prime_data!F1390)</f>
        <v>229</v>
      </c>
      <c r="F1390" s="4" t="str">
        <f>INDEX(Netflix_prime_data!F:F,MATCH(MAX(E:E),E:E,0)) &amp; "-"&amp; MAX(E:E)</f>
        <v>drama-280</v>
      </c>
    </row>
    <row r="1391" spans="1:6" x14ac:dyDescent="0.25">
      <c r="A1391" s="4">
        <f>COUNTIF(Netflix_prime_data!C:C,Netflix_prime_data!C1392)</f>
        <v>643</v>
      </c>
      <c r="B1391" s="4">
        <f>MAX(COUNTIF(Netflix_prime_data!F1391:F2389, Netflix_prime_data!F1391:F2389))</f>
        <v>83</v>
      </c>
      <c r="C1391" s="4" t="str">
        <f>INDEX(Netflix_prime_data!E:E,MATCH(MAX(Netflix_prime_data!M:M), Netflix_prime_data!M:M,0))</f>
        <v>Show 188</v>
      </c>
      <c r="D1391" s="4" t="str">
        <f>INDEX(Netflix_prime_data!E:E,MATCH(MAX(Netflix_prime_data!H:H), Netflix_prime_data!H:H,0))</f>
        <v>Show 281</v>
      </c>
      <c r="E1391" s="4">
        <f>COUNTIF(Netflix_prime_data!F:F,Netflix_prime_data!F1391)</f>
        <v>280</v>
      </c>
      <c r="F1391" s="4" t="str">
        <f>INDEX(Netflix_prime_data!F:F,MATCH(MAX(E:E),E:E,0)) &amp; "-"&amp; MAX(E:E)</f>
        <v>drama-280</v>
      </c>
    </row>
    <row r="1392" spans="1:6" x14ac:dyDescent="0.25">
      <c r="A1392" s="4">
        <f>COUNTIF(Netflix_prime_data!C:C,Netflix_prime_data!C1393)</f>
        <v>643</v>
      </c>
      <c r="B1392" s="4">
        <f>MAX(COUNTIF(Netflix_prime_data!F1392:F2390, Netflix_prime_data!F1392:F2390))</f>
        <v>91</v>
      </c>
      <c r="C1392" s="4" t="str">
        <f>INDEX(Netflix_prime_data!E:E,MATCH(MAX(Netflix_prime_data!M:M), Netflix_prime_data!M:M,0))</f>
        <v>Show 188</v>
      </c>
      <c r="D1392" s="4" t="str">
        <f>INDEX(Netflix_prime_data!E:E,MATCH(MAX(Netflix_prime_data!H:H), Netflix_prime_data!H:H,0))</f>
        <v>Show 281</v>
      </c>
      <c r="E1392" s="4">
        <f>COUNTIF(Netflix_prime_data!F:F,Netflix_prime_data!F1392)</f>
        <v>262</v>
      </c>
      <c r="F1392" s="4" t="str">
        <f>INDEX(Netflix_prime_data!F:F,MATCH(MAX(E:E),E:E,0)) &amp; "-"&amp; MAX(E:E)</f>
        <v>drama-280</v>
      </c>
    </row>
    <row r="1393" spans="1:6" x14ac:dyDescent="0.25">
      <c r="A1393" s="4">
        <f>COUNTIF(Netflix_prime_data!C:C,Netflix_prime_data!C1394)</f>
        <v>684</v>
      </c>
      <c r="B1393" s="4">
        <f>MAX(COUNTIF(Netflix_prime_data!F1393:F2391, Netflix_prime_data!F1393:F2391))</f>
        <v>65</v>
      </c>
      <c r="C1393" s="4" t="str">
        <f>INDEX(Netflix_prime_data!E:E,MATCH(MAX(Netflix_prime_data!M:M), Netflix_prime_data!M:M,0))</f>
        <v>Show 188</v>
      </c>
      <c r="D1393" s="4" t="str">
        <f>INDEX(Netflix_prime_data!E:E,MATCH(MAX(Netflix_prime_data!H:H), Netflix_prime_data!H:H,0))</f>
        <v>Show 281</v>
      </c>
      <c r="E1393" s="4">
        <f>COUNTIF(Netflix_prime_data!F:F,Netflix_prime_data!F1393)</f>
        <v>234</v>
      </c>
      <c r="F1393" s="4" t="str">
        <f>INDEX(Netflix_prime_data!F:F,MATCH(MAX(E:E),E:E,0)) &amp; "-"&amp; MAX(E:E)</f>
        <v>drama-280</v>
      </c>
    </row>
    <row r="1394" spans="1:6" x14ac:dyDescent="0.25">
      <c r="A1394" s="4">
        <f>COUNTIF(Netflix_prime_data!C:C,Netflix_prime_data!C1395)</f>
        <v>684</v>
      </c>
      <c r="B1394" s="4">
        <f>MAX(COUNTIF(Netflix_prime_data!F1394:F2392, Netflix_prime_data!F1394:F2392))</f>
        <v>90</v>
      </c>
      <c r="C1394" s="4" t="str">
        <f>INDEX(Netflix_prime_data!E:E,MATCH(MAX(Netflix_prime_data!M:M), Netflix_prime_data!M:M,0))</f>
        <v>Show 188</v>
      </c>
      <c r="D1394" s="4" t="str">
        <f>INDEX(Netflix_prime_data!E:E,MATCH(MAX(Netflix_prime_data!H:H), Netflix_prime_data!H:H,0))</f>
        <v>Show 281</v>
      </c>
      <c r="E1394" s="4">
        <f>COUNTIF(Netflix_prime_data!F:F,Netflix_prime_data!F1394)</f>
        <v>262</v>
      </c>
      <c r="F1394" s="4" t="str">
        <f>INDEX(Netflix_prime_data!F:F,MATCH(MAX(E:E),E:E,0)) &amp; "-"&amp; MAX(E:E)</f>
        <v>drama-280</v>
      </c>
    </row>
    <row r="1395" spans="1:6" x14ac:dyDescent="0.25">
      <c r="A1395" s="4">
        <f>COUNTIF(Netflix_prime_data!C:C,Netflix_prime_data!C1396)</f>
        <v>684</v>
      </c>
      <c r="B1395" s="4">
        <f>MAX(COUNTIF(Netflix_prime_data!F1395:F2393, Netflix_prime_data!F1395:F2393))</f>
        <v>77</v>
      </c>
      <c r="C1395" s="4" t="str">
        <f>INDEX(Netflix_prime_data!E:E,MATCH(MAX(Netflix_prime_data!M:M), Netflix_prime_data!M:M,0))</f>
        <v>Show 188</v>
      </c>
      <c r="D1395" s="4" t="str">
        <f>INDEX(Netflix_prime_data!E:E,MATCH(MAX(Netflix_prime_data!H:H), Netflix_prime_data!H:H,0))</f>
        <v>Show 281</v>
      </c>
      <c r="E1395" s="4">
        <f>COUNTIF(Netflix_prime_data!F:F,Netflix_prime_data!F1395)</f>
        <v>263</v>
      </c>
      <c r="F1395" s="4" t="str">
        <f>INDEX(Netflix_prime_data!F:F,MATCH(MAX(E:E),E:E,0)) &amp; "-"&amp; MAX(E:E)</f>
        <v>drama-280</v>
      </c>
    </row>
    <row r="1396" spans="1:6" x14ac:dyDescent="0.25">
      <c r="A1396" s="4">
        <f>COUNTIF(Netflix_prime_data!C:C,Netflix_prime_data!C1397)</f>
        <v>673</v>
      </c>
      <c r="B1396" s="4">
        <f>MAX(COUNTIF(Netflix_prime_data!F1396:F2394, Netflix_prime_data!F1396:F2394))</f>
        <v>79</v>
      </c>
      <c r="C1396" s="4" t="str">
        <f>INDEX(Netflix_prime_data!E:E,MATCH(MAX(Netflix_prime_data!M:M), Netflix_prime_data!M:M,0))</f>
        <v>Show 188</v>
      </c>
      <c r="D1396" s="4" t="str">
        <f>INDEX(Netflix_prime_data!E:E,MATCH(MAX(Netflix_prime_data!H:H), Netflix_prime_data!H:H,0))</f>
        <v>Show 281</v>
      </c>
      <c r="E1396" s="4">
        <f>COUNTIF(Netflix_prime_data!F:F,Netflix_prime_data!F1396)</f>
        <v>234</v>
      </c>
      <c r="F1396" s="4" t="str">
        <f>INDEX(Netflix_prime_data!F:F,MATCH(MAX(E:E),E:E,0)) &amp; "-"&amp; MAX(E:E)</f>
        <v>drama-280</v>
      </c>
    </row>
    <row r="1397" spans="1:6" x14ac:dyDescent="0.25">
      <c r="A1397" s="4">
        <f>COUNTIF(Netflix_prime_data!C:C,Netflix_prime_data!C1398)</f>
        <v>684</v>
      </c>
      <c r="B1397" s="4">
        <f>MAX(COUNTIF(Netflix_prime_data!F1397:F2395, Netflix_prime_data!F1397:F2395))</f>
        <v>63</v>
      </c>
      <c r="C1397" s="4" t="str">
        <f>INDEX(Netflix_prime_data!E:E,MATCH(MAX(Netflix_prime_data!M:M), Netflix_prime_data!M:M,0))</f>
        <v>Show 188</v>
      </c>
      <c r="D1397" s="4" t="str">
        <f>INDEX(Netflix_prime_data!E:E,MATCH(MAX(Netflix_prime_data!H:H), Netflix_prime_data!H:H,0))</f>
        <v>Show 281</v>
      </c>
      <c r="E1397" s="4">
        <f>COUNTIF(Netflix_prime_data!F:F,Netflix_prime_data!F1397)</f>
        <v>229</v>
      </c>
      <c r="F1397" s="4" t="str">
        <f>INDEX(Netflix_prime_data!F:F,MATCH(MAX(E:E),E:E,0)) &amp; "-"&amp; MAX(E:E)</f>
        <v>drama-280</v>
      </c>
    </row>
    <row r="1398" spans="1:6" x14ac:dyDescent="0.25">
      <c r="A1398" s="4">
        <f>COUNTIF(Netflix_prime_data!C:C,Netflix_prime_data!C1399)</f>
        <v>643</v>
      </c>
      <c r="B1398" s="4">
        <f>MAX(COUNTIF(Netflix_prime_data!F1398:F2396, Netflix_prime_data!F1398:F2396))</f>
        <v>76</v>
      </c>
      <c r="C1398" s="4" t="str">
        <f>INDEX(Netflix_prime_data!E:E,MATCH(MAX(Netflix_prime_data!M:M), Netflix_prime_data!M:M,0))</f>
        <v>Show 188</v>
      </c>
      <c r="D1398" s="4" t="str">
        <f>INDEX(Netflix_prime_data!E:E,MATCH(MAX(Netflix_prime_data!H:H), Netflix_prime_data!H:H,0))</f>
        <v>Show 281</v>
      </c>
      <c r="E1398" s="4">
        <f>COUNTIF(Netflix_prime_data!F:F,Netflix_prime_data!F1398)</f>
        <v>263</v>
      </c>
      <c r="F1398" s="4" t="str">
        <f>INDEX(Netflix_prime_data!F:F,MATCH(MAX(E:E),E:E,0)) &amp; "-"&amp; MAX(E:E)</f>
        <v>drama-280</v>
      </c>
    </row>
    <row r="1399" spans="1:6" x14ac:dyDescent="0.25">
      <c r="A1399" s="4">
        <f>COUNTIF(Netflix_prime_data!C:C,Netflix_prime_data!C1400)</f>
        <v>673</v>
      </c>
      <c r="B1399" s="4">
        <f>MAX(COUNTIF(Netflix_prime_data!F1399:F2397, Netflix_prime_data!F1399:F2397))</f>
        <v>78</v>
      </c>
      <c r="C1399" s="4" t="str">
        <f>INDEX(Netflix_prime_data!E:E,MATCH(MAX(Netflix_prime_data!M:M), Netflix_prime_data!M:M,0))</f>
        <v>Show 188</v>
      </c>
      <c r="D1399" s="4" t="str">
        <f>INDEX(Netflix_prime_data!E:E,MATCH(MAX(Netflix_prime_data!H:H), Netflix_prime_data!H:H,0))</f>
        <v>Show 281</v>
      </c>
      <c r="E1399" s="4">
        <f>COUNTIF(Netflix_prime_data!F:F,Netflix_prime_data!F1399)</f>
        <v>234</v>
      </c>
      <c r="F1399" s="4" t="str">
        <f>INDEX(Netflix_prime_data!F:F,MATCH(MAX(E:E),E:E,0)) &amp; "-"&amp; MAX(E:E)</f>
        <v>drama-280</v>
      </c>
    </row>
    <row r="1400" spans="1:6" x14ac:dyDescent="0.25">
      <c r="A1400" s="4">
        <f>COUNTIF(Netflix_prime_data!C:C,Netflix_prime_data!C1401)</f>
        <v>643</v>
      </c>
      <c r="B1400" s="4">
        <f>MAX(COUNTIF(Netflix_prime_data!F1400:F2398, Netflix_prime_data!F1400:F2398))</f>
        <v>89</v>
      </c>
      <c r="C1400" s="4" t="str">
        <f>INDEX(Netflix_prime_data!E:E,MATCH(MAX(Netflix_prime_data!M:M), Netflix_prime_data!M:M,0))</f>
        <v>Show 188</v>
      </c>
      <c r="D1400" s="4" t="str">
        <f>INDEX(Netflix_prime_data!E:E,MATCH(MAX(Netflix_prime_data!H:H), Netflix_prime_data!H:H,0))</f>
        <v>Show 281</v>
      </c>
      <c r="E1400" s="4">
        <f>COUNTIF(Netflix_prime_data!F:F,Netflix_prime_data!F1400)</f>
        <v>262</v>
      </c>
      <c r="F1400" s="4" t="str">
        <f>INDEX(Netflix_prime_data!F:F,MATCH(MAX(E:E),E:E,0)) &amp; "-"&amp; MAX(E:E)</f>
        <v>drama-280</v>
      </c>
    </row>
    <row r="1401" spans="1:6" x14ac:dyDescent="0.25">
      <c r="A1401" s="4">
        <f>COUNTIF(Netflix_prime_data!C:C,Netflix_prime_data!C1402)</f>
        <v>684</v>
      </c>
      <c r="B1401" s="4">
        <f>MAX(COUNTIF(Netflix_prime_data!F1401:F2399, Netflix_prime_data!F1401:F2399))</f>
        <v>82</v>
      </c>
      <c r="C1401" s="4" t="str">
        <f>INDEX(Netflix_prime_data!E:E,MATCH(MAX(Netflix_prime_data!M:M), Netflix_prime_data!M:M,0))</f>
        <v>Show 188</v>
      </c>
      <c r="D1401" s="4" t="str">
        <f>INDEX(Netflix_prime_data!E:E,MATCH(MAX(Netflix_prime_data!H:H), Netflix_prime_data!H:H,0))</f>
        <v>Show 281</v>
      </c>
      <c r="E1401" s="4">
        <f>COUNTIF(Netflix_prime_data!F:F,Netflix_prime_data!F1401)</f>
        <v>280</v>
      </c>
      <c r="F1401" s="4" t="str">
        <f>INDEX(Netflix_prime_data!F:F,MATCH(MAX(E:E),E:E,0)) &amp; "-"&amp; MAX(E:E)</f>
        <v>drama-280</v>
      </c>
    </row>
    <row r="1402" spans="1:6" x14ac:dyDescent="0.25">
      <c r="A1402" s="4">
        <f>COUNTIF(Netflix_prime_data!C:C,Netflix_prime_data!C1403)</f>
        <v>673</v>
      </c>
      <c r="B1402" s="4">
        <f>MAX(COUNTIF(Netflix_prime_data!F1402:F2400, Netflix_prime_data!F1402:F2400))</f>
        <v>77</v>
      </c>
      <c r="C1402" s="4" t="str">
        <f>INDEX(Netflix_prime_data!E:E,MATCH(MAX(Netflix_prime_data!M:M), Netflix_prime_data!M:M,0))</f>
        <v>Show 188</v>
      </c>
      <c r="D1402" s="4" t="str">
        <f>INDEX(Netflix_prime_data!E:E,MATCH(MAX(Netflix_prime_data!H:H), Netflix_prime_data!H:H,0))</f>
        <v>Show 281</v>
      </c>
      <c r="E1402" s="4">
        <f>COUNTIF(Netflix_prime_data!F:F,Netflix_prime_data!F1402)</f>
        <v>234</v>
      </c>
      <c r="F1402" s="4" t="str">
        <f>INDEX(Netflix_prime_data!F:F,MATCH(MAX(E:E),E:E,0)) &amp; "-"&amp; MAX(E:E)</f>
        <v>drama-280</v>
      </c>
    </row>
    <row r="1403" spans="1:6" x14ac:dyDescent="0.25">
      <c r="A1403" s="4">
        <f>COUNTIF(Netflix_prime_data!C:C,Netflix_prime_data!C1404)</f>
        <v>684</v>
      </c>
      <c r="B1403" s="4">
        <f>MAX(COUNTIF(Netflix_prime_data!F1403:F2401, Netflix_prime_data!F1403:F2401))</f>
        <v>76</v>
      </c>
      <c r="C1403" s="4" t="str">
        <f>INDEX(Netflix_prime_data!E:E,MATCH(MAX(Netflix_prime_data!M:M), Netflix_prime_data!M:M,0))</f>
        <v>Show 188</v>
      </c>
      <c r="D1403" s="4" t="str">
        <f>INDEX(Netflix_prime_data!E:E,MATCH(MAX(Netflix_prime_data!H:H), Netflix_prime_data!H:H,0))</f>
        <v>Show 281</v>
      </c>
      <c r="E1403" s="4">
        <f>COUNTIF(Netflix_prime_data!F:F,Netflix_prime_data!F1403)</f>
        <v>234</v>
      </c>
      <c r="F1403" s="4" t="str">
        <f>INDEX(Netflix_prime_data!F:F,MATCH(MAX(E:E),E:E,0)) &amp; "-"&amp; MAX(E:E)</f>
        <v>drama-280</v>
      </c>
    </row>
    <row r="1404" spans="1:6" x14ac:dyDescent="0.25">
      <c r="A1404" s="4">
        <f>COUNTIF(Netflix_prime_data!C:C,Netflix_prime_data!C1405)</f>
        <v>673</v>
      </c>
      <c r="B1404" s="4">
        <f>MAX(COUNTIF(Netflix_prime_data!F1404:F2402, Netflix_prime_data!F1404:F2402))</f>
        <v>75</v>
      </c>
      <c r="C1404" s="4" t="str">
        <f>INDEX(Netflix_prime_data!E:E,MATCH(MAX(Netflix_prime_data!M:M), Netflix_prime_data!M:M,0))</f>
        <v>Show 188</v>
      </c>
      <c r="D1404" s="4" t="str">
        <f>INDEX(Netflix_prime_data!E:E,MATCH(MAX(Netflix_prime_data!H:H), Netflix_prime_data!H:H,0))</f>
        <v>Show 281</v>
      </c>
      <c r="E1404" s="4">
        <f>COUNTIF(Netflix_prime_data!F:F,Netflix_prime_data!F1404)</f>
        <v>234</v>
      </c>
      <c r="F1404" s="4" t="str">
        <f>INDEX(Netflix_prime_data!F:F,MATCH(MAX(E:E),E:E,0)) &amp; "-"&amp; MAX(E:E)</f>
        <v>drama-280</v>
      </c>
    </row>
    <row r="1405" spans="1:6" x14ac:dyDescent="0.25">
      <c r="A1405" s="4">
        <f>COUNTIF(Netflix_prime_data!C:C,Netflix_prime_data!C1406)</f>
        <v>684</v>
      </c>
      <c r="B1405" s="4">
        <f>MAX(COUNTIF(Netflix_prime_data!F1405:F2403, Netflix_prime_data!F1405:F2403))</f>
        <v>72</v>
      </c>
      <c r="C1405" s="4" t="str">
        <f>INDEX(Netflix_prime_data!E:E,MATCH(MAX(Netflix_prime_data!M:M), Netflix_prime_data!M:M,0))</f>
        <v>Show 188</v>
      </c>
      <c r="D1405" s="4" t="str">
        <f>INDEX(Netflix_prime_data!E:E,MATCH(MAX(Netflix_prime_data!H:H), Netflix_prime_data!H:H,0))</f>
        <v>Show 281</v>
      </c>
      <c r="E1405" s="4">
        <f>COUNTIF(Netflix_prime_data!F:F,Netflix_prime_data!F1405)</f>
        <v>253</v>
      </c>
      <c r="F1405" s="4" t="str">
        <f>INDEX(Netflix_prime_data!F:F,MATCH(MAX(E:E),E:E,0)) &amp; "-"&amp; MAX(E:E)</f>
        <v>drama-280</v>
      </c>
    </row>
    <row r="1406" spans="1:6" x14ac:dyDescent="0.25">
      <c r="A1406" s="4">
        <f>COUNTIF(Netflix_prime_data!C:C,Netflix_prime_data!C1407)</f>
        <v>643</v>
      </c>
      <c r="B1406" s="4">
        <f>MAX(COUNTIF(Netflix_prime_data!F1406:F2404, Netflix_prime_data!F1406:F2404))</f>
        <v>64</v>
      </c>
      <c r="C1406" s="4" t="str">
        <f>INDEX(Netflix_prime_data!E:E,MATCH(MAX(Netflix_prime_data!M:M), Netflix_prime_data!M:M,0))</f>
        <v>Show 188</v>
      </c>
      <c r="D1406" s="4" t="str">
        <f>INDEX(Netflix_prime_data!E:E,MATCH(MAX(Netflix_prime_data!H:H), Netflix_prime_data!H:H,0))</f>
        <v>Show 281</v>
      </c>
      <c r="E1406" s="4">
        <f>COUNTIF(Netflix_prime_data!F:F,Netflix_prime_data!F1406)</f>
        <v>234</v>
      </c>
      <c r="F1406" s="4" t="str">
        <f>INDEX(Netflix_prime_data!F:F,MATCH(MAX(E:E),E:E,0)) &amp; "-"&amp; MAX(E:E)</f>
        <v>drama-280</v>
      </c>
    </row>
    <row r="1407" spans="1:6" x14ac:dyDescent="0.25">
      <c r="A1407" s="4">
        <f>COUNTIF(Netflix_prime_data!C:C,Netflix_prime_data!C1408)</f>
        <v>673</v>
      </c>
      <c r="B1407" s="4">
        <f>MAX(COUNTIF(Netflix_prime_data!F1407:F2405, Netflix_prime_data!F1407:F2405))</f>
        <v>81</v>
      </c>
      <c r="C1407" s="4" t="str">
        <f>INDEX(Netflix_prime_data!E:E,MATCH(MAX(Netflix_prime_data!M:M), Netflix_prime_data!M:M,0))</f>
        <v>Show 188</v>
      </c>
      <c r="D1407" s="4" t="str">
        <f>INDEX(Netflix_prime_data!E:E,MATCH(MAX(Netflix_prime_data!H:H), Netflix_prime_data!H:H,0))</f>
        <v>Show 281</v>
      </c>
      <c r="E1407" s="4">
        <f>COUNTIF(Netflix_prime_data!F:F,Netflix_prime_data!F1407)</f>
        <v>280</v>
      </c>
      <c r="F1407" s="4" t="str">
        <f>INDEX(Netflix_prime_data!F:F,MATCH(MAX(E:E),E:E,0)) &amp; "-"&amp; MAX(E:E)</f>
        <v>drama-280</v>
      </c>
    </row>
    <row r="1408" spans="1:6" x14ac:dyDescent="0.25">
      <c r="A1408" s="4">
        <f>COUNTIF(Netflix_prime_data!C:C,Netflix_prime_data!C1409)</f>
        <v>673</v>
      </c>
      <c r="B1408" s="4">
        <f>MAX(COUNTIF(Netflix_prime_data!F1408:F2406, Netflix_prime_data!F1408:F2406))</f>
        <v>88</v>
      </c>
      <c r="C1408" s="4" t="str">
        <f>INDEX(Netflix_prime_data!E:E,MATCH(MAX(Netflix_prime_data!M:M), Netflix_prime_data!M:M,0))</f>
        <v>Show 188</v>
      </c>
      <c r="D1408" s="4" t="str">
        <f>INDEX(Netflix_prime_data!E:E,MATCH(MAX(Netflix_prime_data!H:H), Netflix_prime_data!H:H,0))</f>
        <v>Show 281</v>
      </c>
      <c r="E1408" s="4">
        <f>COUNTIF(Netflix_prime_data!F:F,Netflix_prime_data!F1408)</f>
        <v>262</v>
      </c>
      <c r="F1408" s="4" t="str">
        <f>INDEX(Netflix_prime_data!F:F,MATCH(MAX(E:E),E:E,0)) &amp; "-"&amp; MAX(E:E)</f>
        <v>drama-280</v>
      </c>
    </row>
    <row r="1409" spans="1:6" x14ac:dyDescent="0.25">
      <c r="A1409" s="4">
        <f>COUNTIF(Netflix_prime_data!C:C,Netflix_prime_data!C1410)</f>
        <v>643</v>
      </c>
      <c r="B1409" s="4">
        <f>MAX(COUNTIF(Netflix_prime_data!F1409:F2407, Netflix_prime_data!F1409:F2407))</f>
        <v>87</v>
      </c>
      <c r="C1409" s="4" t="str">
        <f>INDEX(Netflix_prime_data!E:E,MATCH(MAX(Netflix_prime_data!M:M), Netflix_prime_data!M:M,0))</f>
        <v>Show 188</v>
      </c>
      <c r="D1409" s="4" t="str">
        <f>INDEX(Netflix_prime_data!E:E,MATCH(MAX(Netflix_prime_data!H:H), Netflix_prime_data!H:H,0))</f>
        <v>Show 281</v>
      </c>
      <c r="E1409" s="4">
        <f>COUNTIF(Netflix_prime_data!F:F,Netflix_prime_data!F1409)</f>
        <v>262</v>
      </c>
      <c r="F1409" s="4" t="str">
        <f>INDEX(Netflix_prime_data!F:F,MATCH(MAX(E:E),E:E,0)) &amp; "-"&amp; MAX(E:E)</f>
        <v>drama-280</v>
      </c>
    </row>
    <row r="1410" spans="1:6" x14ac:dyDescent="0.25">
      <c r="A1410" s="4">
        <f>COUNTIF(Netflix_prime_data!C:C,Netflix_prime_data!C1411)</f>
        <v>643</v>
      </c>
      <c r="B1410" s="4">
        <f>MAX(COUNTIF(Netflix_prime_data!F1410:F2408, Netflix_prime_data!F1410:F2408))</f>
        <v>74</v>
      </c>
      <c r="C1410" s="4" t="str">
        <f>INDEX(Netflix_prime_data!E:E,MATCH(MAX(Netflix_prime_data!M:M), Netflix_prime_data!M:M,0))</f>
        <v>Show 188</v>
      </c>
      <c r="D1410" s="4" t="str">
        <f>INDEX(Netflix_prime_data!E:E,MATCH(MAX(Netflix_prime_data!H:H), Netflix_prime_data!H:H,0))</f>
        <v>Show 281</v>
      </c>
      <c r="E1410" s="4">
        <f>COUNTIF(Netflix_prime_data!F:F,Netflix_prime_data!F1410)</f>
        <v>234</v>
      </c>
      <c r="F1410" s="4" t="str">
        <f>INDEX(Netflix_prime_data!F:F,MATCH(MAX(E:E),E:E,0)) &amp; "-"&amp; MAX(E:E)</f>
        <v>drama-280</v>
      </c>
    </row>
    <row r="1411" spans="1:6" x14ac:dyDescent="0.25">
      <c r="A1411" s="4">
        <f>COUNTIF(Netflix_prime_data!C:C,Netflix_prime_data!C1412)</f>
        <v>673</v>
      </c>
      <c r="B1411" s="4">
        <f>MAX(COUNTIF(Netflix_prime_data!F1411:F2409, Netflix_prime_data!F1411:F2409))</f>
        <v>80</v>
      </c>
      <c r="C1411" s="4" t="str">
        <f>INDEX(Netflix_prime_data!E:E,MATCH(MAX(Netflix_prime_data!M:M), Netflix_prime_data!M:M,0))</f>
        <v>Show 188</v>
      </c>
      <c r="D1411" s="4" t="str">
        <f>INDEX(Netflix_prime_data!E:E,MATCH(MAX(Netflix_prime_data!H:H), Netflix_prime_data!H:H,0))</f>
        <v>Show 281</v>
      </c>
      <c r="E1411" s="4">
        <f>COUNTIF(Netflix_prime_data!F:F,Netflix_prime_data!F1411)</f>
        <v>280</v>
      </c>
      <c r="F1411" s="4" t="str">
        <f>INDEX(Netflix_prime_data!F:F,MATCH(MAX(E:E),E:E,0)) &amp; "-"&amp; MAX(E:E)</f>
        <v>drama-280</v>
      </c>
    </row>
    <row r="1412" spans="1:6" x14ac:dyDescent="0.25">
      <c r="A1412" s="4">
        <f>COUNTIF(Netflix_prime_data!C:C,Netflix_prime_data!C1413)</f>
        <v>684</v>
      </c>
      <c r="B1412" s="4">
        <f>MAX(COUNTIF(Netflix_prime_data!F1412:F2410, Netflix_prime_data!F1412:F2410))</f>
        <v>75</v>
      </c>
      <c r="C1412" s="4" t="str">
        <f>INDEX(Netflix_prime_data!E:E,MATCH(MAX(Netflix_prime_data!M:M), Netflix_prime_data!M:M,0))</f>
        <v>Show 188</v>
      </c>
      <c r="D1412" s="4" t="str">
        <f>INDEX(Netflix_prime_data!E:E,MATCH(MAX(Netflix_prime_data!H:H), Netflix_prime_data!H:H,0))</f>
        <v>Show 281</v>
      </c>
      <c r="E1412" s="4">
        <f>COUNTIF(Netflix_prime_data!F:F,Netflix_prime_data!F1412)</f>
        <v>263</v>
      </c>
      <c r="F1412" s="4" t="str">
        <f>INDEX(Netflix_prime_data!F:F,MATCH(MAX(E:E),E:E,0)) &amp; "-"&amp; MAX(E:E)</f>
        <v>drama-280</v>
      </c>
    </row>
    <row r="1413" spans="1:6" x14ac:dyDescent="0.25">
      <c r="A1413" s="4">
        <f>COUNTIF(Netflix_prime_data!C:C,Netflix_prime_data!C1414)</f>
        <v>684</v>
      </c>
      <c r="B1413" s="4">
        <f>MAX(COUNTIF(Netflix_prime_data!F1413:F2411, Netflix_prime_data!F1413:F2411))</f>
        <v>74</v>
      </c>
      <c r="C1413" s="4" t="str">
        <f>INDEX(Netflix_prime_data!E:E,MATCH(MAX(Netflix_prime_data!M:M), Netflix_prime_data!M:M,0))</f>
        <v>Show 188</v>
      </c>
      <c r="D1413" s="4" t="str">
        <f>INDEX(Netflix_prime_data!E:E,MATCH(MAX(Netflix_prime_data!H:H), Netflix_prime_data!H:H,0))</f>
        <v>Show 281</v>
      </c>
      <c r="E1413" s="4">
        <f>COUNTIF(Netflix_prime_data!F:F,Netflix_prime_data!F1413)</f>
        <v>263</v>
      </c>
      <c r="F1413" s="4" t="str">
        <f>INDEX(Netflix_prime_data!F:F,MATCH(MAX(E:E),E:E,0)) &amp; "-"&amp; MAX(E:E)</f>
        <v>drama-280</v>
      </c>
    </row>
    <row r="1414" spans="1:6" x14ac:dyDescent="0.25">
      <c r="A1414" s="4">
        <f>COUNTIF(Netflix_prime_data!C:C,Netflix_prime_data!C1415)</f>
        <v>684</v>
      </c>
      <c r="B1414" s="4">
        <f>MAX(COUNTIF(Netflix_prime_data!F1414:F2412, Netflix_prime_data!F1414:F2412))</f>
        <v>81</v>
      </c>
      <c r="C1414" s="4" t="str">
        <f>INDEX(Netflix_prime_data!E:E,MATCH(MAX(Netflix_prime_data!M:M), Netflix_prime_data!M:M,0))</f>
        <v>Show 188</v>
      </c>
      <c r="D1414" s="4" t="str">
        <f>INDEX(Netflix_prime_data!E:E,MATCH(MAX(Netflix_prime_data!H:H), Netflix_prime_data!H:H,0))</f>
        <v>Show 281</v>
      </c>
      <c r="E1414" s="4">
        <f>COUNTIF(Netflix_prime_data!F:F,Netflix_prime_data!F1414)</f>
        <v>245</v>
      </c>
      <c r="F1414" s="4" t="str">
        <f>INDEX(Netflix_prime_data!F:F,MATCH(MAX(E:E),E:E,0)) &amp; "-"&amp; MAX(E:E)</f>
        <v>drama-280</v>
      </c>
    </row>
    <row r="1415" spans="1:6" x14ac:dyDescent="0.25">
      <c r="A1415" s="4">
        <f>COUNTIF(Netflix_prime_data!C:C,Netflix_prime_data!C1416)</f>
        <v>643</v>
      </c>
      <c r="B1415" s="4">
        <f>MAX(COUNTIF(Netflix_prime_data!F1415:F2413, Netflix_prime_data!F1415:F2413))</f>
        <v>73</v>
      </c>
      <c r="C1415" s="4" t="str">
        <f>INDEX(Netflix_prime_data!E:E,MATCH(MAX(Netflix_prime_data!M:M), Netflix_prime_data!M:M,0))</f>
        <v>Show 188</v>
      </c>
      <c r="D1415" s="4" t="str">
        <f>INDEX(Netflix_prime_data!E:E,MATCH(MAX(Netflix_prime_data!H:H), Netflix_prime_data!H:H,0))</f>
        <v>Show 281</v>
      </c>
      <c r="E1415" s="4">
        <f>COUNTIF(Netflix_prime_data!F:F,Netflix_prime_data!F1415)</f>
        <v>263</v>
      </c>
      <c r="F1415" s="4" t="str">
        <f>INDEX(Netflix_prime_data!F:F,MATCH(MAX(E:E),E:E,0)) &amp; "-"&amp; MAX(E:E)</f>
        <v>drama-280</v>
      </c>
    </row>
    <row r="1416" spans="1:6" x14ac:dyDescent="0.25">
      <c r="A1416" s="4">
        <f>COUNTIF(Netflix_prime_data!C:C,Netflix_prime_data!C1417)</f>
        <v>643</v>
      </c>
      <c r="B1416" s="4">
        <f>MAX(COUNTIF(Netflix_prime_data!F1416:F2414, Netflix_prime_data!F1416:F2414))</f>
        <v>73</v>
      </c>
      <c r="C1416" s="4" t="str">
        <f>INDEX(Netflix_prime_data!E:E,MATCH(MAX(Netflix_prime_data!M:M), Netflix_prime_data!M:M,0))</f>
        <v>Show 188</v>
      </c>
      <c r="D1416" s="4" t="str">
        <f>INDEX(Netflix_prime_data!E:E,MATCH(MAX(Netflix_prime_data!H:H), Netflix_prime_data!H:H,0))</f>
        <v>Show 281</v>
      </c>
      <c r="E1416" s="4">
        <f>COUNTIF(Netflix_prime_data!F:F,Netflix_prime_data!F1416)</f>
        <v>234</v>
      </c>
      <c r="F1416" s="4" t="str">
        <f>INDEX(Netflix_prime_data!F:F,MATCH(MAX(E:E),E:E,0)) &amp; "-"&amp; MAX(E:E)</f>
        <v>drama-280</v>
      </c>
    </row>
    <row r="1417" spans="1:6" x14ac:dyDescent="0.25">
      <c r="A1417" s="4">
        <f>COUNTIF(Netflix_prime_data!C:C,Netflix_prime_data!C1418)</f>
        <v>673</v>
      </c>
      <c r="B1417" s="4">
        <f>MAX(COUNTIF(Netflix_prime_data!F1417:F2415, Netflix_prime_data!F1417:F2415))</f>
        <v>72</v>
      </c>
      <c r="C1417" s="4" t="str">
        <f>INDEX(Netflix_prime_data!E:E,MATCH(MAX(Netflix_prime_data!M:M), Netflix_prime_data!M:M,0))</f>
        <v>Show 188</v>
      </c>
      <c r="D1417" s="4" t="str">
        <f>INDEX(Netflix_prime_data!E:E,MATCH(MAX(Netflix_prime_data!H:H), Netflix_prime_data!H:H,0))</f>
        <v>Show 281</v>
      </c>
      <c r="E1417" s="4">
        <f>COUNTIF(Netflix_prime_data!F:F,Netflix_prime_data!F1417)</f>
        <v>263</v>
      </c>
      <c r="F1417" s="4" t="str">
        <f>INDEX(Netflix_prime_data!F:F,MATCH(MAX(E:E),E:E,0)) &amp; "-"&amp; MAX(E:E)</f>
        <v>drama-280</v>
      </c>
    </row>
    <row r="1418" spans="1:6" x14ac:dyDescent="0.25">
      <c r="A1418" s="4">
        <f>COUNTIF(Netflix_prime_data!C:C,Netflix_prime_data!C1419)</f>
        <v>643</v>
      </c>
      <c r="B1418" s="4">
        <f>MAX(COUNTIF(Netflix_prime_data!F1418:F2416, Netflix_prime_data!F1418:F2416))</f>
        <v>80</v>
      </c>
      <c r="C1418" s="4" t="str">
        <f>INDEX(Netflix_prime_data!E:E,MATCH(MAX(Netflix_prime_data!M:M), Netflix_prime_data!M:M,0))</f>
        <v>Show 188</v>
      </c>
      <c r="D1418" s="4" t="str">
        <f>INDEX(Netflix_prime_data!E:E,MATCH(MAX(Netflix_prime_data!H:H), Netflix_prime_data!H:H,0))</f>
        <v>Show 281</v>
      </c>
      <c r="E1418" s="4">
        <f>COUNTIF(Netflix_prime_data!F:F,Netflix_prime_data!F1418)</f>
        <v>245</v>
      </c>
      <c r="F1418" s="4" t="str">
        <f>INDEX(Netflix_prime_data!F:F,MATCH(MAX(E:E),E:E,0)) &amp; "-"&amp; MAX(E:E)</f>
        <v>drama-280</v>
      </c>
    </row>
    <row r="1419" spans="1:6" x14ac:dyDescent="0.25">
      <c r="A1419" s="4">
        <f>COUNTIF(Netflix_prime_data!C:C,Netflix_prime_data!C1420)</f>
        <v>684</v>
      </c>
      <c r="B1419" s="4">
        <f>MAX(COUNTIF(Netflix_prime_data!F1419:F2417, Netflix_prime_data!F1419:F2417))</f>
        <v>71</v>
      </c>
      <c r="C1419" s="4" t="str">
        <f>INDEX(Netflix_prime_data!E:E,MATCH(MAX(Netflix_prime_data!M:M), Netflix_prime_data!M:M,0))</f>
        <v>Show 188</v>
      </c>
      <c r="D1419" s="4" t="str">
        <f>INDEX(Netflix_prime_data!E:E,MATCH(MAX(Netflix_prime_data!H:H), Netflix_prime_data!H:H,0))</f>
        <v>Show 281</v>
      </c>
      <c r="E1419" s="4">
        <f>COUNTIF(Netflix_prime_data!F:F,Netflix_prime_data!F1419)</f>
        <v>253</v>
      </c>
      <c r="F1419" s="4" t="str">
        <f>INDEX(Netflix_prime_data!F:F,MATCH(MAX(E:E),E:E,0)) &amp; "-"&amp; MAX(E:E)</f>
        <v>drama-280</v>
      </c>
    </row>
    <row r="1420" spans="1:6" x14ac:dyDescent="0.25">
      <c r="A1420" s="4">
        <f>COUNTIF(Netflix_prime_data!C:C,Netflix_prime_data!C1421)</f>
        <v>673</v>
      </c>
      <c r="B1420" s="4">
        <f>MAX(COUNTIF(Netflix_prime_data!F1420:F2418, Netflix_prime_data!F1420:F2418))</f>
        <v>71</v>
      </c>
      <c r="C1420" s="4" t="str">
        <f>INDEX(Netflix_prime_data!E:E,MATCH(MAX(Netflix_prime_data!M:M), Netflix_prime_data!M:M,0))</f>
        <v>Show 188</v>
      </c>
      <c r="D1420" s="4" t="str">
        <f>INDEX(Netflix_prime_data!E:E,MATCH(MAX(Netflix_prime_data!H:H), Netflix_prime_data!H:H,0))</f>
        <v>Show 281</v>
      </c>
      <c r="E1420" s="4">
        <f>COUNTIF(Netflix_prime_data!F:F,Netflix_prime_data!F1420)</f>
        <v>263</v>
      </c>
      <c r="F1420" s="4" t="str">
        <f>INDEX(Netflix_prime_data!F:F,MATCH(MAX(E:E),E:E,0)) &amp; "-"&amp; MAX(E:E)</f>
        <v>drama-280</v>
      </c>
    </row>
    <row r="1421" spans="1:6" x14ac:dyDescent="0.25">
      <c r="A1421" s="4">
        <f>COUNTIF(Netflix_prime_data!C:C,Netflix_prime_data!C1422)</f>
        <v>673</v>
      </c>
      <c r="B1421" s="4">
        <f>MAX(COUNTIF(Netflix_prime_data!F1421:F2419, Netflix_prime_data!F1421:F2419))</f>
        <v>70</v>
      </c>
      <c r="C1421" s="4" t="str">
        <f>INDEX(Netflix_prime_data!E:E,MATCH(MAX(Netflix_prime_data!M:M), Netflix_prime_data!M:M,0))</f>
        <v>Show 188</v>
      </c>
      <c r="D1421" s="4" t="str">
        <f>INDEX(Netflix_prime_data!E:E,MATCH(MAX(Netflix_prime_data!H:H), Netflix_prime_data!H:H,0))</f>
        <v>Show 281</v>
      </c>
      <c r="E1421" s="4">
        <f>COUNTIF(Netflix_prime_data!F:F,Netflix_prime_data!F1421)</f>
        <v>253</v>
      </c>
      <c r="F1421" s="4" t="str">
        <f>INDEX(Netflix_prime_data!F:F,MATCH(MAX(E:E),E:E,0)) &amp; "-"&amp; MAX(E:E)</f>
        <v>drama-280</v>
      </c>
    </row>
    <row r="1422" spans="1:6" x14ac:dyDescent="0.25">
      <c r="A1422" s="4">
        <f>COUNTIF(Netflix_prime_data!C:C,Netflix_prime_data!C1423)</f>
        <v>684</v>
      </c>
      <c r="B1422" s="4">
        <f>MAX(COUNTIF(Netflix_prime_data!F1422:F2420, Netflix_prime_data!F1422:F2420))</f>
        <v>62</v>
      </c>
      <c r="C1422" s="4" t="str">
        <f>INDEX(Netflix_prime_data!E:E,MATCH(MAX(Netflix_prime_data!M:M), Netflix_prime_data!M:M,0))</f>
        <v>Show 188</v>
      </c>
      <c r="D1422" s="4" t="str">
        <f>INDEX(Netflix_prime_data!E:E,MATCH(MAX(Netflix_prime_data!H:H), Netflix_prime_data!H:H,0))</f>
        <v>Show 281</v>
      </c>
      <c r="E1422" s="4">
        <f>COUNTIF(Netflix_prime_data!F:F,Netflix_prime_data!F1422)</f>
        <v>229</v>
      </c>
      <c r="F1422" s="4" t="str">
        <f>INDEX(Netflix_prime_data!F:F,MATCH(MAX(E:E),E:E,0)) &amp; "-"&amp; MAX(E:E)</f>
        <v>drama-280</v>
      </c>
    </row>
    <row r="1423" spans="1:6" x14ac:dyDescent="0.25">
      <c r="A1423" s="4">
        <f>COUNTIF(Netflix_prime_data!C:C,Netflix_prime_data!C1424)</f>
        <v>643</v>
      </c>
      <c r="B1423" s="4">
        <f>MAX(COUNTIF(Netflix_prime_data!F1423:F2421, Netflix_prime_data!F1423:F2421))</f>
        <v>72</v>
      </c>
      <c r="C1423" s="4" t="str">
        <f>INDEX(Netflix_prime_data!E:E,MATCH(MAX(Netflix_prime_data!M:M), Netflix_prime_data!M:M,0))</f>
        <v>Show 188</v>
      </c>
      <c r="D1423" s="4" t="str">
        <f>INDEX(Netflix_prime_data!E:E,MATCH(MAX(Netflix_prime_data!H:H), Netflix_prime_data!H:H,0))</f>
        <v>Show 281</v>
      </c>
      <c r="E1423" s="4">
        <f>COUNTIF(Netflix_prime_data!F:F,Netflix_prime_data!F1423)</f>
        <v>234</v>
      </c>
      <c r="F1423" s="4" t="str">
        <f>INDEX(Netflix_prime_data!F:F,MATCH(MAX(E:E),E:E,0)) &amp; "-"&amp; MAX(E:E)</f>
        <v>drama-280</v>
      </c>
    </row>
    <row r="1424" spans="1:6" x14ac:dyDescent="0.25">
      <c r="A1424" s="4">
        <f>COUNTIF(Netflix_prime_data!C:C,Netflix_prime_data!C1425)</f>
        <v>643</v>
      </c>
      <c r="B1424" s="4">
        <f>MAX(COUNTIF(Netflix_prime_data!F1424:F2422, Netflix_prime_data!F1424:F2422))</f>
        <v>70</v>
      </c>
      <c r="C1424" s="4" t="str">
        <f>INDEX(Netflix_prime_data!E:E,MATCH(MAX(Netflix_prime_data!M:M), Netflix_prime_data!M:M,0))</f>
        <v>Show 188</v>
      </c>
      <c r="D1424" s="4" t="str">
        <f>INDEX(Netflix_prime_data!E:E,MATCH(MAX(Netflix_prime_data!H:H), Netflix_prime_data!H:H,0))</f>
        <v>Show 281</v>
      </c>
      <c r="E1424" s="4">
        <f>COUNTIF(Netflix_prime_data!F:F,Netflix_prime_data!F1424)</f>
        <v>263</v>
      </c>
      <c r="F1424" s="4" t="str">
        <f>INDEX(Netflix_prime_data!F:F,MATCH(MAX(E:E),E:E,0)) &amp; "-"&amp; MAX(E:E)</f>
        <v>drama-280</v>
      </c>
    </row>
    <row r="1425" spans="1:6" x14ac:dyDescent="0.25">
      <c r="A1425" s="4">
        <f>COUNTIF(Netflix_prime_data!C:C,Netflix_prime_data!C1426)</f>
        <v>673</v>
      </c>
      <c r="B1425" s="4">
        <f>MAX(COUNTIF(Netflix_prime_data!F1425:F2423, Netflix_prime_data!F1425:F2423))</f>
        <v>79</v>
      </c>
      <c r="C1425" s="4" t="str">
        <f>INDEX(Netflix_prime_data!E:E,MATCH(MAX(Netflix_prime_data!M:M), Netflix_prime_data!M:M,0))</f>
        <v>Show 188</v>
      </c>
      <c r="D1425" s="4" t="str">
        <f>INDEX(Netflix_prime_data!E:E,MATCH(MAX(Netflix_prime_data!H:H), Netflix_prime_data!H:H,0))</f>
        <v>Show 281</v>
      </c>
      <c r="E1425" s="4">
        <f>COUNTIF(Netflix_prime_data!F:F,Netflix_prime_data!F1425)</f>
        <v>245</v>
      </c>
      <c r="F1425" s="4" t="str">
        <f>INDEX(Netflix_prime_data!F:F,MATCH(MAX(E:E),E:E,0)) &amp; "-"&amp; MAX(E:E)</f>
        <v>drama-280</v>
      </c>
    </row>
    <row r="1426" spans="1:6" x14ac:dyDescent="0.25">
      <c r="A1426" s="4">
        <f>COUNTIF(Netflix_prime_data!C:C,Netflix_prime_data!C1427)</f>
        <v>673</v>
      </c>
      <c r="B1426" s="4">
        <f>MAX(COUNTIF(Netflix_prime_data!F1426:F2424, Netflix_prime_data!F1426:F2424))</f>
        <v>78</v>
      </c>
      <c r="C1426" s="4" t="str">
        <f>INDEX(Netflix_prime_data!E:E,MATCH(MAX(Netflix_prime_data!M:M), Netflix_prime_data!M:M,0))</f>
        <v>Show 188</v>
      </c>
      <c r="D1426" s="4" t="str">
        <f>INDEX(Netflix_prime_data!E:E,MATCH(MAX(Netflix_prime_data!H:H), Netflix_prime_data!H:H,0))</f>
        <v>Show 281</v>
      </c>
      <c r="E1426" s="4">
        <f>COUNTIF(Netflix_prime_data!F:F,Netflix_prime_data!F1426)</f>
        <v>245</v>
      </c>
      <c r="F1426" s="4" t="str">
        <f>INDEX(Netflix_prime_data!F:F,MATCH(MAX(E:E),E:E,0)) &amp; "-"&amp; MAX(E:E)</f>
        <v>drama-280</v>
      </c>
    </row>
    <row r="1427" spans="1:6" x14ac:dyDescent="0.25">
      <c r="A1427" s="4">
        <f>COUNTIF(Netflix_prime_data!C:C,Netflix_prime_data!C1428)</f>
        <v>684</v>
      </c>
      <c r="B1427" s="4">
        <f>MAX(COUNTIF(Netflix_prime_data!F1427:F2425, Netflix_prime_data!F1427:F2425))</f>
        <v>69</v>
      </c>
      <c r="C1427" s="4" t="str">
        <f>INDEX(Netflix_prime_data!E:E,MATCH(MAX(Netflix_prime_data!M:M), Netflix_prime_data!M:M,0))</f>
        <v>Show 188</v>
      </c>
      <c r="D1427" s="4" t="str">
        <f>INDEX(Netflix_prime_data!E:E,MATCH(MAX(Netflix_prime_data!H:H), Netflix_prime_data!H:H,0))</f>
        <v>Show 281</v>
      </c>
      <c r="E1427" s="4">
        <f>COUNTIF(Netflix_prime_data!F:F,Netflix_prime_data!F1427)</f>
        <v>263</v>
      </c>
      <c r="F1427" s="4" t="str">
        <f>INDEX(Netflix_prime_data!F:F,MATCH(MAX(E:E),E:E,0)) &amp; "-"&amp; MAX(E:E)</f>
        <v>drama-280</v>
      </c>
    </row>
    <row r="1428" spans="1:6" x14ac:dyDescent="0.25">
      <c r="A1428" s="4">
        <f>COUNTIF(Netflix_prime_data!C:C,Netflix_prime_data!C1429)</f>
        <v>673</v>
      </c>
      <c r="B1428" s="4">
        <f>MAX(COUNTIF(Netflix_prime_data!F1428:F2426, Netflix_prime_data!F1428:F2426))</f>
        <v>63</v>
      </c>
      <c r="C1428" s="4" t="str">
        <f>INDEX(Netflix_prime_data!E:E,MATCH(MAX(Netflix_prime_data!M:M), Netflix_prime_data!M:M,0))</f>
        <v>Show 188</v>
      </c>
      <c r="D1428" s="4" t="str">
        <f>INDEX(Netflix_prime_data!E:E,MATCH(MAX(Netflix_prime_data!H:H), Netflix_prime_data!H:H,0))</f>
        <v>Show 281</v>
      </c>
      <c r="E1428" s="4">
        <f>COUNTIF(Netflix_prime_data!F:F,Netflix_prime_data!F1428)</f>
        <v>234</v>
      </c>
      <c r="F1428" s="4" t="str">
        <f>INDEX(Netflix_prime_data!F:F,MATCH(MAX(E:E),E:E,0)) &amp; "-"&amp; MAX(E:E)</f>
        <v>drama-280</v>
      </c>
    </row>
    <row r="1429" spans="1:6" x14ac:dyDescent="0.25">
      <c r="A1429" s="4">
        <f>COUNTIF(Netflix_prime_data!C:C,Netflix_prime_data!C1430)</f>
        <v>673</v>
      </c>
      <c r="B1429" s="4">
        <f>MAX(COUNTIF(Netflix_prime_data!F1429:F2427, Netflix_prime_data!F1429:F2427))</f>
        <v>86</v>
      </c>
      <c r="C1429" s="4" t="str">
        <f>INDEX(Netflix_prime_data!E:E,MATCH(MAX(Netflix_prime_data!M:M), Netflix_prime_data!M:M,0))</f>
        <v>Show 188</v>
      </c>
      <c r="D1429" s="4" t="str">
        <f>INDEX(Netflix_prime_data!E:E,MATCH(MAX(Netflix_prime_data!H:H), Netflix_prime_data!H:H,0))</f>
        <v>Show 281</v>
      </c>
      <c r="E1429" s="4">
        <f>COUNTIF(Netflix_prime_data!F:F,Netflix_prime_data!F1429)</f>
        <v>262</v>
      </c>
      <c r="F1429" s="4" t="str">
        <f>INDEX(Netflix_prime_data!F:F,MATCH(MAX(E:E),E:E,0)) &amp; "-"&amp; MAX(E:E)</f>
        <v>drama-280</v>
      </c>
    </row>
    <row r="1430" spans="1:6" x14ac:dyDescent="0.25">
      <c r="A1430" s="4">
        <f>COUNTIF(Netflix_prime_data!C:C,Netflix_prime_data!C1431)</f>
        <v>684</v>
      </c>
      <c r="B1430" s="4">
        <f>MAX(COUNTIF(Netflix_prime_data!F1430:F2428, Netflix_prime_data!F1430:F2428))</f>
        <v>62</v>
      </c>
      <c r="C1430" s="4" t="str">
        <f>INDEX(Netflix_prime_data!E:E,MATCH(MAX(Netflix_prime_data!M:M), Netflix_prime_data!M:M,0))</f>
        <v>Show 188</v>
      </c>
      <c r="D1430" s="4" t="str">
        <f>INDEX(Netflix_prime_data!E:E,MATCH(MAX(Netflix_prime_data!H:H), Netflix_prime_data!H:H,0))</f>
        <v>Show 281</v>
      </c>
      <c r="E1430" s="4">
        <f>COUNTIF(Netflix_prime_data!F:F,Netflix_prime_data!F1430)</f>
        <v>234</v>
      </c>
      <c r="F1430" s="4" t="str">
        <f>INDEX(Netflix_prime_data!F:F,MATCH(MAX(E:E),E:E,0)) &amp; "-"&amp; MAX(E:E)</f>
        <v>drama-280</v>
      </c>
    </row>
    <row r="1431" spans="1:6" x14ac:dyDescent="0.25">
      <c r="A1431" s="4">
        <f>COUNTIF(Netflix_prime_data!C:C,Netflix_prime_data!C1432)</f>
        <v>643</v>
      </c>
      <c r="B1431" s="4">
        <f>MAX(COUNTIF(Netflix_prime_data!F1431:F2429, Netflix_prime_data!F1431:F2429))</f>
        <v>71</v>
      </c>
      <c r="C1431" s="4" t="str">
        <f>INDEX(Netflix_prime_data!E:E,MATCH(MAX(Netflix_prime_data!M:M), Netflix_prime_data!M:M,0))</f>
        <v>Show 188</v>
      </c>
      <c r="D1431" s="4" t="str">
        <f>INDEX(Netflix_prime_data!E:E,MATCH(MAX(Netflix_prime_data!H:H), Netflix_prime_data!H:H,0))</f>
        <v>Show 281</v>
      </c>
      <c r="E1431" s="4">
        <f>COUNTIF(Netflix_prime_data!F:F,Netflix_prime_data!F1431)</f>
        <v>234</v>
      </c>
      <c r="F1431" s="4" t="str">
        <f>INDEX(Netflix_prime_data!F:F,MATCH(MAX(E:E),E:E,0)) &amp; "-"&amp; MAX(E:E)</f>
        <v>drama-280</v>
      </c>
    </row>
    <row r="1432" spans="1:6" x14ac:dyDescent="0.25">
      <c r="A1432" s="4">
        <f>COUNTIF(Netflix_prime_data!C:C,Netflix_prime_data!C1433)</f>
        <v>673</v>
      </c>
      <c r="B1432" s="4">
        <f>MAX(COUNTIF(Netflix_prime_data!F1432:F2430, Netflix_prime_data!F1432:F2430))</f>
        <v>69</v>
      </c>
      <c r="C1432" s="4" t="str">
        <f>INDEX(Netflix_prime_data!E:E,MATCH(MAX(Netflix_prime_data!M:M), Netflix_prime_data!M:M,0))</f>
        <v>Show 188</v>
      </c>
      <c r="D1432" s="4" t="str">
        <f>INDEX(Netflix_prime_data!E:E,MATCH(MAX(Netflix_prime_data!H:H), Netflix_prime_data!H:H,0))</f>
        <v>Show 281</v>
      </c>
      <c r="E1432" s="4">
        <f>COUNTIF(Netflix_prime_data!F:F,Netflix_prime_data!F1432)</f>
        <v>253</v>
      </c>
      <c r="F1432" s="4" t="str">
        <f>INDEX(Netflix_prime_data!F:F,MATCH(MAX(E:E),E:E,0)) &amp; "-"&amp; MAX(E:E)</f>
        <v>drama-280</v>
      </c>
    </row>
    <row r="1433" spans="1:6" x14ac:dyDescent="0.25">
      <c r="A1433" s="4">
        <f>COUNTIF(Netflix_prime_data!C:C,Netflix_prime_data!C1434)</f>
        <v>673</v>
      </c>
      <c r="B1433" s="4">
        <f>MAX(COUNTIF(Netflix_prime_data!F1433:F2431, Netflix_prime_data!F1433:F2431))</f>
        <v>68</v>
      </c>
      <c r="C1433" s="4" t="str">
        <f>INDEX(Netflix_prime_data!E:E,MATCH(MAX(Netflix_prime_data!M:M), Netflix_prime_data!M:M,0))</f>
        <v>Show 188</v>
      </c>
      <c r="D1433" s="4" t="str">
        <f>INDEX(Netflix_prime_data!E:E,MATCH(MAX(Netflix_prime_data!H:H), Netflix_prime_data!H:H,0))</f>
        <v>Show 281</v>
      </c>
      <c r="E1433" s="4">
        <f>COUNTIF(Netflix_prime_data!F:F,Netflix_prime_data!F1433)</f>
        <v>263</v>
      </c>
      <c r="F1433" s="4" t="str">
        <f>INDEX(Netflix_prime_data!F:F,MATCH(MAX(E:E),E:E,0)) &amp; "-"&amp; MAX(E:E)</f>
        <v>drama-280</v>
      </c>
    </row>
    <row r="1434" spans="1:6" x14ac:dyDescent="0.25">
      <c r="A1434" s="4">
        <f>COUNTIF(Netflix_prime_data!C:C,Netflix_prime_data!C1435)</f>
        <v>684</v>
      </c>
      <c r="B1434" s="4">
        <f>MAX(COUNTIF(Netflix_prime_data!F1434:F2432, Netflix_prime_data!F1434:F2432))</f>
        <v>85</v>
      </c>
      <c r="C1434" s="4" t="str">
        <f>INDEX(Netflix_prime_data!E:E,MATCH(MAX(Netflix_prime_data!M:M), Netflix_prime_data!M:M,0))</f>
        <v>Show 188</v>
      </c>
      <c r="D1434" s="4" t="str">
        <f>INDEX(Netflix_prime_data!E:E,MATCH(MAX(Netflix_prime_data!H:H), Netflix_prime_data!H:H,0))</f>
        <v>Show 281</v>
      </c>
      <c r="E1434" s="4">
        <f>COUNTIF(Netflix_prime_data!F:F,Netflix_prime_data!F1434)</f>
        <v>262</v>
      </c>
      <c r="F1434" s="4" t="str">
        <f>INDEX(Netflix_prime_data!F:F,MATCH(MAX(E:E),E:E,0)) &amp; "-"&amp; MAX(E:E)</f>
        <v>drama-280</v>
      </c>
    </row>
    <row r="1435" spans="1:6" x14ac:dyDescent="0.25">
      <c r="A1435" s="4">
        <f>COUNTIF(Netflix_prime_data!C:C,Netflix_prime_data!C1436)</f>
        <v>643</v>
      </c>
      <c r="B1435" s="4">
        <f>MAX(COUNTIF(Netflix_prime_data!F1435:F2433, Netflix_prime_data!F1435:F2433))</f>
        <v>61</v>
      </c>
      <c r="C1435" s="4" t="str">
        <f>INDEX(Netflix_prime_data!E:E,MATCH(MAX(Netflix_prime_data!M:M), Netflix_prime_data!M:M,0))</f>
        <v>Show 188</v>
      </c>
      <c r="D1435" s="4" t="str">
        <f>INDEX(Netflix_prime_data!E:E,MATCH(MAX(Netflix_prime_data!H:H), Netflix_prime_data!H:H,0))</f>
        <v>Show 281</v>
      </c>
      <c r="E1435" s="4">
        <f>COUNTIF(Netflix_prime_data!F:F,Netflix_prime_data!F1435)</f>
        <v>229</v>
      </c>
      <c r="F1435" s="4" t="str">
        <f>INDEX(Netflix_prime_data!F:F,MATCH(MAX(E:E),E:E,0)) &amp; "-"&amp; MAX(E:E)</f>
        <v>drama-280</v>
      </c>
    </row>
    <row r="1436" spans="1:6" x14ac:dyDescent="0.25">
      <c r="A1436" s="4">
        <f>COUNTIF(Netflix_prime_data!C:C,Netflix_prime_data!C1437)</f>
        <v>643</v>
      </c>
      <c r="B1436" s="4">
        <f>MAX(COUNTIF(Netflix_prime_data!F1436:F2434, Netflix_prime_data!F1436:F2434))</f>
        <v>67</v>
      </c>
      <c r="C1436" s="4" t="str">
        <f>INDEX(Netflix_prime_data!E:E,MATCH(MAX(Netflix_prime_data!M:M), Netflix_prime_data!M:M,0))</f>
        <v>Show 188</v>
      </c>
      <c r="D1436" s="4" t="str">
        <f>INDEX(Netflix_prime_data!E:E,MATCH(MAX(Netflix_prime_data!H:H), Netflix_prime_data!H:H,0))</f>
        <v>Show 281</v>
      </c>
      <c r="E1436" s="4">
        <f>COUNTIF(Netflix_prime_data!F:F,Netflix_prime_data!F1436)</f>
        <v>263</v>
      </c>
      <c r="F1436" s="4" t="str">
        <f>INDEX(Netflix_prime_data!F:F,MATCH(MAX(E:E),E:E,0)) &amp; "-"&amp; MAX(E:E)</f>
        <v>drama-280</v>
      </c>
    </row>
    <row r="1437" spans="1:6" x14ac:dyDescent="0.25">
      <c r="A1437" s="4">
        <f>COUNTIF(Netflix_prime_data!C:C,Netflix_prime_data!C1438)</f>
        <v>684</v>
      </c>
      <c r="B1437" s="4">
        <f>MAX(COUNTIF(Netflix_prime_data!F1437:F2435, Netflix_prime_data!F1437:F2435))</f>
        <v>77</v>
      </c>
      <c r="C1437" s="4" t="str">
        <f>INDEX(Netflix_prime_data!E:E,MATCH(MAX(Netflix_prime_data!M:M), Netflix_prime_data!M:M,0))</f>
        <v>Show 188</v>
      </c>
      <c r="D1437" s="4" t="str">
        <f>INDEX(Netflix_prime_data!E:E,MATCH(MAX(Netflix_prime_data!H:H), Netflix_prime_data!H:H,0))</f>
        <v>Show 281</v>
      </c>
      <c r="E1437" s="4">
        <f>COUNTIF(Netflix_prime_data!F:F,Netflix_prime_data!F1437)</f>
        <v>245</v>
      </c>
      <c r="F1437" s="4" t="str">
        <f>INDEX(Netflix_prime_data!F:F,MATCH(MAX(E:E),E:E,0)) &amp; "-"&amp; MAX(E:E)</f>
        <v>drama-280</v>
      </c>
    </row>
    <row r="1438" spans="1:6" x14ac:dyDescent="0.25">
      <c r="A1438" s="4">
        <f>COUNTIF(Netflix_prime_data!C:C,Netflix_prime_data!C1439)</f>
        <v>643</v>
      </c>
      <c r="B1438" s="4">
        <f>MAX(COUNTIF(Netflix_prime_data!F1438:F2436, Netflix_prime_data!F1438:F2436))</f>
        <v>70</v>
      </c>
      <c r="C1438" s="4" t="str">
        <f>INDEX(Netflix_prime_data!E:E,MATCH(MAX(Netflix_prime_data!M:M), Netflix_prime_data!M:M,0))</f>
        <v>Show 188</v>
      </c>
      <c r="D1438" s="4" t="str">
        <f>INDEX(Netflix_prime_data!E:E,MATCH(MAX(Netflix_prime_data!H:H), Netflix_prime_data!H:H,0))</f>
        <v>Show 281</v>
      </c>
      <c r="E1438" s="4">
        <f>COUNTIF(Netflix_prime_data!F:F,Netflix_prime_data!F1438)</f>
        <v>234</v>
      </c>
      <c r="F1438" s="4" t="str">
        <f>INDEX(Netflix_prime_data!F:F,MATCH(MAX(E:E),E:E,0)) &amp; "-"&amp; MAX(E:E)</f>
        <v>drama-280</v>
      </c>
    </row>
    <row r="1439" spans="1:6" x14ac:dyDescent="0.25">
      <c r="A1439" s="4">
        <f>COUNTIF(Netflix_prime_data!C:C,Netflix_prime_data!C1440)</f>
        <v>673</v>
      </c>
      <c r="B1439" s="4">
        <f>MAX(COUNTIF(Netflix_prime_data!F1439:F2437, Netflix_prime_data!F1439:F2437))</f>
        <v>68</v>
      </c>
      <c r="C1439" s="4" t="str">
        <f>INDEX(Netflix_prime_data!E:E,MATCH(MAX(Netflix_prime_data!M:M), Netflix_prime_data!M:M,0))</f>
        <v>Show 188</v>
      </c>
      <c r="D1439" s="4" t="str">
        <f>INDEX(Netflix_prime_data!E:E,MATCH(MAX(Netflix_prime_data!H:H), Netflix_prime_data!H:H,0))</f>
        <v>Show 281</v>
      </c>
      <c r="E1439" s="4">
        <f>COUNTIF(Netflix_prime_data!F:F,Netflix_prime_data!F1439)</f>
        <v>253</v>
      </c>
      <c r="F1439" s="4" t="str">
        <f>INDEX(Netflix_prime_data!F:F,MATCH(MAX(E:E),E:E,0)) &amp; "-"&amp; MAX(E:E)</f>
        <v>drama-280</v>
      </c>
    </row>
    <row r="1440" spans="1:6" x14ac:dyDescent="0.25">
      <c r="A1440" s="4">
        <f>COUNTIF(Netflix_prime_data!C:C,Netflix_prime_data!C1441)</f>
        <v>643</v>
      </c>
      <c r="B1440" s="4">
        <f>MAX(COUNTIF(Netflix_prime_data!F1440:F2438, Netflix_prime_data!F1440:F2438))</f>
        <v>61</v>
      </c>
      <c r="C1440" s="4" t="str">
        <f>INDEX(Netflix_prime_data!E:E,MATCH(MAX(Netflix_prime_data!M:M), Netflix_prime_data!M:M,0))</f>
        <v>Show 188</v>
      </c>
      <c r="D1440" s="4" t="str">
        <f>INDEX(Netflix_prime_data!E:E,MATCH(MAX(Netflix_prime_data!H:H), Netflix_prime_data!H:H,0))</f>
        <v>Show 281</v>
      </c>
      <c r="E1440" s="4">
        <f>COUNTIF(Netflix_prime_data!F:F,Netflix_prime_data!F1440)</f>
        <v>234</v>
      </c>
      <c r="F1440" s="4" t="str">
        <f>INDEX(Netflix_prime_data!F:F,MATCH(MAX(E:E),E:E,0)) &amp; "-"&amp; MAX(E:E)</f>
        <v>drama-280</v>
      </c>
    </row>
    <row r="1441" spans="1:6" x14ac:dyDescent="0.25">
      <c r="A1441" s="4">
        <f>COUNTIF(Netflix_prime_data!C:C,Netflix_prime_data!C1442)</f>
        <v>673</v>
      </c>
      <c r="B1441" s="4">
        <f>MAX(COUNTIF(Netflix_prime_data!F1441:F2439, Netflix_prime_data!F1441:F2439))</f>
        <v>76</v>
      </c>
      <c r="C1441" s="4" t="str">
        <f>INDEX(Netflix_prime_data!E:E,MATCH(MAX(Netflix_prime_data!M:M), Netflix_prime_data!M:M,0))</f>
        <v>Show 188</v>
      </c>
      <c r="D1441" s="4" t="str">
        <f>INDEX(Netflix_prime_data!E:E,MATCH(MAX(Netflix_prime_data!H:H), Netflix_prime_data!H:H,0))</f>
        <v>Show 281</v>
      </c>
      <c r="E1441" s="4">
        <f>COUNTIF(Netflix_prime_data!F:F,Netflix_prime_data!F1441)</f>
        <v>245</v>
      </c>
      <c r="F1441" s="4" t="str">
        <f>INDEX(Netflix_prime_data!F:F,MATCH(MAX(E:E),E:E,0)) &amp; "-"&amp; MAX(E:E)</f>
        <v>drama-280</v>
      </c>
    </row>
    <row r="1442" spans="1:6" x14ac:dyDescent="0.25">
      <c r="A1442" s="4">
        <f>COUNTIF(Netflix_prime_data!C:C,Netflix_prime_data!C1443)</f>
        <v>684</v>
      </c>
      <c r="B1442" s="4">
        <f>MAX(COUNTIF(Netflix_prime_data!F1442:F2440, Netflix_prime_data!F1442:F2440))</f>
        <v>66</v>
      </c>
      <c r="C1442" s="4" t="str">
        <f>INDEX(Netflix_prime_data!E:E,MATCH(MAX(Netflix_prime_data!M:M), Netflix_prime_data!M:M,0))</f>
        <v>Show 188</v>
      </c>
      <c r="D1442" s="4" t="str">
        <f>INDEX(Netflix_prime_data!E:E,MATCH(MAX(Netflix_prime_data!H:H), Netflix_prime_data!H:H,0))</f>
        <v>Show 281</v>
      </c>
      <c r="E1442" s="4">
        <f>COUNTIF(Netflix_prime_data!F:F,Netflix_prime_data!F1442)</f>
        <v>263</v>
      </c>
      <c r="F1442" s="4" t="str">
        <f>INDEX(Netflix_prime_data!F:F,MATCH(MAX(E:E),E:E,0)) &amp; "-"&amp; MAX(E:E)</f>
        <v>drama-280</v>
      </c>
    </row>
    <row r="1443" spans="1:6" x14ac:dyDescent="0.25">
      <c r="A1443" s="4">
        <f>COUNTIF(Netflix_prime_data!C:C,Netflix_prime_data!C1444)</f>
        <v>684</v>
      </c>
      <c r="B1443" s="4">
        <f>MAX(COUNTIF(Netflix_prime_data!F1443:F2441, Netflix_prime_data!F1443:F2441))</f>
        <v>79</v>
      </c>
      <c r="C1443" s="4" t="str">
        <f>INDEX(Netflix_prime_data!E:E,MATCH(MAX(Netflix_prime_data!M:M), Netflix_prime_data!M:M,0))</f>
        <v>Show 188</v>
      </c>
      <c r="D1443" s="4" t="str">
        <f>INDEX(Netflix_prime_data!E:E,MATCH(MAX(Netflix_prime_data!H:H), Netflix_prime_data!H:H,0))</f>
        <v>Show 281</v>
      </c>
      <c r="E1443" s="4">
        <f>COUNTIF(Netflix_prime_data!F:F,Netflix_prime_data!F1443)</f>
        <v>280</v>
      </c>
      <c r="F1443" s="4" t="str">
        <f>INDEX(Netflix_prime_data!F:F,MATCH(MAX(E:E),E:E,0)) &amp; "-"&amp; MAX(E:E)</f>
        <v>drama-280</v>
      </c>
    </row>
    <row r="1444" spans="1:6" x14ac:dyDescent="0.25">
      <c r="A1444" s="4">
        <f>COUNTIF(Netflix_prime_data!C:C,Netflix_prime_data!C1445)</f>
        <v>673</v>
      </c>
      <c r="B1444" s="4">
        <f>MAX(COUNTIF(Netflix_prime_data!F1444:F2442, Netflix_prime_data!F1444:F2442))</f>
        <v>75</v>
      </c>
      <c r="C1444" s="4" t="str">
        <f>INDEX(Netflix_prime_data!E:E,MATCH(MAX(Netflix_prime_data!M:M), Netflix_prime_data!M:M,0))</f>
        <v>Show 188</v>
      </c>
      <c r="D1444" s="4" t="str">
        <f>INDEX(Netflix_prime_data!E:E,MATCH(MAX(Netflix_prime_data!H:H), Netflix_prime_data!H:H,0))</f>
        <v>Show 281</v>
      </c>
      <c r="E1444" s="4">
        <f>COUNTIF(Netflix_prime_data!F:F,Netflix_prime_data!F1444)</f>
        <v>245</v>
      </c>
      <c r="F1444" s="4" t="str">
        <f>INDEX(Netflix_prime_data!F:F,MATCH(MAX(E:E),E:E,0)) &amp; "-"&amp; MAX(E:E)</f>
        <v>drama-280</v>
      </c>
    </row>
    <row r="1445" spans="1:6" x14ac:dyDescent="0.25">
      <c r="A1445" s="4">
        <f>COUNTIF(Netflix_prime_data!C:C,Netflix_prime_data!C1446)</f>
        <v>673</v>
      </c>
      <c r="B1445" s="4">
        <f>MAX(COUNTIF(Netflix_prime_data!F1445:F2443, Netflix_prime_data!F1445:F2443))</f>
        <v>69</v>
      </c>
      <c r="C1445" s="4" t="str">
        <f>INDEX(Netflix_prime_data!E:E,MATCH(MAX(Netflix_prime_data!M:M), Netflix_prime_data!M:M,0))</f>
        <v>Show 188</v>
      </c>
      <c r="D1445" s="4" t="str">
        <f>INDEX(Netflix_prime_data!E:E,MATCH(MAX(Netflix_prime_data!H:H), Netflix_prime_data!H:H,0))</f>
        <v>Show 281</v>
      </c>
      <c r="E1445" s="4">
        <f>COUNTIF(Netflix_prime_data!F:F,Netflix_prime_data!F1445)</f>
        <v>234</v>
      </c>
      <c r="F1445" s="4" t="str">
        <f>INDEX(Netflix_prime_data!F:F,MATCH(MAX(E:E),E:E,0)) &amp; "-"&amp; MAX(E:E)</f>
        <v>drama-280</v>
      </c>
    </row>
    <row r="1446" spans="1:6" x14ac:dyDescent="0.25">
      <c r="A1446" s="4">
        <f>COUNTIF(Netflix_prime_data!C:C,Netflix_prime_data!C1447)</f>
        <v>643</v>
      </c>
      <c r="B1446" s="4">
        <f>MAX(COUNTIF(Netflix_prime_data!F1446:F2444, Netflix_prime_data!F1446:F2444))</f>
        <v>84</v>
      </c>
      <c r="C1446" s="4" t="str">
        <f>INDEX(Netflix_prime_data!E:E,MATCH(MAX(Netflix_prime_data!M:M), Netflix_prime_data!M:M,0))</f>
        <v>Show 188</v>
      </c>
      <c r="D1446" s="4" t="str">
        <f>INDEX(Netflix_prime_data!E:E,MATCH(MAX(Netflix_prime_data!H:H), Netflix_prime_data!H:H,0))</f>
        <v>Show 281</v>
      </c>
      <c r="E1446" s="4">
        <f>COUNTIF(Netflix_prime_data!F:F,Netflix_prime_data!F1446)</f>
        <v>262</v>
      </c>
      <c r="F1446" s="4" t="str">
        <f>INDEX(Netflix_prime_data!F:F,MATCH(MAX(E:E),E:E,0)) &amp; "-"&amp; MAX(E:E)</f>
        <v>drama-280</v>
      </c>
    </row>
    <row r="1447" spans="1:6" x14ac:dyDescent="0.25">
      <c r="A1447" s="4">
        <f>COUNTIF(Netflix_prime_data!C:C,Netflix_prime_data!C1448)</f>
        <v>643</v>
      </c>
      <c r="B1447" s="4">
        <f>MAX(COUNTIF(Netflix_prime_data!F1447:F2445, Netflix_prime_data!F1447:F2445))</f>
        <v>60</v>
      </c>
      <c r="C1447" s="4" t="str">
        <f>INDEX(Netflix_prime_data!E:E,MATCH(MAX(Netflix_prime_data!M:M), Netflix_prime_data!M:M,0))</f>
        <v>Show 188</v>
      </c>
      <c r="D1447" s="4" t="str">
        <f>INDEX(Netflix_prime_data!E:E,MATCH(MAX(Netflix_prime_data!H:H), Netflix_prime_data!H:H,0))</f>
        <v>Show 281</v>
      </c>
      <c r="E1447" s="4">
        <f>COUNTIF(Netflix_prime_data!F:F,Netflix_prime_data!F1447)</f>
        <v>234</v>
      </c>
      <c r="F1447" s="4" t="str">
        <f>INDEX(Netflix_prime_data!F:F,MATCH(MAX(E:E),E:E,0)) &amp; "-"&amp; MAX(E:E)</f>
        <v>drama-280</v>
      </c>
    </row>
    <row r="1448" spans="1:6" x14ac:dyDescent="0.25">
      <c r="A1448" s="4">
        <f>COUNTIF(Netflix_prime_data!C:C,Netflix_prime_data!C1449)</f>
        <v>643</v>
      </c>
      <c r="B1448" s="4">
        <f>MAX(COUNTIF(Netflix_prime_data!F1448:F2446, Netflix_prime_data!F1448:F2446))</f>
        <v>83</v>
      </c>
      <c r="C1448" s="4" t="str">
        <f>INDEX(Netflix_prime_data!E:E,MATCH(MAX(Netflix_prime_data!M:M), Netflix_prime_data!M:M,0))</f>
        <v>Show 188</v>
      </c>
      <c r="D1448" s="4" t="str">
        <f>INDEX(Netflix_prime_data!E:E,MATCH(MAX(Netflix_prime_data!H:H), Netflix_prime_data!H:H,0))</f>
        <v>Show 281</v>
      </c>
      <c r="E1448" s="4">
        <f>COUNTIF(Netflix_prime_data!F:F,Netflix_prime_data!F1448)</f>
        <v>262</v>
      </c>
      <c r="F1448" s="4" t="str">
        <f>INDEX(Netflix_prime_data!F:F,MATCH(MAX(E:E),E:E,0)) &amp; "-"&amp; MAX(E:E)</f>
        <v>drama-280</v>
      </c>
    </row>
    <row r="1449" spans="1:6" x14ac:dyDescent="0.25">
      <c r="A1449" s="4">
        <f>COUNTIF(Netflix_prime_data!C:C,Netflix_prime_data!C1450)</f>
        <v>643</v>
      </c>
      <c r="B1449" s="4">
        <f>MAX(COUNTIF(Netflix_prime_data!F1449:F2447, Netflix_prime_data!F1449:F2447))</f>
        <v>74</v>
      </c>
      <c r="C1449" s="4" t="str">
        <f>INDEX(Netflix_prime_data!E:E,MATCH(MAX(Netflix_prime_data!M:M), Netflix_prime_data!M:M,0))</f>
        <v>Show 188</v>
      </c>
      <c r="D1449" s="4" t="str">
        <f>INDEX(Netflix_prime_data!E:E,MATCH(MAX(Netflix_prime_data!H:H), Netflix_prime_data!H:H,0))</f>
        <v>Show 281</v>
      </c>
      <c r="E1449" s="4">
        <f>COUNTIF(Netflix_prime_data!F:F,Netflix_prime_data!F1449)</f>
        <v>245</v>
      </c>
      <c r="F1449" s="4" t="str">
        <f>INDEX(Netflix_prime_data!F:F,MATCH(MAX(E:E),E:E,0)) &amp; "-"&amp; MAX(E:E)</f>
        <v>drama-280</v>
      </c>
    </row>
    <row r="1450" spans="1:6" x14ac:dyDescent="0.25">
      <c r="A1450" s="4">
        <f>COUNTIF(Netflix_prime_data!C:C,Netflix_prime_data!C1451)</f>
        <v>673</v>
      </c>
      <c r="B1450" s="4">
        <f>MAX(COUNTIF(Netflix_prime_data!F1450:F2448, Netflix_prime_data!F1450:F2448))</f>
        <v>78</v>
      </c>
      <c r="C1450" s="4" t="str">
        <f>INDEX(Netflix_prime_data!E:E,MATCH(MAX(Netflix_prime_data!M:M), Netflix_prime_data!M:M,0))</f>
        <v>Show 188</v>
      </c>
      <c r="D1450" s="4" t="str">
        <f>INDEX(Netflix_prime_data!E:E,MATCH(MAX(Netflix_prime_data!H:H), Netflix_prime_data!H:H,0))</f>
        <v>Show 281</v>
      </c>
      <c r="E1450" s="4">
        <f>COUNTIF(Netflix_prime_data!F:F,Netflix_prime_data!F1450)</f>
        <v>280</v>
      </c>
      <c r="F1450" s="4" t="str">
        <f>INDEX(Netflix_prime_data!F:F,MATCH(MAX(E:E),E:E,0)) &amp; "-"&amp; MAX(E:E)</f>
        <v>drama-280</v>
      </c>
    </row>
    <row r="1451" spans="1:6" x14ac:dyDescent="0.25">
      <c r="A1451" s="4">
        <f>COUNTIF(Netflix_prime_data!C:C,Netflix_prime_data!C1452)</f>
        <v>673</v>
      </c>
      <c r="B1451" s="4">
        <f>MAX(COUNTIF(Netflix_prime_data!F1451:F2449, Netflix_prime_data!F1451:F2449))</f>
        <v>77</v>
      </c>
      <c r="C1451" s="4" t="str">
        <f>INDEX(Netflix_prime_data!E:E,MATCH(MAX(Netflix_prime_data!M:M), Netflix_prime_data!M:M,0))</f>
        <v>Show 188</v>
      </c>
      <c r="D1451" s="4" t="str">
        <f>INDEX(Netflix_prime_data!E:E,MATCH(MAX(Netflix_prime_data!H:H), Netflix_prime_data!H:H,0))</f>
        <v>Show 281</v>
      </c>
      <c r="E1451" s="4">
        <f>COUNTIF(Netflix_prime_data!F:F,Netflix_prime_data!F1451)</f>
        <v>280</v>
      </c>
      <c r="F1451" s="4" t="str">
        <f>INDEX(Netflix_prime_data!F:F,MATCH(MAX(E:E),E:E,0)) &amp; "-"&amp; MAX(E:E)</f>
        <v>drama-280</v>
      </c>
    </row>
    <row r="1452" spans="1:6" x14ac:dyDescent="0.25">
      <c r="A1452" s="4">
        <f>COUNTIF(Netflix_prime_data!C:C,Netflix_prime_data!C1453)</f>
        <v>643</v>
      </c>
      <c r="B1452" s="4">
        <f>MAX(COUNTIF(Netflix_prime_data!F1452:F2450, Netflix_prime_data!F1452:F2450))</f>
        <v>68</v>
      </c>
      <c r="C1452" s="4" t="str">
        <f>INDEX(Netflix_prime_data!E:E,MATCH(MAX(Netflix_prime_data!M:M), Netflix_prime_data!M:M,0))</f>
        <v>Show 188</v>
      </c>
      <c r="D1452" s="4" t="str">
        <f>INDEX(Netflix_prime_data!E:E,MATCH(MAX(Netflix_prime_data!H:H), Netflix_prime_data!H:H,0))</f>
        <v>Show 281</v>
      </c>
      <c r="E1452" s="4">
        <f>COUNTIF(Netflix_prime_data!F:F,Netflix_prime_data!F1452)</f>
        <v>234</v>
      </c>
      <c r="F1452" s="4" t="str">
        <f>INDEX(Netflix_prime_data!F:F,MATCH(MAX(E:E),E:E,0)) &amp; "-"&amp; MAX(E:E)</f>
        <v>drama-280</v>
      </c>
    </row>
    <row r="1453" spans="1:6" x14ac:dyDescent="0.25">
      <c r="A1453" s="4">
        <f>COUNTIF(Netflix_prime_data!C:C,Netflix_prime_data!C1454)</f>
        <v>673</v>
      </c>
      <c r="B1453" s="4">
        <f>MAX(COUNTIF(Netflix_prime_data!F1453:F2451, Netflix_prime_data!F1453:F2451))</f>
        <v>65</v>
      </c>
      <c r="C1453" s="4" t="str">
        <f>INDEX(Netflix_prime_data!E:E,MATCH(MAX(Netflix_prime_data!M:M), Netflix_prime_data!M:M,0))</f>
        <v>Show 188</v>
      </c>
      <c r="D1453" s="4" t="str">
        <f>INDEX(Netflix_prime_data!E:E,MATCH(MAX(Netflix_prime_data!H:H), Netflix_prime_data!H:H,0))</f>
        <v>Show 281</v>
      </c>
      <c r="E1453" s="4">
        <f>COUNTIF(Netflix_prime_data!F:F,Netflix_prime_data!F1453)</f>
        <v>263</v>
      </c>
      <c r="F1453" s="4" t="str">
        <f>INDEX(Netflix_prime_data!F:F,MATCH(MAX(E:E),E:E,0)) &amp; "-"&amp; MAX(E:E)</f>
        <v>drama-280</v>
      </c>
    </row>
    <row r="1454" spans="1:6" x14ac:dyDescent="0.25">
      <c r="A1454" s="4">
        <f>COUNTIF(Netflix_prime_data!C:C,Netflix_prime_data!C1455)</f>
        <v>684</v>
      </c>
      <c r="B1454" s="4">
        <f>MAX(COUNTIF(Netflix_prime_data!F1454:F2452, Netflix_prime_data!F1454:F2452))</f>
        <v>64</v>
      </c>
      <c r="C1454" s="4" t="str">
        <f>INDEX(Netflix_prime_data!E:E,MATCH(MAX(Netflix_prime_data!M:M), Netflix_prime_data!M:M,0))</f>
        <v>Show 188</v>
      </c>
      <c r="D1454" s="4" t="str">
        <f>INDEX(Netflix_prime_data!E:E,MATCH(MAX(Netflix_prime_data!H:H), Netflix_prime_data!H:H,0))</f>
        <v>Show 281</v>
      </c>
      <c r="E1454" s="4">
        <f>COUNTIF(Netflix_prime_data!F:F,Netflix_prime_data!F1454)</f>
        <v>263</v>
      </c>
      <c r="F1454" s="4" t="str">
        <f>INDEX(Netflix_prime_data!F:F,MATCH(MAX(E:E),E:E,0)) &amp; "-"&amp; MAX(E:E)</f>
        <v>drama-280</v>
      </c>
    </row>
    <row r="1455" spans="1:6" x14ac:dyDescent="0.25">
      <c r="A1455" s="4">
        <f>COUNTIF(Netflix_prime_data!C:C,Netflix_prime_data!C1456)</f>
        <v>684</v>
      </c>
      <c r="B1455" s="4">
        <f>MAX(COUNTIF(Netflix_prime_data!F1455:F2453, Netflix_prime_data!F1455:F2453))</f>
        <v>73</v>
      </c>
      <c r="C1455" s="4" t="str">
        <f>INDEX(Netflix_prime_data!E:E,MATCH(MAX(Netflix_prime_data!M:M), Netflix_prime_data!M:M,0))</f>
        <v>Show 188</v>
      </c>
      <c r="D1455" s="4" t="str">
        <f>INDEX(Netflix_prime_data!E:E,MATCH(MAX(Netflix_prime_data!H:H), Netflix_prime_data!H:H,0))</f>
        <v>Show 281</v>
      </c>
      <c r="E1455" s="4">
        <f>COUNTIF(Netflix_prime_data!F:F,Netflix_prime_data!F1455)</f>
        <v>245</v>
      </c>
      <c r="F1455" s="4" t="str">
        <f>INDEX(Netflix_prime_data!F:F,MATCH(MAX(E:E),E:E,0)) &amp; "-"&amp; MAX(E:E)</f>
        <v>drama-280</v>
      </c>
    </row>
    <row r="1456" spans="1:6" x14ac:dyDescent="0.25">
      <c r="A1456" s="4">
        <f>COUNTIF(Netflix_prime_data!C:C,Netflix_prime_data!C1457)</f>
        <v>643</v>
      </c>
      <c r="B1456" s="4">
        <f>MAX(COUNTIF(Netflix_prime_data!F1456:F2454, Netflix_prime_data!F1456:F2454))</f>
        <v>63</v>
      </c>
      <c r="C1456" s="4" t="str">
        <f>INDEX(Netflix_prime_data!E:E,MATCH(MAX(Netflix_prime_data!M:M), Netflix_prime_data!M:M,0))</f>
        <v>Show 188</v>
      </c>
      <c r="D1456" s="4" t="str">
        <f>INDEX(Netflix_prime_data!E:E,MATCH(MAX(Netflix_prime_data!H:H), Netflix_prime_data!H:H,0))</f>
        <v>Show 281</v>
      </c>
      <c r="E1456" s="4">
        <f>COUNTIF(Netflix_prime_data!F:F,Netflix_prime_data!F1456)</f>
        <v>263</v>
      </c>
      <c r="F1456" s="4" t="str">
        <f>INDEX(Netflix_prime_data!F:F,MATCH(MAX(E:E),E:E,0)) &amp; "-"&amp; MAX(E:E)</f>
        <v>drama-280</v>
      </c>
    </row>
    <row r="1457" spans="1:6" x14ac:dyDescent="0.25">
      <c r="A1457" s="4">
        <f>COUNTIF(Netflix_prime_data!C:C,Netflix_prime_data!C1458)</f>
        <v>684</v>
      </c>
      <c r="B1457" s="4">
        <f>MAX(COUNTIF(Netflix_prime_data!F1457:F2455, Netflix_prime_data!F1457:F2455))</f>
        <v>67</v>
      </c>
      <c r="C1457" s="4" t="str">
        <f>INDEX(Netflix_prime_data!E:E,MATCH(MAX(Netflix_prime_data!M:M), Netflix_prime_data!M:M,0))</f>
        <v>Show 188</v>
      </c>
      <c r="D1457" s="4" t="str">
        <f>INDEX(Netflix_prime_data!E:E,MATCH(MAX(Netflix_prime_data!H:H), Netflix_prime_data!H:H,0))</f>
        <v>Show 281</v>
      </c>
      <c r="E1457" s="4">
        <f>COUNTIF(Netflix_prime_data!F:F,Netflix_prime_data!F1457)</f>
        <v>253</v>
      </c>
      <c r="F1457" s="4" t="str">
        <f>INDEX(Netflix_prime_data!F:F,MATCH(MAX(E:E),E:E,0)) &amp; "-"&amp; MAX(E:E)</f>
        <v>drama-280</v>
      </c>
    </row>
    <row r="1458" spans="1:6" x14ac:dyDescent="0.25">
      <c r="A1458" s="4">
        <f>COUNTIF(Netflix_prime_data!C:C,Netflix_prime_data!C1459)</f>
        <v>684</v>
      </c>
      <c r="B1458" s="4">
        <f>MAX(COUNTIF(Netflix_prime_data!F1458:F2456, Netflix_prime_data!F1458:F2456))</f>
        <v>82</v>
      </c>
      <c r="C1458" s="4" t="str">
        <f>INDEX(Netflix_prime_data!E:E,MATCH(MAX(Netflix_prime_data!M:M), Netflix_prime_data!M:M,0))</f>
        <v>Show 188</v>
      </c>
      <c r="D1458" s="4" t="str">
        <f>INDEX(Netflix_prime_data!E:E,MATCH(MAX(Netflix_prime_data!H:H), Netflix_prime_data!H:H,0))</f>
        <v>Show 281</v>
      </c>
      <c r="E1458" s="4">
        <f>COUNTIF(Netflix_prime_data!F:F,Netflix_prime_data!F1458)</f>
        <v>262</v>
      </c>
      <c r="F1458" s="4" t="str">
        <f>INDEX(Netflix_prime_data!F:F,MATCH(MAX(E:E),E:E,0)) &amp; "-"&amp; MAX(E:E)</f>
        <v>drama-280</v>
      </c>
    </row>
    <row r="1459" spans="1:6" x14ac:dyDescent="0.25">
      <c r="A1459" s="4">
        <f>COUNTIF(Netflix_prime_data!C:C,Netflix_prime_data!C1460)</f>
        <v>673</v>
      </c>
      <c r="B1459" s="4">
        <f>MAX(COUNTIF(Netflix_prime_data!F1459:F2457, Netflix_prime_data!F1459:F2457))</f>
        <v>81</v>
      </c>
      <c r="C1459" s="4" t="str">
        <f>INDEX(Netflix_prime_data!E:E,MATCH(MAX(Netflix_prime_data!M:M), Netflix_prime_data!M:M,0))</f>
        <v>Show 188</v>
      </c>
      <c r="D1459" s="4" t="str">
        <f>INDEX(Netflix_prime_data!E:E,MATCH(MAX(Netflix_prime_data!H:H), Netflix_prime_data!H:H,0))</f>
        <v>Show 281</v>
      </c>
      <c r="E1459" s="4">
        <f>COUNTIF(Netflix_prime_data!F:F,Netflix_prime_data!F1459)</f>
        <v>262</v>
      </c>
      <c r="F1459" s="4" t="str">
        <f>INDEX(Netflix_prime_data!F:F,MATCH(MAX(E:E),E:E,0)) &amp; "-"&amp; MAX(E:E)</f>
        <v>drama-280</v>
      </c>
    </row>
    <row r="1460" spans="1:6" x14ac:dyDescent="0.25">
      <c r="A1460" s="4">
        <f>COUNTIF(Netflix_prime_data!C:C,Netflix_prime_data!C1461)</f>
        <v>684</v>
      </c>
      <c r="B1460" s="4">
        <f>MAX(COUNTIF(Netflix_prime_data!F1460:F2458, Netflix_prime_data!F1460:F2458))</f>
        <v>59</v>
      </c>
      <c r="C1460" s="4" t="str">
        <f>INDEX(Netflix_prime_data!E:E,MATCH(MAX(Netflix_prime_data!M:M), Netflix_prime_data!M:M,0))</f>
        <v>Show 188</v>
      </c>
      <c r="D1460" s="4" t="str">
        <f>INDEX(Netflix_prime_data!E:E,MATCH(MAX(Netflix_prime_data!H:H), Netflix_prime_data!H:H,0))</f>
        <v>Show 281</v>
      </c>
      <c r="E1460" s="4">
        <f>COUNTIF(Netflix_prime_data!F:F,Netflix_prime_data!F1460)</f>
        <v>234</v>
      </c>
      <c r="F1460" s="4" t="str">
        <f>INDEX(Netflix_prime_data!F:F,MATCH(MAX(E:E),E:E,0)) &amp; "-"&amp; MAX(E:E)</f>
        <v>drama-280</v>
      </c>
    </row>
    <row r="1461" spans="1:6" x14ac:dyDescent="0.25">
      <c r="A1461" s="4">
        <f>COUNTIF(Netflix_prime_data!C:C,Netflix_prime_data!C1462)</f>
        <v>673</v>
      </c>
      <c r="B1461" s="4">
        <f>MAX(COUNTIF(Netflix_prime_data!F1461:F2459, Netflix_prime_data!F1461:F2459))</f>
        <v>76</v>
      </c>
      <c r="C1461" s="4" t="str">
        <f>INDEX(Netflix_prime_data!E:E,MATCH(MAX(Netflix_prime_data!M:M), Netflix_prime_data!M:M,0))</f>
        <v>Show 188</v>
      </c>
      <c r="D1461" s="4" t="str">
        <f>INDEX(Netflix_prime_data!E:E,MATCH(MAX(Netflix_prime_data!H:H), Netflix_prime_data!H:H,0))</f>
        <v>Show 281</v>
      </c>
      <c r="E1461" s="4">
        <f>COUNTIF(Netflix_prime_data!F:F,Netflix_prime_data!F1461)</f>
        <v>280</v>
      </c>
      <c r="F1461" s="4" t="str">
        <f>INDEX(Netflix_prime_data!F:F,MATCH(MAX(E:E),E:E,0)) &amp; "-"&amp; MAX(E:E)</f>
        <v>drama-280</v>
      </c>
    </row>
    <row r="1462" spans="1:6" x14ac:dyDescent="0.25">
      <c r="A1462" s="4">
        <f>COUNTIF(Netflix_prime_data!C:C,Netflix_prime_data!C1463)</f>
        <v>684</v>
      </c>
      <c r="B1462" s="4">
        <f>MAX(COUNTIF(Netflix_prime_data!F1462:F2460, Netflix_prime_data!F1462:F2460))</f>
        <v>62</v>
      </c>
      <c r="C1462" s="4" t="str">
        <f>INDEX(Netflix_prime_data!E:E,MATCH(MAX(Netflix_prime_data!M:M), Netflix_prime_data!M:M,0))</f>
        <v>Show 188</v>
      </c>
      <c r="D1462" s="4" t="str">
        <f>INDEX(Netflix_prime_data!E:E,MATCH(MAX(Netflix_prime_data!H:H), Netflix_prime_data!H:H,0))</f>
        <v>Show 281</v>
      </c>
      <c r="E1462" s="4">
        <f>COUNTIF(Netflix_prime_data!F:F,Netflix_prime_data!F1462)</f>
        <v>263</v>
      </c>
      <c r="F1462" s="4" t="str">
        <f>INDEX(Netflix_prime_data!F:F,MATCH(MAX(E:E),E:E,0)) &amp; "-"&amp; MAX(E:E)</f>
        <v>drama-280</v>
      </c>
    </row>
    <row r="1463" spans="1:6" x14ac:dyDescent="0.25">
      <c r="A1463" s="4">
        <f>COUNTIF(Netflix_prime_data!C:C,Netflix_prime_data!C1464)</f>
        <v>684</v>
      </c>
      <c r="B1463" s="4">
        <f>MAX(COUNTIF(Netflix_prime_data!F1463:F2461, Netflix_prime_data!F1463:F2461))</f>
        <v>80</v>
      </c>
      <c r="C1463" s="4" t="str">
        <f>INDEX(Netflix_prime_data!E:E,MATCH(MAX(Netflix_prime_data!M:M), Netflix_prime_data!M:M,0))</f>
        <v>Show 188</v>
      </c>
      <c r="D1463" s="4" t="str">
        <f>INDEX(Netflix_prime_data!E:E,MATCH(MAX(Netflix_prime_data!H:H), Netflix_prime_data!H:H,0))</f>
        <v>Show 281</v>
      </c>
      <c r="E1463" s="4">
        <f>COUNTIF(Netflix_prime_data!F:F,Netflix_prime_data!F1463)</f>
        <v>262</v>
      </c>
      <c r="F1463" s="4" t="str">
        <f>INDEX(Netflix_prime_data!F:F,MATCH(MAX(E:E),E:E,0)) &amp; "-"&amp; MAX(E:E)</f>
        <v>drama-280</v>
      </c>
    </row>
    <row r="1464" spans="1:6" x14ac:dyDescent="0.25">
      <c r="A1464" s="4">
        <f>COUNTIF(Netflix_prime_data!C:C,Netflix_prime_data!C1465)</f>
        <v>643</v>
      </c>
      <c r="B1464" s="4">
        <f>MAX(COUNTIF(Netflix_prime_data!F1464:F2462, Netflix_prime_data!F1464:F2462))</f>
        <v>79</v>
      </c>
      <c r="C1464" s="4" t="str">
        <f>INDEX(Netflix_prime_data!E:E,MATCH(MAX(Netflix_prime_data!M:M), Netflix_prime_data!M:M,0))</f>
        <v>Show 188</v>
      </c>
      <c r="D1464" s="4" t="str">
        <f>INDEX(Netflix_prime_data!E:E,MATCH(MAX(Netflix_prime_data!H:H), Netflix_prime_data!H:H,0))</f>
        <v>Show 281</v>
      </c>
      <c r="E1464" s="4">
        <f>COUNTIF(Netflix_prime_data!F:F,Netflix_prime_data!F1464)</f>
        <v>262</v>
      </c>
      <c r="F1464" s="4" t="str">
        <f>INDEX(Netflix_prime_data!F:F,MATCH(MAX(E:E),E:E,0)) &amp; "-"&amp; MAX(E:E)</f>
        <v>drama-280</v>
      </c>
    </row>
    <row r="1465" spans="1:6" x14ac:dyDescent="0.25">
      <c r="A1465" s="4">
        <f>COUNTIF(Netflix_prime_data!C:C,Netflix_prime_data!C1466)</f>
        <v>684</v>
      </c>
      <c r="B1465" s="4">
        <f>MAX(COUNTIF(Netflix_prime_data!F1465:F2463, Netflix_prime_data!F1465:F2463))</f>
        <v>58</v>
      </c>
      <c r="C1465" s="4" t="str">
        <f>INDEX(Netflix_prime_data!E:E,MATCH(MAX(Netflix_prime_data!M:M), Netflix_prime_data!M:M,0))</f>
        <v>Show 188</v>
      </c>
      <c r="D1465" s="4" t="str">
        <f>INDEX(Netflix_prime_data!E:E,MATCH(MAX(Netflix_prime_data!H:H), Netflix_prime_data!H:H,0))</f>
        <v>Show 281</v>
      </c>
      <c r="E1465" s="4">
        <f>COUNTIF(Netflix_prime_data!F:F,Netflix_prime_data!F1465)</f>
        <v>234</v>
      </c>
      <c r="F1465" s="4" t="str">
        <f>INDEX(Netflix_prime_data!F:F,MATCH(MAX(E:E),E:E,0)) &amp; "-"&amp; MAX(E:E)</f>
        <v>drama-280</v>
      </c>
    </row>
    <row r="1466" spans="1:6" x14ac:dyDescent="0.25">
      <c r="A1466" s="4">
        <f>COUNTIF(Netflix_prime_data!C:C,Netflix_prime_data!C1467)</f>
        <v>684</v>
      </c>
      <c r="B1466" s="4">
        <f>MAX(COUNTIF(Netflix_prime_data!F1466:F2464, Netflix_prime_data!F1466:F2464))</f>
        <v>67</v>
      </c>
      <c r="C1466" s="4" t="str">
        <f>INDEX(Netflix_prime_data!E:E,MATCH(MAX(Netflix_prime_data!M:M), Netflix_prime_data!M:M,0))</f>
        <v>Show 188</v>
      </c>
      <c r="D1466" s="4" t="str">
        <f>INDEX(Netflix_prime_data!E:E,MATCH(MAX(Netflix_prime_data!H:H), Netflix_prime_data!H:H,0))</f>
        <v>Show 281</v>
      </c>
      <c r="E1466" s="4">
        <f>COUNTIF(Netflix_prime_data!F:F,Netflix_prime_data!F1466)</f>
        <v>234</v>
      </c>
      <c r="F1466" s="4" t="str">
        <f>INDEX(Netflix_prime_data!F:F,MATCH(MAX(E:E),E:E,0)) &amp; "-"&amp; MAX(E:E)</f>
        <v>drama-280</v>
      </c>
    </row>
    <row r="1467" spans="1:6" x14ac:dyDescent="0.25">
      <c r="A1467" s="4">
        <f>COUNTIF(Netflix_prime_data!C:C,Netflix_prime_data!C1468)</f>
        <v>684</v>
      </c>
      <c r="B1467" s="4">
        <f>MAX(COUNTIF(Netflix_prime_data!F1467:F2465, Netflix_prime_data!F1467:F2465))</f>
        <v>78</v>
      </c>
      <c r="C1467" s="4" t="str">
        <f>INDEX(Netflix_prime_data!E:E,MATCH(MAX(Netflix_prime_data!M:M), Netflix_prime_data!M:M,0))</f>
        <v>Show 188</v>
      </c>
      <c r="D1467" s="4" t="str">
        <f>INDEX(Netflix_prime_data!E:E,MATCH(MAX(Netflix_prime_data!H:H), Netflix_prime_data!H:H,0))</f>
        <v>Show 281</v>
      </c>
      <c r="E1467" s="4">
        <f>COUNTIF(Netflix_prime_data!F:F,Netflix_prime_data!F1467)</f>
        <v>262</v>
      </c>
      <c r="F1467" s="4" t="str">
        <f>INDEX(Netflix_prime_data!F:F,MATCH(MAX(E:E),E:E,0)) &amp; "-"&amp; MAX(E:E)</f>
        <v>drama-280</v>
      </c>
    </row>
    <row r="1468" spans="1:6" x14ac:dyDescent="0.25">
      <c r="A1468" s="4">
        <f>COUNTIF(Netflix_prime_data!C:C,Netflix_prime_data!C1469)</f>
        <v>684</v>
      </c>
      <c r="B1468" s="4">
        <f>MAX(COUNTIF(Netflix_prime_data!F1468:F2466, Netflix_prime_data!F1468:F2466))</f>
        <v>72</v>
      </c>
      <c r="C1468" s="4" t="str">
        <f>INDEX(Netflix_prime_data!E:E,MATCH(MAX(Netflix_prime_data!M:M), Netflix_prime_data!M:M,0))</f>
        <v>Show 188</v>
      </c>
      <c r="D1468" s="4" t="str">
        <f>INDEX(Netflix_prime_data!E:E,MATCH(MAX(Netflix_prime_data!H:H), Netflix_prime_data!H:H,0))</f>
        <v>Show 281</v>
      </c>
      <c r="E1468" s="4">
        <f>COUNTIF(Netflix_prime_data!F:F,Netflix_prime_data!F1468)</f>
        <v>245</v>
      </c>
      <c r="F1468" s="4" t="str">
        <f>INDEX(Netflix_prime_data!F:F,MATCH(MAX(E:E),E:E,0)) &amp; "-"&amp; MAX(E:E)</f>
        <v>drama-280</v>
      </c>
    </row>
    <row r="1469" spans="1:6" x14ac:dyDescent="0.25">
      <c r="A1469" s="4">
        <f>COUNTIF(Netflix_prime_data!C:C,Netflix_prime_data!C1470)</f>
        <v>684</v>
      </c>
      <c r="B1469" s="4">
        <f>MAX(COUNTIF(Netflix_prime_data!F1469:F2467, Netflix_prime_data!F1469:F2467))</f>
        <v>57</v>
      </c>
      <c r="C1469" s="4" t="str">
        <f>INDEX(Netflix_prime_data!E:E,MATCH(MAX(Netflix_prime_data!M:M), Netflix_prime_data!M:M,0))</f>
        <v>Show 188</v>
      </c>
      <c r="D1469" s="4" t="str">
        <f>INDEX(Netflix_prime_data!E:E,MATCH(MAX(Netflix_prime_data!H:H), Netflix_prime_data!H:H,0))</f>
        <v>Show 281</v>
      </c>
      <c r="E1469" s="4">
        <f>COUNTIF(Netflix_prime_data!F:F,Netflix_prime_data!F1469)</f>
        <v>234</v>
      </c>
      <c r="F1469" s="4" t="str">
        <f>INDEX(Netflix_prime_data!F:F,MATCH(MAX(E:E),E:E,0)) &amp; "-"&amp; MAX(E:E)</f>
        <v>drama-280</v>
      </c>
    </row>
    <row r="1470" spans="1:6" x14ac:dyDescent="0.25">
      <c r="A1470" s="4">
        <f>COUNTIF(Netflix_prime_data!C:C,Netflix_prime_data!C1471)</f>
        <v>643</v>
      </c>
      <c r="B1470" s="4">
        <f>MAX(COUNTIF(Netflix_prime_data!F1470:F2468, Netflix_prime_data!F1470:F2468))</f>
        <v>66</v>
      </c>
      <c r="C1470" s="4" t="str">
        <f>INDEX(Netflix_prime_data!E:E,MATCH(MAX(Netflix_prime_data!M:M), Netflix_prime_data!M:M,0))</f>
        <v>Show 188</v>
      </c>
      <c r="D1470" s="4" t="str">
        <f>INDEX(Netflix_prime_data!E:E,MATCH(MAX(Netflix_prime_data!H:H), Netflix_prime_data!H:H,0))</f>
        <v>Show 281</v>
      </c>
      <c r="E1470" s="4">
        <f>COUNTIF(Netflix_prime_data!F:F,Netflix_prime_data!F1470)</f>
        <v>234</v>
      </c>
      <c r="F1470" s="4" t="str">
        <f>INDEX(Netflix_prime_data!F:F,MATCH(MAX(E:E),E:E,0)) &amp; "-"&amp; MAX(E:E)</f>
        <v>drama-280</v>
      </c>
    </row>
    <row r="1471" spans="1:6" x14ac:dyDescent="0.25">
      <c r="A1471" s="4">
        <f>COUNTIF(Netflix_prime_data!C:C,Netflix_prime_data!C1472)</f>
        <v>684</v>
      </c>
      <c r="B1471" s="4">
        <f>MAX(COUNTIF(Netflix_prime_data!F1471:F2469, Netflix_prime_data!F1471:F2469))</f>
        <v>75</v>
      </c>
      <c r="C1471" s="4" t="str">
        <f>INDEX(Netflix_prime_data!E:E,MATCH(MAX(Netflix_prime_data!M:M), Netflix_prime_data!M:M,0))</f>
        <v>Show 188</v>
      </c>
      <c r="D1471" s="4" t="str">
        <f>INDEX(Netflix_prime_data!E:E,MATCH(MAX(Netflix_prime_data!H:H), Netflix_prime_data!H:H,0))</f>
        <v>Show 281</v>
      </c>
      <c r="E1471" s="4">
        <f>COUNTIF(Netflix_prime_data!F:F,Netflix_prime_data!F1471)</f>
        <v>280</v>
      </c>
      <c r="F1471" s="4" t="str">
        <f>INDEX(Netflix_prime_data!F:F,MATCH(MAX(E:E),E:E,0)) &amp; "-"&amp; MAX(E:E)</f>
        <v>drama-280</v>
      </c>
    </row>
    <row r="1472" spans="1:6" x14ac:dyDescent="0.25">
      <c r="A1472" s="4">
        <f>COUNTIF(Netflix_prime_data!C:C,Netflix_prime_data!C1473)</f>
        <v>684</v>
      </c>
      <c r="B1472" s="4">
        <f>MAX(COUNTIF(Netflix_prime_data!F1472:F2470, Netflix_prime_data!F1472:F2470))</f>
        <v>66</v>
      </c>
      <c r="C1472" s="4" t="str">
        <f>INDEX(Netflix_prime_data!E:E,MATCH(MAX(Netflix_prime_data!M:M), Netflix_prime_data!M:M,0))</f>
        <v>Show 188</v>
      </c>
      <c r="D1472" s="4" t="str">
        <f>INDEX(Netflix_prime_data!E:E,MATCH(MAX(Netflix_prime_data!H:H), Netflix_prime_data!H:H,0))</f>
        <v>Show 281</v>
      </c>
      <c r="E1472" s="4">
        <f>COUNTIF(Netflix_prime_data!F:F,Netflix_prime_data!F1472)</f>
        <v>253</v>
      </c>
      <c r="F1472" s="4" t="str">
        <f>INDEX(Netflix_prime_data!F:F,MATCH(MAX(E:E),E:E,0)) &amp; "-"&amp; MAX(E:E)</f>
        <v>drama-280</v>
      </c>
    </row>
    <row r="1473" spans="1:6" x14ac:dyDescent="0.25">
      <c r="A1473" s="4">
        <f>COUNTIF(Netflix_prime_data!C:C,Netflix_prime_data!C1474)</f>
        <v>684</v>
      </c>
      <c r="B1473" s="4">
        <f>MAX(COUNTIF(Netflix_prime_data!F1473:F2471, Netflix_prime_data!F1473:F2471))</f>
        <v>65</v>
      </c>
      <c r="C1473" s="4" t="str">
        <f>INDEX(Netflix_prime_data!E:E,MATCH(MAX(Netflix_prime_data!M:M), Netflix_prime_data!M:M,0))</f>
        <v>Show 188</v>
      </c>
      <c r="D1473" s="4" t="str">
        <f>INDEX(Netflix_prime_data!E:E,MATCH(MAX(Netflix_prime_data!H:H), Netflix_prime_data!H:H,0))</f>
        <v>Show 281</v>
      </c>
      <c r="E1473" s="4">
        <f>COUNTIF(Netflix_prime_data!F:F,Netflix_prime_data!F1473)</f>
        <v>234</v>
      </c>
      <c r="F1473" s="4" t="str">
        <f>INDEX(Netflix_prime_data!F:F,MATCH(MAX(E:E),E:E,0)) &amp; "-"&amp; MAX(E:E)</f>
        <v>drama-280</v>
      </c>
    </row>
    <row r="1474" spans="1:6" x14ac:dyDescent="0.25">
      <c r="A1474" s="4">
        <f>COUNTIF(Netflix_prime_data!C:C,Netflix_prime_data!C1475)</f>
        <v>673</v>
      </c>
      <c r="B1474" s="4">
        <f>MAX(COUNTIF(Netflix_prime_data!F1474:F2472, Netflix_prime_data!F1474:F2472))</f>
        <v>60</v>
      </c>
      <c r="C1474" s="4" t="str">
        <f>INDEX(Netflix_prime_data!E:E,MATCH(MAX(Netflix_prime_data!M:M), Netflix_prime_data!M:M,0))</f>
        <v>Show 188</v>
      </c>
      <c r="D1474" s="4" t="str">
        <f>INDEX(Netflix_prime_data!E:E,MATCH(MAX(Netflix_prime_data!H:H), Netflix_prime_data!H:H,0))</f>
        <v>Show 281</v>
      </c>
      <c r="E1474" s="4">
        <f>COUNTIF(Netflix_prime_data!F:F,Netflix_prime_data!F1474)</f>
        <v>229</v>
      </c>
      <c r="F1474" s="4" t="str">
        <f>INDEX(Netflix_prime_data!F:F,MATCH(MAX(E:E),E:E,0)) &amp; "-"&amp; MAX(E:E)</f>
        <v>drama-280</v>
      </c>
    </row>
    <row r="1475" spans="1:6" x14ac:dyDescent="0.25">
      <c r="A1475" s="4">
        <f>COUNTIF(Netflix_prime_data!C:C,Netflix_prime_data!C1476)</f>
        <v>684</v>
      </c>
      <c r="B1475" s="4">
        <f>MAX(COUNTIF(Netflix_prime_data!F1475:F2473, Netflix_prime_data!F1475:F2473))</f>
        <v>64</v>
      </c>
      <c r="C1475" s="4" t="str">
        <f>INDEX(Netflix_prime_data!E:E,MATCH(MAX(Netflix_prime_data!M:M), Netflix_prime_data!M:M,0))</f>
        <v>Show 188</v>
      </c>
      <c r="D1475" s="4" t="str">
        <f>INDEX(Netflix_prime_data!E:E,MATCH(MAX(Netflix_prime_data!H:H), Netflix_prime_data!H:H,0))</f>
        <v>Show 281</v>
      </c>
      <c r="E1475" s="4">
        <f>COUNTIF(Netflix_prime_data!F:F,Netflix_prime_data!F1475)</f>
        <v>234</v>
      </c>
      <c r="F1475" s="4" t="str">
        <f>INDEX(Netflix_prime_data!F:F,MATCH(MAX(E:E),E:E,0)) &amp; "-"&amp; MAX(E:E)</f>
        <v>drama-280</v>
      </c>
    </row>
    <row r="1476" spans="1:6" x14ac:dyDescent="0.25">
      <c r="A1476" s="4">
        <f>COUNTIF(Netflix_prime_data!C:C,Netflix_prime_data!C1477)</f>
        <v>673</v>
      </c>
      <c r="B1476" s="4">
        <f>MAX(COUNTIF(Netflix_prime_data!F1476:F2474, Netflix_prime_data!F1476:F2474))</f>
        <v>77</v>
      </c>
      <c r="C1476" s="4" t="str">
        <f>INDEX(Netflix_prime_data!E:E,MATCH(MAX(Netflix_prime_data!M:M), Netflix_prime_data!M:M,0))</f>
        <v>Show 188</v>
      </c>
      <c r="D1476" s="4" t="str">
        <f>INDEX(Netflix_prime_data!E:E,MATCH(MAX(Netflix_prime_data!H:H), Netflix_prime_data!H:H,0))</f>
        <v>Show 281</v>
      </c>
      <c r="E1476" s="4">
        <f>COUNTIF(Netflix_prime_data!F:F,Netflix_prime_data!F1476)</f>
        <v>262</v>
      </c>
      <c r="F1476" s="4" t="str">
        <f>INDEX(Netflix_prime_data!F:F,MATCH(MAX(E:E),E:E,0)) &amp; "-"&amp; MAX(E:E)</f>
        <v>drama-280</v>
      </c>
    </row>
    <row r="1477" spans="1:6" x14ac:dyDescent="0.25">
      <c r="A1477" s="4">
        <f>COUNTIF(Netflix_prime_data!C:C,Netflix_prime_data!C1478)</f>
        <v>673</v>
      </c>
      <c r="B1477" s="4">
        <f>MAX(COUNTIF(Netflix_prime_data!F1477:F2475, Netflix_prime_data!F1477:F2475))</f>
        <v>61</v>
      </c>
      <c r="C1477" s="4" t="str">
        <f>INDEX(Netflix_prime_data!E:E,MATCH(MAX(Netflix_prime_data!M:M), Netflix_prime_data!M:M,0))</f>
        <v>Show 188</v>
      </c>
      <c r="D1477" s="4" t="str">
        <f>INDEX(Netflix_prime_data!E:E,MATCH(MAX(Netflix_prime_data!H:H), Netflix_prime_data!H:H,0))</f>
        <v>Show 281</v>
      </c>
      <c r="E1477" s="4">
        <f>COUNTIF(Netflix_prime_data!F:F,Netflix_prime_data!F1477)</f>
        <v>263</v>
      </c>
      <c r="F1477" s="4" t="str">
        <f>INDEX(Netflix_prime_data!F:F,MATCH(MAX(E:E),E:E,0)) &amp; "-"&amp; MAX(E:E)</f>
        <v>drama-280</v>
      </c>
    </row>
    <row r="1478" spans="1:6" x14ac:dyDescent="0.25">
      <c r="A1478" s="4">
        <f>COUNTIF(Netflix_prime_data!C:C,Netflix_prime_data!C1479)</f>
        <v>643</v>
      </c>
      <c r="B1478" s="4">
        <f>MAX(COUNTIF(Netflix_prime_data!F1478:F2476, Netflix_prime_data!F1478:F2476))</f>
        <v>76</v>
      </c>
      <c r="C1478" s="4" t="str">
        <f>INDEX(Netflix_prime_data!E:E,MATCH(MAX(Netflix_prime_data!M:M), Netflix_prime_data!M:M,0))</f>
        <v>Show 188</v>
      </c>
      <c r="D1478" s="4" t="str">
        <f>INDEX(Netflix_prime_data!E:E,MATCH(MAX(Netflix_prime_data!H:H), Netflix_prime_data!H:H,0))</f>
        <v>Show 281</v>
      </c>
      <c r="E1478" s="4">
        <f>COUNTIF(Netflix_prime_data!F:F,Netflix_prime_data!F1478)</f>
        <v>262</v>
      </c>
      <c r="F1478" s="4" t="str">
        <f>INDEX(Netflix_prime_data!F:F,MATCH(MAX(E:E),E:E,0)) &amp; "-"&amp; MAX(E:E)</f>
        <v>drama-280</v>
      </c>
    </row>
    <row r="1479" spans="1:6" x14ac:dyDescent="0.25">
      <c r="A1479" s="4">
        <f>COUNTIF(Netflix_prime_data!C:C,Netflix_prime_data!C1480)</f>
        <v>643</v>
      </c>
      <c r="B1479" s="4">
        <f>MAX(COUNTIF(Netflix_prime_data!F1479:F2477, Netflix_prime_data!F1479:F2477))</f>
        <v>63</v>
      </c>
      <c r="C1479" s="4" t="str">
        <f>INDEX(Netflix_prime_data!E:E,MATCH(MAX(Netflix_prime_data!M:M), Netflix_prime_data!M:M,0))</f>
        <v>Show 188</v>
      </c>
      <c r="D1479" s="4" t="str">
        <f>INDEX(Netflix_prime_data!E:E,MATCH(MAX(Netflix_prime_data!H:H), Netflix_prime_data!H:H,0))</f>
        <v>Show 281</v>
      </c>
      <c r="E1479" s="4">
        <f>COUNTIF(Netflix_prime_data!F:F,Netflix_prime_data!F1479)</f>
        <v>234</v>
      </c>
      <c r="F1479" s="4" t="str">
        <f>INDEX(Netflix_prime_data!F:F,MATCH(MAX(E:E),E:E,0)) &amp; "-"&amp; MAX(E:E)</f>
        <v>drama-280</v>
      </c>
    </row>
    <row r="1480" spans="1:6" x14ac:dyDescent="0.25">
      <c r="A1480" s="4">
        <f>COUNTIF(Netflix_prime_data!C:C,Netflix_prime_data!C1481)</f>
        <v>643</v>
      </c>
      <c r="B1480" s="4">
        <f>MAX(COUNTIF(Netflix_prime_data!F1480:F2478, Netflix_prime_data!F1480:F2478))</f>
        <v>75</v>
      </c>
      <c r="C1480" s="4" t="str">
        <f>INDEX(Netflix_prime_data!E:E,MATCH(MAX(Netflix_prime_data!M:M), Netflix_prime_data!M:M,0))</f>
        <v>Show 188</v>
      </c>
      <c r="D1480" s="4" t="str">
        <f>INDEX(Netflix_prime_data!E:E,MATCH(MAX(Netflix_prime_data!H:H), Netflix_prime_data!H:H,0))</f>
        <v>Show 281</v>
      </c>
      <c r="E1480" s="4">
        <f>COUNTIF(Netflix_prime_data!F:F,Netflix_prime_data!F1480)</f>
        <v>262</v>
      </c>
      <c r="F1480" s="4" t="str">
        <f>INDEX(Netflix_prime_data!F:F,MATCH(MAX(E:E),E:E,0)) &amp; "-"&amp; MAX(E:E)</f>
        <v>drama-280</v>
      </c>
    </row>
    <row r="1481" spans="1:6" x14ac:dyDescent="0.25">
      <c r="A1481" s="4">
        <f>COUNTIF(Netflix_prime_data!C:C,Netflix_prime_data!C1482)</f>
        <v>684</v>
      </c>
      <c r="B1481" s="4">
        <f>MAX(COUNTIF(Netflix_prime_data!F1481:F2479, Netflix_prime_data!F1481:F2479))</f>
        <v>59</v>
      </c>
      <c r="C1481" s="4" t="str">
        <f>INDEX(Netflix_prime_data!E:E,MATCH(MAX(Netflix_prime_data!M:M), Netflix_prime_data!M:M,0))</f>
        <v>Show 188</v>
      </c>
      <c r="D1481" s="4" t="str">
        <f>INDEX(Netflix_prime_data!E:E,MATCH(MAX(Netflix_prime_data!H:H), Netflix_prime_data!H:H,0))</f>
        <v>Show 281</v>
      </c>
      <c r="E1481" s="4">
        <f>COUNTIF(Netflix_prime_data!F:F,Netflix_prime_data!F1481)</f>
        <v>229</v>
      </c>
      <c r="F1481" s="4" t="str">
        <f>INDEX(Netflix_prime_data!F:F,MATCH(MAX(E:E),E:E,0)) &amp; "-"&amp; MAX(E:E)</f>
        <v>drama-280</v>
      </c>
    </row>
    <row r="1482" spans="1:6" x14ac:dyDescent="0.25">
      <c r="A1482" s="4">
        <f>COUNTIF(Netflix_prime_data!C:C,Netflix_prime_data!C1483)</f>
        <v>643</v>
      </c>
      <c r="B1482" s="4">
        <f>MAX(COUNTIF(Netflix_prime_data!F1482:F2480, Netflix_prime_data!F1482:F2480))</f>
        <v>71</v>
      </c>
      <c r="C1482" s="4" t="str">
        <f>INDEX(Netflix_prime_data!E:E,MATCH(MAX(Netflix_prime_data!M:M), Netflix_prime_data!M:M,0))</f>
        <v>Show 188</v>
      </c>
      <c r="D1482" s="4" t="str">
        <f>INDEX(Netflix_prime_data!E:E,MATCH(MAX(Netflix_prime_data!H:H), Netflix_prime_data!H:H,0))</f>
        <v>Show 281</v>
      </c>
      <c r="E1482" s="4">
        <f>COUNTIF(Netflix_prime_data!F:F,Netflix_prime_data!F1482)</f>
        <v>245</v>
      </c>
      <c r="F1482" s="4" t="str">
        <f>INDEX(Netflix_prime_data!F:F,MATCH(MAX(E:E),E:E,0)) &amp; "-"&amp; MAX(E:E)</f>
        <v>drama-280</v>
      </c>
    </row>
    <row r="1483" spans="1:6" x14ac:dyDescent="0.25">
      <c r="A1483" s="4">
        <f>COUNTIF(Netflix_prime_data!C:C,Netflix_prime_data!C1484)</f>
        <v>673</v>
      </c>
      <c r="B1483" s="4">
        <f>MAX(COUNTIF(Netflix_prime_data!F1483:F2481, Netflix_prime_data!F1483:F2481))</f>
        <v>56</v>
      </c>
      <c r="C1483" s="4" t="str">
        <f>INDEX(Netflix_prime_data!E:E,MATCH(MAX(Netflix_prime_data!M:M), Netflix_prime_data!M:M,0))</f>
        <v>Show 188</v>
      </c>
      <c r="D1483" s="4" t="str">
        <f>INDEX(Netflix_prime_data!E:E,MATCH(MAX(Netflix_prime_data!H:H), Netflix_prime_data!H:H,0))</f>
        <v>Show 281</v>
      </c>
      <c r="E1483" s="4">
        <f>COUNTIF(Netflix_prime_data!F:F,Netflix_prime_data!F1483)</f>
        <v>234</v>
      </c>
      <c r="F1483" s="4" t="str">
        <f>INDEX(Netflix_prime_data!F:F,MATCH(MAX(E:E),E:E,0)) &amp; "-"&amp; MAX(E:E)</f>
        <v>drama-280</v>
      </c>
    </row>
    <row r="1484" spans="1:6" x14ac:dyDescent="0.25">
      <c r="A1484" s="4">
        <f>COUNTIF(Netflix_prime_data!C:C,Netflix_prime_data!C1485)</f>
        <v>684</v>
      </c>
      <c r="B1484" s="4">
        <f>MAX(COUNTIF(Netflix_prime_data!F1484:F2482, Netflix_prime_data!F1484:F2482))</f>
        <v>74</v>
      </c>
      <c r="C1484" s="4" t="str">
        <f>INDEX(Netflix_prime_data!E:E,MATCH(MAX(Netflix_prime_data!M:M), Netflix_prime_data!M:M,0))</f>
        <v>Show 188</v>
      </c>
      <c r="D1484" s="4" t="str">
        <f>INDEX(Netflix_prime_data!E:E,MATCH(MAX(Netflix_prime_data!H:H), Netflix_prime_data!H:H,0))</f>
        <v>Show 281</v>
      </c>
      <c r="E1484" s="4">
        <f>COUNTIF(Netflix_prime_data!F:F,Netflix_prime_data!F1484)</f>
        <v>280</v>
      </c>
      <c r="F1484" s="4" t="str">
        <f>INDEX(Netflix_prime_data!F:F,MATCH(MAX(E:E),E:E,0)) &amp; "-"&amp; MAX(E:E)</f>
        <v>drama-280</v>
      </c>
    </row>
    <row r="1485" spans="1:6" x14ac:dyDescent="0.25">
      <c r="A1485" s="4">
        <f>COUNTIF(Netflix_prime_data!C:C,Netflix_prime_data!C1486)</f>
        <v>673</v>
      </c>
      <c r="B1485" s="4">
        <f>MAX(COUNTIF(Netflix_prime_data!F1485:F2483, Netflix_prime_data!F1485:F2483))</f>
        <v>62</v>
      </c>
      <c r="C1485" s="4" t="str">
        <f>INDEX(Netflix_prime_data!E:E,MATCH(MAX(Netflix_prime_data!M:M), Netflix_prime_data!M:M,0))</f>
        <v>Show 188</v>
      </c>
      <c r="D1485" s="4" t="str">
        <f>INDEX(Netflix_prime_data!E:E,MATCH(MAX(Netflix_prime_data!H:H), Netflix_prime_data!H:H,0))</f>
        <v>Show 281</v>
      </c>
      <c r="E1485" s="4">
        <f>COUNTIF(Netflix_prime_data!F:F,Netflix_prime_data!F1485)</f>
        <v>234</v>
      </c>
      <c r="F1485" s="4" t="str">
        <f>INDEX(Netflix_prime_data!F:F,MATCH(MAX(E:E),E:E,0)) &amp; "-"&amp; MAX(E:E)</f>
        <v>drama-280</v>
      </c>
    </row>
    <row r="1486" spans="1:6" x14ac:dyDescent="0.25">
      <c r="A1486" s="4">
        <f>COUNTIF(Netflix_prime_data!C:C,Netflix_prime_data!C1487)</f>
        <v>643</v>
      </c>
      <c r="B1486" s="4">
        <f>MAX(COUNTIF(Netflix_prime_data!F1486:F2484, Netflix_prime_data!F1486:F2484))</f>
        <v>73</v>
      </c>
      <c r="C1486" s="4" t="str">
        <f>INDEX(Netflix_prime_data!E:E,MATCH(MAX(Netflix_prime_data!M:M), Netflix_prime_data!M:M,0))</f>
        <v>Show 188</v>
      </c>
      <c r="D1486" s="4" t="str">
        <f>INDEX(Netflix_prime_data!E:E,MATCH(MAX(Netflix_prime_data!H:H), Netflix_prime_data!H:H,0))</f>
        <v>Show 281</v>
      </c>
      <c r="E1486" s="4">
        <f>COUNTIF(Netflix_prime_data!F:F,Netflix_prime_data!F1486)</f>
        <v>280</v>
      </c>
      <c r="F1486" s="4" t="str">
        <f>INDEX(Netflix_prime_data!F:F,MATCH(MAX(E:E),E:E,0)) &amp; "-"&amp; MAX(E:E)</f>
        <v>drama-280</v>
      </c>
    </row>
    <row r="1487" spans="1:6" x14ac:dyDescent="0.25">
      <c r="A1487" s="4">
        <f>COUNTIF(Netflix_prime_data!C:C,Netflix_prime_data!C1488)</f>
        <v>673</v>
      </c>
      <c r="B1487" s="4">
        <f>MAX(COUNTIF(Netflix_prime_data!F1487:F2485, Netflix_prime_data!F1487:F2485))</f>
        <v>70</v>
      </c>
      <c r="C1487" s="4" t="str">
        <f>INDEX(Netflix_prime_data!E:E,MATCH(MAX(Netflix_prime_data!M:M), Netflix_prime_data!M:M,0))</f>
        <v>Show 188</v>
      </c>
      <c r="D1487" s="4" t="str">
        <f>INDEX(Netflix_prime_data!E:E,MATCH(MAX(Netflix_prime_data!H:H), Netflix_prime_data!H:H,0))</f>
        <v>Show 281</v>
      </c>
      <c r="E1487" s="4">
        <f>COUNTIF(Netflix_prime_data!F:F,Netflix_prime_data!F1487)</f>
        <v>245</v>
      </c>
      <c r="F1487" s="4" t="str">
        <f>INDEX(Netflix_prime_data!F:F,MATCH(MAX(E:E),E:E,0)) &amp; "-"&amp; MAX(E:E)</f>
        <v>drama-280</v>
      </c>
    </row>
    <row r="1488" spans="1:6" x14ac:dyDescent="0.25">
      <c r="A1488" s="4">
        <f>COUNTIF(Netflix_prime_data!C:C,Netflix_prime_data!C1489)</f>
        <v>673</v>
      </c>
      <c r="B1488" s="4">
        <f>MAX(COUNTIF(Netflix_prime_data!F1488:F2486, Netflix_prime_data!F1488:F2486))</f>
        <v>69</v>
      </c>
      <c r="C1488" s="4" t="str">
        <f>INDEX(Netflix_prime_data!E:E,MATCH(MAX(Netflix_prime_data!M:M), Netflix_prime_data!M:M,0))</f>
        <v>Show 188</v>
      </c>
      <c r="D1488" s="4" t="str">
        <f>INDEX(Netflix_prime_data!E:E,MATCH(MAX(Netflix_prime_data!H:H), Netflix_prime_data!H:H,0))</f>
        <v>Show 281</v>
      </c>
      <c r="E1488" s="4">
        <f>COUNTIF(Netflix_prime_data!F:F,Netflix_prime_data!F1488)</f>
        <v>245</v>
      </c>
      <c r="F1488" s="4" t="str">
        <f>INDEX(Netflix_prime_data!F:F,MATCH(MAX(E:E),E:E,0)) &amp; "-"&amp; MAX(E:E)</f>
        <v>drama-280</v>
      </c>
    </row>
    <row r="1489" spans="1:6" x14ac:dyDescent="0.25">
      <c r="A1489" s="4">
        <f>COUNTIF(Netflix_prime_data!C:C,Netflix_prime_data!C1490)</f>
        <v>643</v>
      </c>
      <c r="B1489" s="4">
        <f>MAX(COUNTIF(Netflix_prime_data!F1489:F2487, Netflix_prime_data!F1489:F2487))</f>
        <v>72</v>
      </c>
      <c r="C1489" s="4" t="str">
        <f>INDEX(Netflix_prime_data!E:E,MATCH(MAX(Netflix_prime_data!M:M), Netflix_prime_data!M:M,0))</f>
        <v>Show 188</v>
      </c>
      <c r="D1489" s="4" t="str">
        <f>INDEX(Netflix_prime_data!E:E,MATCH(MAX(Netflix_prime_data!H:H), Netflix_prime_data!H:H,0))</f>
        <v>Show 281</v>
      </c>
      <c r="E1489" s="4">
        <f>COUNTIF(Netflix_prime_data!F:F,Netflix_prime_data!F1489)</f>
        <v>280</v>
      </c>
      <c r="F1489" s="4" t="str">
        <f>INDEX(Netflix_prime_data!F:F,MATCH(MAX(E:E),E:E,0)) &amp; "-"&amp; MAX(E:E)</f>
        <v>drama-280</v>
      </c>
    </row>
    <row r="1490" spans="1:6" x14ac:dyDescent="0.25">
      <c r="A1490" s="4">
        <f>COUNTIF(Netflix_prime_data!C:C,Netflix_prime_data!C1491)</f>
        <v>673</v>
      </c>
      <c r="B1490" s="4">
        <f>MAX(COUNTIF(Netflix_prime_data!F1490:F2488, Netflix_prime_data!F1490:F2488))</f>
        <v>55</v>
      </c>
      <c r="C1490" s="4" t="str">
        <f>INDEX(Netflix_prime_data!E:E,MATCH(MAX(Netflix_prime_data!M:M), Netflix_prime_data!M:M,0))</f>
        <v>Show 188</v>
      </c>
      <c r="D1490" s="4" t="str">
        <f>INDEX(Netflix_prime_data!E:E,MATCH(MAX(Netflix_prime_data!H:H), Netflix_prime_data!H:H,0))</f>
        <v>Show 281</v>
      </c>
      <c r="E1490" s="4">
        <f>COUNTIF(Netflix_prime_data!F:F,Netflix_prime_data!F1490)</f>
        <v>234</v>
      </c>
      <c r="F1490" s="4" t="str">
        <f>INDEX(Netflix_prime_data!F:F,MATCH(MAX(E:E),E:E,0)) &amp; "-"&amp; MAX(E:E)</f>
        <v>drama-280</v>
      </c>
    </row>
    <row r="1491" spans="1:6" x14ac:dyDescent="0.25">
      <c r="A1491" s="4">
        <f>COUNTIF(Netflix_prime_data!C:C,Netflix_prime_data!C1492)</f>
        <v>643</v>
      </c>
      <c r="B1491" s="4">
        <f>MAX(COUNTIF(Netflix_prime_data!F1491:F2489, Netflix_prime_data!F1491:F2489))</f>
        <v>60</v>
      </c>
      <c r="C1491" s="4" t="str">
        <f>INDEX(Netflix_prime_data!E:E,MATCH(MAX(Netflix_prime_data!M:M), Netflix_prime_data!M:M,0))</f>
        <v>Show 188</v>
      </c>
      <c r="D1491" s="4" t="str">
        <f>INDEX(Netflix_prime_data!E:E,MATCH(MAX(Netflix_prime_data!H:H), Netflix_prime_data!H:H,0))</f>
        <v>Show 281</v>
      </c>
      <c r="E1491" s="4">
        <f>COUNTIF(Netflix_prime_data!F:F,Netflix_prime_data!F1491)</f>
        <v>263</v>
      </c>
      <c r="F1491" s="4" t="str">
        <f>INDEX(Netflix_prime_data!F:F,MATCH(MAX(E:E),E:E,0)) &amp; "-"&amp; MAX(E:E)</f>
        <v>drama-280</v>
      </c>
    </row>
    <row r="1492" spans="1:6" x14ac:dyDescent="0.25">
      <c r="A1492" s="4">
        <f>COUNTIF(Netflix_prime_data!C:C,Netflix_prime_data!C1493)</f>
        <v>643</v>
      </c>
      <c r="B1492" s="4">
        <f>MAX(COUNTIF(Netflix_prime_data!F1492:F2490, Netflix_prime_data!F1492:F2490))</f>
        <v>68</v>
      </c>
      <c r="C1492" s="4" t="str">
        <f>INDEX(Netflix_prime_data!E:E,MATCH(MAX(Netflix_prime_data!M:M), Netflix_prime_data!M:M,0))</f>
        <v>Show 188</v>
      </c>
      <c r="D1492" s="4" t="str">
        <f>INDEX(Netflix_prime_data!E:E,MATCH(MAX(Netflix_prime_data!H:H), Netflix_prime_data!H:H,0))</f>
        <v>Show 281</v>
      </c>
      <c r="E1492" s="4">
        <f>COUNTIF(Netflix_prime_data!F:F,Netflix_prime_data!F1492)</f>
        <v>245</v>
      </c>
      <c r="F1492" s="4" t="str">
        <f>INDEX(Netflix_prime_data!F:F,MATCH(MAX(E:E),E:E,0)) &amp; "-"&amp; MAX(E:E)</f>
        <v>drama-280</v>
      </c>
    </row>
    <row r="1493" spans="1:6" x14ac:dyDescent="0.25">
      <c r="A1493" s="4">
        <f>COUNTIF(Netflix_prime_data!C:C,Netflix_prime_data!C1494)</f>
        <v>643</v>
      </c>
      <c r="B1493" s="4">
        <f>MAX(COUNTIF(Netflix_prime_data!F1493:F2491, Netflix_prime_data!F1493:F2491))</f>
        <v>65</v>
      </c>
      <c r="C1493" s="4" t="str">
        <f>INDEX(Netflix_prime_data!E:E,MATCH(MAX(Netflix_prime_data!M:M), Netflix_prime_data!M:M,0))</f>
        <v>Show 188</v>
      </c>
      <c r="D1493" s="4" t="str">
        <f>INDEX(Netflix_prime_data!E:E,MATCH(MAX(Netflix_prime_data!H:H), Netflix_prime_data!H:H,0))</f>
        <v>Show 281</v>
      </c>
      <c r="E1493" s="4">
        <f>COUNTIF(Netflix_prime_data!F:F,Netflix_prime_data!F1493)</f>
        <v>253</v>
      </c>
      <c r="F1493" s="4" t="str">
        <f>INDEX(Netflix_prime_data!F:F,MATCH(MAX(E:E),E:E,0)) &amp; "-"&amp; MAX(E:E)</f>
        <v>drama-280</v>
      </c>
    </row>
    <row r="1494" spans="1:6" x14ac:dyDescent="0.25">
      <c r="A1494" s="4">
        <f>COUNTIF(Netflix_prime_data!C:C,Netflix_prime_data!C1495)</f>
        <v>673</v>
      </c>
      <c r="B1494" s="4">
        <f>MAX(COUNTIF(Netflix_prime_data!F1494:F2492, Netflix_prime_data!F1494:F2492))</f>
        <v>54</v>
      </c>
      <c r="C1494" s="4" t="str">
        <f>INDEX(Netflix_prime_data!E:E,MATCH(MAX(Netflix_prime_data!M:M), Netflix_prime_data!M:M,0))</f>
        <v>Show 188</v>
      </c>
      <c r="D1494" s="4" t="str">
        <f>INDEX(Netflix_prime_data!E:E,MATCH(MAX(Netflix_prime_data!H:H), Netflix_prime_data!H:H,0))</f>
        <v>Show 281</v>
      </c>
      <c r="E1494" s="4">
        <f>COUNTIF(Netflix_prime_data!F:F,Netflix_prime_data!F1494)</f>
        <v>234</v>
      </c>
      <c r="F1494" s="4" t="str">
        <f>INDEX(Netflix_prime_data!F:F,MATCH(MAX(E:E),E:E,0)) &amp; "-"&amp; MAX(E:E)</f>
        <v>drama-280</v>
      </c>
    </row>
    <row r="1495" spans="1:6" x14ac:dyDescent="0.25">
      <c r="A1495" s="4">
        <f>COUNTIF(Netflix_prime_data!C:C,Netflix_prime_data!C1496)</f>
        <v>643</v>
      </c>
      <c r="B1495" s="4">
        <f>MAX(COUNTIF(Netflix_prime_data!F1495:F2493, Netflix_prime_data!F1495:F2493))</f>
        <v>74</v>
      </c>
      <c r="C1495" s="4" t="str">
        <f>INDEX(Netflix_prime_data!E:E,MATCH(MAX(Netflix_prime_data!M:M), Netflix_prime_data!M:M,0))</f>
        <v>Show 188</v>
      </c>
      <c r="D1495" s="4" t="str">
        <f>INDEX(Netflix_prime_data!E:E,MATCH(MAX(Netflix_prime_data!H:H), Netflix_prime_data!H:H,0))</f>
        <v>Show 281</v>
      </c>
      <c r="E1495" s="4">
        <f>COUNTIF(Netflix_prime_data!F:F,Netflix_prime_data!F1495)</f>
        <v>262</v>
      </c>
      <c r="F1495" s="4" t="str">
        <f>INDEX(Netflix_prime_data!F:F,MATCH(MAX(E:E),E:E,0)) &amp; "-"&amp; MAX(E:E)</f>
        <v>drama-280</v>
      </c>
    </row>
    <row r="1496" spans="1:6" x14ac:dyDescent="0.25">
      <c r="A1496" s="4">
        <f>COUNTIF(Netflix_prime_data!C:C,Netflix_prime_data!C1497)</f>
        <v>684</v>
      </c>
      <c r="B1496" s="4">
        <f>MAX(COUNTIF(Netflix_prime_data!F1496:F2494, Netflix_prime_data!F1496:F2494))</f>
        <v>71</v>
      </c>
      <c r="C1496" s="4" t="str">
        <f>INDEX(Netflix_prime_data!E:E,MATCH(MAX(Netflix_prime_data!M:M), Netflix_prime_data!M:M,0))</f>
        <v>Show 188</v>
      </c>
      <c r="D1496" s="4" t="str">
        <f>INDEX(Netflix_prime_data!E:E,MATCH(MAX(Netflix_prime_data!H:H), Netflix_prime_data!H:H,0))</f>
        <v>Show 281</v>
      </c>
      <c r="E1496" s="4">
        <f>COUNTIF(Netflix_prime_data!F:F,Netflix_prime_data!F1496)</f>
        <v>280</v>
      </c>
      <c r="F1496" s="4" t="str">
        <f>INDEX(Netflix_prime_data!F:F,MATCH(MAX(E:E),E:E,0)) &amp; "-"&amp; MAX(E:E)</f>
        <v>drama-280</v>
      </c>
    </row>
    <row r="1497" spans="1:6" x14ac:dyDescent="0.25">
      <c r="A1497" s="4">
        <f>COUNTIF(Netflix_prime_data!C:C,Netflix_prime_data!C1498)</f>
        <v>684</v>
      </c>
      <c r="B1497" s="4">
        <f>MAX(COUNTIF(Netflix_prime_data!F1497:F2495, Netflix_prime_data!F1497:F2495))</f>
        <v>53</v>
      </c>
      <c r="C1497" s="4" t="str">
        <f>INDEX(Netflix_prime_data!E:E,MATCH(MAX(Netflix_prime_data!M:M), Netflix_prime_data!M:M,0))</f>
        <v>Show 188</v>
      </c>
      <c r="D1497" s="4" t="str">
        <f>INDEX(Netflix_prime_data!E:E,MATCH(MAX(Netflix_prime_data!H:H), Netflix_prime_data!H:H,0))</f>
        <v>Show 281</v>
      </c>
      <c r="E1497" s="4">
        <f>COUNTIF(Netflix_prime_data!F:F,Netflix_prime_data!F1497)</f>
        <v>234</v>
      </c>
      <c r="F1497" s="4" t="str">
        <f>INDEX(Netflix_prime_data!F:F,MATCH(MAX(E:E),E:E,0)) &amp; "-"&amp; MAX(E:E)</f>
        <v>drama-280</v>
      </c>
    </row>
    <row r="1498" spans="1:6" x14ac:dyDescent="0.25">
      <c r="A1498" s="4">
        <f>COUNTIF(Netflix_prime_data!C:C,Netflix_prime_data!C1499)</f>
        <v>643</v>
      </c>
      <c r="B1498" s="4">
        <f>MAX(COUNTIF(Netflix_prime_data!F1498:F2496, Netflix_prime_data!F1498:F2496))</f>
        <v>67</v>
      </c>
      <c r="C1498" s="4" t="str">
        <f>INDEX(Netflix_prime_data!E:E,MATCH(MAX(Netflix_prime_data!M:M), Netflix_prime_data!M:M,0))</f>
        <v>Show 188</v>
      </c>
      <c r="D1498" s="4" t="str">
        <f>INDEX(Netflix_prime_data!E:E,MATCH(MAX(Netflix_prime_data!H:H), Netflix_prime_data!H:H,0))</f>
        <v>Show 281</v>
      </c>
      <c r="E1498" s="4">
        <f>COUNTIF(Netflix_prime_data!F:F,Netflix_prime_data!F1498)</f>
        <v>245</v>
      </c>
      <c r="F1498" s="4" t="str">
        <f>INDEX(Netflix_prime_data!F:F,MATCH(MAX(E:E),E:E,0)) &amp; "-"&amp; MAX(E:E)</f>
        <v>drama-280</v>
      </c>
    </row>
    <row r="1499" spans="1:6" x14ac:dyDescent="0.25">
      <c r="A1499" s="4">
        <f>COUNTIF(Netflix_prime_data!C:C,Netflix_prime_data!C1500)</f>
        <v>643</v>
      </c>
      <c r="B1499" s="4">
        <f>MAX(COUNTIF(Netflix_prime_data!F1499:F2497, Netflix_prime_data!F1499:F2497))</f>
        <v>66</v>
      </c>
      <c r="C1499" s="4" t="str">
        <f>INDEX(Netflix_prime_data!E:E,MATCH(MAX(Netflix_prime_data!M:M), Netflix_prime_data!M:M,0))</f>
        <v>Show 188</v>
      </c>
      <c r="D1499" s="4" t="str">
        <f>INDEX(Netflix_prime_data!E:E,MATCH(MAX(Netflix_prime_data!H:H), Netflix_prime_data!H:H,0))</f>
        <v>Show 281</v>
      </c>
      <c r="E1499" s="4">
        <f>COUNTIF(Netflix_prime_data!F:F,Netflix_prime_data!F1499)</f>
        <v>245</v>
      </c>
      <c r="F1499" s="4" t="str">
        <f>INDEX(Netflix_prime_data!F:F,MATCH(MAX(E:E),E:E,0)) &amp; "-"&amp; MAX(E:E)</f>
        <v>drama-280</v>
      </c>
    </row>
    <row r="1500" spans="1:6" x14ac:dyDescent="0.25">
      <c r="A1500" s="4">
        <f>COUNTIF(Netflix_prime_data!C:C,Netflix_prime_data!C1501)</f>
        <v>643</v>
      </c>
      <c r="B1500" s="4">
        <f>MAX(COUNTIF(Netflix_prime_data!F1500:F2498, Netflix_prime_data!F1500:F2498))</f>
        <v>73</v>
      </c>
      <c r="C1500" s="4" t="str">
        <f>INDEX(Netflix_prime_data!E:E,MATCH(MAX(Netflix_prime_data!M:M), Netflix_prime_data!M:M,0))</f>
        <v>Show 188</v>
      </c>
      <c r="D1500" s="4" t="str">
        <f>INDEX(Netflix_prime_data!E:E,MATCH(MAX(Netflix_prime_data!H:H), Netflix_prime_data!H:H,0))</f>
        <v>Show 281</v>
      </c>
      <c r="E1500" s="4">
        <f>COUNTIF(Netflix_prime_data!F:F,Netflix_prime_data!F1500)</f>
        <v>262</v>
      </c>
      <c r="F1500" s="4" t="str">
        <f>INDEX(Netflix_prime_data!F:F,MATCH(MAX(E:E),E:E,0)) &amp; "-"&amp; MAX(E:E)</f>
        <v>drama-280</v>
      </c>
    </row>
    <row r="1501" spans="1:6" x14ac:dyDescent="0.25">
      <c r="A1501" s="4">
        <f>COUNTIF(Netflix_prime_data!C:C,Netflix_prime_data!C1502)</f>
        <v>684</v>
      </c>
      <c r="B1501" s="4">
        <f>MAX(COUNTIF(Netflix_prime_data!F1501:F2499, Netflix_prime_data!F1501:F2499))</f>
        <v>59</v>
      </c>
      <c r="C1501" s="4" t="str">
        <f>INDEX(Netflix_prime_data!E:E,MATCH(MAX(Netflix_prime_data!M:M), Netflix_prime_data!M:M,0))</f>
        <v>Show 188</v>
      </c>
      <c r="D1501" s="4" t="str">
        <f>INDEX(Netflix_prime_data!E:E,MATCH(MAX(Netflix_prime_data!H:H), Netflix_prime_data!H:H,0))</f>
        <v>Show 281</v>
      </c>
      <c r="E1501" s="4">
        <f>COUNTIF(Netflix_prime_data!F:F,Netflix_prime_data!F1501)</f>
        <v>263</v>
      </c>
      <c r="F1501" s="4" t="str">
        <f>INDEX(Netflix_prime_data!F:F,MATCH(MAX(E:E),E:E,0)) &amp; "-"&amp; MAX(E:E)</f>
        <v>drama-280</v>
      </c>
    </row>
    <row r="1502" spans="1:6" x14ac:dyDescent="0.25">
      <c r="A1502" s="4">
        <f>COUNTIF(Netflix_prime_data!C:C,Netflix_prime_data!C1503)</f>
        <v>684</v>
      </c>
      <c r="B1502" s="4">
        <f>MAX(COUNTIF(Netflix_prime_data!F1502:F2500, Netflix_prime_data!F1502:F2500))</f>
        <v>72</v>
      </c>
      <c r="C1502" s="4" t="str">
        <f>INDEX(Netflix_prime_data!E:E,MATCH(MAX(Netflix_prime_data!M:M), Netflix_prime_data!M:M,0))</f>
        <v>Show 188</v>
      </c>
      <c r="D1502" s="4" t="str">
        <f>INDEX(Netflix_prime_data!E:E,MATCH(MAX(Netflix_prime_data!H:H), Netflix_prime_data!H:H,0))</f>
        <v>Show 281</v>
      </c>
      <c r="E1502" s="4">
        <f>COUNTIF(Netflix_prime_data!F:F,Netflix_prime_data!F1502)</f>
        <v>262</v>
      </c>
      <c r="F1502" s="4" t="str">
        <f>INDEX(Netflix_prime_data!F:F,MATCH(MAX(E:E),E:E,0)) &amp; "-"&amp; MAX(E:E)</f>
        <v>drama-280</v>
      </c>
    </row>
    <row r="1503" spans="1:6" x14ac:dyDescent="0.25">
      <c r="A1503" s="4">
        <f>COUNTIF(Netflix_prime_data!C:C,Netflix_prime_data!C1504)</f>
        <v>643</v>
      </c>
      <c r="B1503" s="4">
        <f>MAX(COUNTIF(Netflix_prime_data!F1503:F2501, Netflix_prime_data!F1503:F2501))</f>
        <v>61</v>
      </c>
      <c r="C1503" s="4" t="str">
        <f>INDEX(Netflix_prime_data!E:E,MATCH(MAX(Netflix_prime_data!M:M), Netflix_prime_data!M:M,0))</f>
        <v>Show 188</v>
      </c>
      <c r="D1503" s="4" t="str">
        <f>INDEX(Netflix_prime_data!E:E,MATCH(MAX(Netflix_prime_data!H:H), Netflix_prime_data!H:H,0))</f>
        <v>Show 281</v>
      </c>
      <c r="E1503" s="4">
        <f>COUNTIF(Netflix_prime_data!F:F,Netflix_prime_data!F1503)</f>
        <v>234</v>
      </c>
      <c r="F1503" s="4" t="str">
        <f>INDEX(Netflix_prime_data!F:F,MATCH(MAX(E:E),E:E,0)) &amp; "-"&amp; MAX(E:E)</f>
        <v>drama-280</v>
      </c>
    </row>
    <row r="1504" spans="1:6" x14ac:dyDescent="0.25">
      <c r="A1504" s="4">
        <f>COUNTIF(Netflix_prime_data!C:C,Netflix_prime_data!C1505)</f>
        <v>673</v>
      </c>
      <c r="B1504" s="4">
        <f>MAX(COUNTIF(Netflix_prime_data!F1504:F2502, Netflix_prime_data!F1504:F2502))</f>
        <v>58</v>
      </c>
      <c r="C1504" s="4" t="str">
        <f>INDEX(Netflix_prime_data!E:E,MATCH(MAX(Netflix_prime_data!M:M), Netflix_prime_data!M:M,0))</f>
        <v>Show 188</v>
      </c>
      <c r="D1504" s="4" t="str">
        <f>INDEX(Netflix_prime_data!E:E,MATCH(MAX(Netflix_prime_data!H:H), Netflix_prime_data!H:H,0))</f>
        <v>Show 281</v>
      </c>
      <c r="E1504" s="4">
        <f>COUNTIF(Netflix_prime_data!F:F,Netflix_prime_data!F1504)</f>
        <v>263</v>
      </c>
      <c r="F1504" s="4" t="str">
        <f>INDEX(Netflix_prime_data!F:F,MATCH(MAX(E:E),E:E,0)) &amp; "-"&amp; MAX(E:E)</f>
        <v>drama-280</v>
      </c>
    </row>
    <row r="1505" spans="1:6" x14ac:dyDescent="0.25">
      <c r="A1505" s="4">
        <f>COUNTIF(Netflix_prime_data!C:C,Netflix_prime_data!C1506)</f>
        <v>643</v>
      </c>
      <c r="B1505" s="4">
        <f>MAX(COUNTIF(Netflix_prime_data!F1505:F2503, Netflix_prime_data!F1505:F2503))</f>
        <v>60</v>
      </c>
      <c r="C1505" s="4" t="str">
        <f>INDEX(Netflix_prime_data!E:E,MATCH(MAX(Netflix_prime_data!M:M), Netflix_prime_data!M:M,0))</f>
        <v>Show 188</v>
      </c>
      <c r="D1505" s="4" t="str">
        <f>INDEX(Netflix_prime_data!E:E,MATCH(MAX(Netflix_prime_data!H:H), Netflix_prime_data!H:H,0))</f>
        <v>Show 281</v>
      </c>
      <c r="E1505" s="4">
        <f>COUNTIF(Netflix_prime_data!F:F,Netflix_prime_data!F1505)</f>
        <v>234</v>
      </c>
      <c r="F1505" s="4" t="str">
        <f>INDEX(Netflix_prime_data!F:F,MATCH(MAX(E:E),E:E,0)) &amp; "-"&amp; MAX(E:E)</f>
        <v>drama-280</v>
      </c>
    </row>
    <row r="1506" spans="1:6" x14ac:dyDescent="0.25">
      <c r="A1506" s="4">
        <f>COUNTIF(Netflix_prime_data!C:C,Netflix_prime_data!C1507)</f>
        <v>643</v>
      </c>
      <c r="B1506" s="4">
        <f>MAX(COUNTIF(Netflix_prime_data!F1506:F2504, Netflix_prime_data!F1506:F2504))</f>
        <v>64</v>
      </c>
      <c r="C1506" s="4" t="str">
        <f>INDEX(Netflix_prime_data!E:E,MATCH(MAX(Netflix_prime_data!M:M), Netflix_prime_data!M:M,0))</f>
        <v>Show 188</v>
      </c>
      <c r="D1506" s="4" t="str">
        <f>INDEX(Netflix_prime_data!E:E,MATCH(MAX(Netflix_prime_data!H:H), Netflix_prime_data!H:H,0))</f>
        <v>Show 281</v>
      </c>
      <c r="E1506" s="4">
        <f>COUNTIF(Netflix_prime_data!F:F,Netflix_prime_data!F1506)</f>
        <v>253</v>
      </c>
      <c r="F1506" s="4" t="str">
        <f>INDEX(Netflix_prime_data!F:F,MATCH(MAX(E:E),E:E,0)) &amp; "-"&amp; MAX(E:E)</f>
        <v>drama-280</v>
      </c>
    </row>
    <row r="1507" spans="1:6" x14ac:dyDescent="0.25">
      <c r="A1507" s="4">
        <f>COUNTIF(Netflix_prime_data!C:C,Netflix_prime_data!C1508)</f>
        <v>643</v>
      </c>
      <c r="B1507" s="4">
        <f>MAX(COUNTIF(Netflix_prime_data!F1507:F2505, Netflix_prime_data!F1507:F2505))</f>
        <v>52</v>
      </c>
      <c r="C1507" s="4" t="str">
        <f>INDEX(Netflix_prime_data!E:E,MATCH(MAX(Netflix_prime_data!M:M), Netflix_prime_data!M:M,0))</f>
        <v>Show 188</v>
      </c>
      <c r="D1507" s="4" t="str">
        <f>INDEX(Netflix_prime_data!E:E,MATCH(MAX(Netflix_prime_data!H:H), Netflix_prime_data!H:H,0))</f>
        <v>Show 281</v>
      </c>
      <c r="E1507" s="4">
        <f>COUNTIF(Netflix_prime_data!F:F,Netflix_prime_data!F1507)</f>
        <v>234</v>
      </c>
      <c r="F1507" s="4" t="str">
        <f>INDEX(Netflix_prime_data!F:F,MATCH(MAX(E:E),E:E,0)) &amp; "-"&amp; MAX(E:E)</f>
        <v>drama-280</v>
      </c>
    </row>
    <row r="1508" spans="1:6" x14ac:dyDescent="0.25">
      <c r="A1508" s="4">
        <f>COUNTIF(Netflix_prime_data!C:C,Netflix_prime_data!C1509)</f>
        <v>684</v>
      </c>
      <c r="B1508" s="4">
        <f>MAX(COUNTIF(Netflix_prime_data!F1508:F2506, Netflix_prime_data!F1508:F2506))</f>
        <v>58</v>
      </c>
      <c r="C1508" s="4" t="str">
        <f>INDEX(Netflix_prime_data!E:E,MATCH(MAX(Netflix_prime_data!M:M), Netflix_prime_data!M:M,0))</f>
        <v>Show 188</v>
      </c>
      <c r="D1508" s="4" t="str">
        <f>INDEX(Netflix_prime_data!E:E,MATCH(MAX(Netflix_prime_data!H:H), Netflix_prime_data!H:H,0))</f>
        <v>Show 281</v>
      </c>
      <c r="E1508" s="4">
        <f>COUNTIF(Netflix_prime_data!F:F,Netflix_prime_data!F1508)</f>
        <v>229</v>
      </c>
      <c r="F1508" s="4" t="str">
        <f>INDEX(Netflix_prime_data!F:F,MATCH(MAX(E:E),E:E,0)) &amp; "-"&amp; MAX(E:E)</f>
        <v>drama-280</v>
      </c>
    </row>
    <row r="1509" spans="1:6" x14ac:dyDescent="0.25">
      <c r="A1509" s="4">
        <f>COUNTIF(Netflix_prime_data!C:C,Netflix_prime_data!C1510)</f>
        <v>684</v>
      </c>
      <c r="B1509" s="4">
        <f>MAX(COUNTIF(Netflix_prime_data!F1509:F2507, Netflix_prime_data!F1509:F2507))</f>
        <v>65</v>
      </c>
      <c r="C1509" s="4" t="str">
        <f>INDEX(Netflix_prime_data!E:E,MATCH(MAX(Netflix_prime_data!M:M), Netflix_prime_data!M:M,0))</f>
        <v>Show 188</v>
      </c>
      <c r="D1509" s="4" t="str">
        <f>INDEX(Netflix_prime_data!E:E,MATCH(MAX(Netflix_prime_data!H:H), Netflix_prime_data!H:H,0))</f>
        <v>Show 281</v>
      </c>
      <c r="E1509" s="4">
        <f>COUNTIF(Netflix_prime_data!F:F,Netflix_prime_data!F1509)</f>
        <v>245</v>
      </c>
      <c r="F1509" s="4" t="str">
        <f>INDEX(Netflix_prime_data!F:F,MATCH(MAX(E:E),E:E,0)) &amp; "-"&amp; MAX(E:E)</f>
        <v>drama-280</v>
      </c>
    </row>
    <row r="1510" spans="1:6" x14ac:dyDescent="0.25">
      <c r="A1510" s="4">
        <f>COUNTIF(Netflix_prime_data!C:C,Netflix_prime_data!C1511)</f>
        <v>673</v>
      </c>
      <c r="B1510" s="4">
        <f>MAX(COUNTIF(Netflix_prime_data!F1510:F2508, Netflix_prime_data!F1510:F2508))</f>
        <v>57</v>
      </c>
      <c r="C1510" s="4" t="str">
        <f>INDEX(Netflix_prime_data!E:E,MATCH(MAX(Netflix_prime_data!M:M), Netflix_prime_data!M:M,0))</f>
        <v>Show 188</v>
      </c>
      <c r="D1510" s="4" t="str">
        <f>INDEX(Netflix_prime_data!E:E,MATCH(MAX(Netflix_prime_data!H:H), Netflix_prime_data!H:H,0))</f>
        <v>Show 281</v>
      </c>
      <c r="E1510" s="4">
        <f>COUNTIF(Netflix_prime_data!F:F,Netflix_prime_data!F1510)</f>
        <v>263</v>
      </c>
      <c r="F1510" s="4" t="str">
        <f>INDEX(Netflix_prime_data!F:F,MATCH(MAX(E:E),E:E,0)) &amp; "-"&amp; MAX(E:E)</f>
        <v>drama-280</v>
      </c>
    </row>
    <row r="1511" spans="1:6" x14ac:dyDescent="0.25">
      <c r="A1511" s="4">
        <f>COUNTIF(Netflix_prime_data!C:C,Netflix_prime_data!C1512)</f>
        <v>643</v>
      </c>
      <c r="B1511" s="4">
        <f>MAX(COUNTIF(Netflix_prime_data!F1511:F2509, Netflix_prime_data!F1511:F2509))</f>
        <v>70</v>
      </c>
      <c r="C1511" s="4" t="str">
        <f>INDEX(Netflix_prime_data!E:E,MATCH(MAX(Netflix_prime_data!M:M), Netflix_prime_data!M:M,0))</f>
        <v>Show 188</v>
      </c>
      <c r="D1511" s="4" t="str">
        <f>INDEX(Netflix_prime_data!E:E,MATCH(MAX(Netflix_prime_data!H:H), Netflix_prime_data!H:H,0))</f>
        <v>Show 281</v>
      </c>
      <c r="E1511" s="4">
        <f>COUNTIF(Netflix_prime_data!F:F,Netflix_prime_data!F1511)</f>
        <v>280</v>
      </c>
      <c r="F1511" s="4" t="str">
        <f>INDEX(Netflix_prime_data!F:F,MATCH(MAX(E:E),E:E,0)) &amp; "-"&amp; MAX(E:E)</f>
        <v>drama-280</v>
      </c>
    </row>
    <row r="1512" spans="1:6" x14ac:dyDescent="0.25">
      <c r="A1512" s="4">
        <f>COUNTIF(Netflix_prime_data!C:C,Netflix_prime_data!C1513)</f>
        <v>643</v>
      </c>
      <c r="B1512" s="4">
        <f>MAX(COUNTIF(Netflix_prime_data!F1512:F2510, Netflix_prime_data!F1512:F2510))</f>
        <v>64</v>
      </c>
      <c r="C1512" s="4" t="str">
        <f>INDEX(Netflix_prime_data!E:E,MATCH(MAX(Netflix_prime_data!M:M), Netflix_prime_data!M:M,0))</f>
        <v>Show 188</v>
      </c>
      <c r="D1512" s="4" t="str">
        <f>INDEX(Netflix_prime_data!E:E,MATCH(MAX(Netflix_prime_data!H:H), Netflix_prime_data!H:H,0))</f>
        <v>Show 281</v>
      </c>
      <c r="E1512" s="4">
        <f>COUNTIF(Netflix_prime_data!F:F,Netflix_prime_data!F1512)</f>
        <v>245</v>
      </c>
      <c r="F1512" s="4" t="str">
        <f>INDEX(Netflix_prime_data!F:F,MATCH(MAX(E:E),E:E,0)) &amp; "-"&amp; MAX(E:E)</f>
        <v>drama-280</v>
      </c>
    </row>
    <row r="1513" spans="1:6" x14ac:dyDescent="0.25">
      <c r="A1513" s="4">
        <f>COUNTIF(Netflix_prime_data!C:C,Netflix_prime_data!C1514)</f>
        <v>684</v>
      </c>
      <c r="B1513" s="4">
        <f>MAX(COUNTIF(Netflix_prime_data!F1513:F2511, Netflix_prime_data!F1513:F2511))</f>
        <v>59</v>
      </c>
      <c r="C1513" s="4" t="str">
        <f>INDEX(Netflix_prime_data!E:E,MATCH(MAX(Netflix_prime_data!M:M), Netflix_prime_data!M:M,0))</f>
        <v>Show 188</v>
      </c>
      <c r="D1513" s="4" t="str">
        <f>INDEX(Netflix_prime_data!E:E,MATCH(MAX(Netflix_prime_data!H:H), Netflix_prime_data!H:H,0))</f>
        <v>Show 281</v>
      </c>
      <c r="E1513" s="4">
        <f>COUNTIF(Netflix_prime_data!F:F,Netflix_prime_data!F1513)</f>
        <v>234</v>
      </c>
      <c r="F1513" s="4" t="str">
        <f>INDEX(Netflix_prime_data!F:F,MATCH(MAX(E:E),E:E,0)) &amp; "-"&amp; MAX(E:E)</f>
        <v>drama-280</v>
      </c>
    </row>
    <row r="1514" spans="1:6" x14ac:dyDescent="0.25">
      <c r="A1514" s="4">
        <f>COUNTIF(Netflix_prime_data!C:C,Netflix_prime_data!C1515)</f>
        <v>684</v>
      </c>
      <c r="B1514" s="4">
        <f>MAX(COUNTIF(Netflix_prime_data!F1514:F2512, Netflix_prime_data!F1514:F2512))</f>
        <v>51</v>
      </c>
      <c r="C1514" s="4" t="str">
        <f>INDEX(Netflix_prime_data!E:E,MATCH(MAX(Netflix_prime_data!M:M), Netflix_prime_data!M:M,0))</f>
        <v>Show 188</v>
      </c>
      <c r="D1514" s="4" t="str">
        <f>INDEX(Netflix_prime_data!E:E,MATCH(MAX(Netflix_prime_data!H:H), Netflix_prime_data!H:H,0))</f>
        <v>Show 281</v>
      </c>
      <c r="E1514" s="4">
        <f>COUNTIF(Netflix_prime_data!F:F,Netflix_prime_data!F1514)</f>
        <v>234</v>
      </c>
      <c r="F1514" s="4" t="str">
        <f>INDEX(Netflix_prime_data!F:F,MATCH(MAX(E:E),E:E,0)) &amp; "-"&amp; MAX(E:E)</f>
        <v>drama-280</v>
      </c>
    </row>
    <row r="1515" spans="1:6" x14ac:dyDescent="0.25">
      <c r="A1515" s="4">
        <f>COUNTIF(Netflix_prime_data!C:C,Netflix_prime_data!C1516)</f>
        <v>643</v>
      </c>
      <c r="B1515" s="4">
        <f>MAX(COUNTIF(Netflix_prime_data!F1515:F2513, Netflix_prime_data!F1515:F2513))</f>
        <v>56</v>
      </c>
      <c r="C1515" s="4" t="str">
        <f>INDEX(Netflix_prime_data!E:E,MATCH(MAX(Netflix_prime_data!M:M), Netflix_prime_data!M:M,0))</f>
        <v>Show 188</v>
      </c>
      <c r="D1515" s="4" t="str">
        <f>INDEX(Netflix_prime_data!E:E,MATCH(MAX(Netflix_prime_data!H:H), Netflix_prime_data!H:H,0))</f>
        <v>Show 281</v>
      </c>
      <c r="E1515" s="4">
        <f>COUNTIF(Netflix_prime_data!F:F,Netflix_prime_data!F1515)</f>
        <v>263</v>
      </c>
      <c r="F1515" s="4" t="str">
        <f>INDEX(Netflix_prime_data!F:F,MATCH(MAX(E:E),E:E,0)) &amp; "-"&amp; MAX(E:E)</f>
        <v>drama-280</v>
      </c>
    </row>
    <row r="1516" spans="1:6" x14ac:dyDescent="0.25">
      <c r="A1516" s="4">
        <f>COUNTIF(Netflix_prime_data!C:C,Netflix_prime_data!C1517)</f>
        <v>673</v>
      </c>
      <c r="B1516" s="4">
        <f>MAX(COUNTIF(Netflix_prime_data!F1516:F2514, Netflix_prime_data!F1516:F2514))</f>
        <v>55</v>
      </c>
      <c r="C1516" s="4" t="str">
        <f>INDEX(Netflix_prime_data!E:E,MATCH(MAX(Netflix_prime_data!M:M), Netflix_prime_data!M:M,0))</f>
        <v>Show 188</v>
      </c>
      <c r="D1516" s="4" t="str">
        <f>INDEX(Netflix_prime_data!E:E,MATCH(MAX(Netflix_prime_data!H:H), Netflix_prime_data!H:H,0))</f>
        <v>Show 281</v>
      </c>
      <c r="E1516" s="4">
        <f>COUNTIF(Netflix_prime_data!F:F,Netflix_prime_data!F1516)</f>
        <v>263</v>
      </c>
      <c r="F1516" s="4" t="str">
        <f>INDEX(Netflix_prime_data!F:F,MATCH(MAX(E:E),E:E,0)) &amp; "-"&amp; MAX(E:E)</f>
        <v>drama-280</v>
      </c>
    </row>
    <row r="1517" spans="1:6" x14ac:dyDescent="0.25">
      <c r="A1517" s="4">
        <f>COUNTIF(Netflix_prime_data!C:C,Netflix_prime_data!C1518)</f>
        <v>643</v>
      </c>
      <c r="B1517" s="4">
        <f>MAX(COUNTIF(Netflix_prime_data!F1517:F2515, Netflix_prime_data!F1517:F2515))</f>
        <v>71</v>
      </c>
      <c r="C1517" s="4" t="str">
        <f>INDEX(Netflix_prime_data!E:E,MATCH(MAX(Netflix_prime_data!M:M), Netflix_prime_data!M:M,0))</f>
        <v>Show 188</v>
      </c>
      <c r="D1517" s="4" t="str">
        <f>INDEX(Netflix_prime_data!E:E,MATCH(MAX(Netflix_prime_data!H:H), Netflix_prime_data!H:H,0))</f>
        <v>Show 281</v>
      </c>
      <c r="E1517" s="4">
        <f>COUNTIF(Netflix_prime_data!F:F,Netflix_prime_data!F1517)</f>
        <v>262</v>
      </c>
      <c r="F1517" s="4" t="str">
        <f>INDEX(Netflix_prime_data!F:F,MATCH(MAX(E:E),E:E,0)) &amp; "-"&amp; MAX(E:E)</f>
        <v>drama-280</v>
      </c>
    </row>
    <row r="1518" spans="1:6" x14ac:dyDescent="0.25">
      <c r="A1518" s="4">
        <f>COUNTIF(Netflix_prime_data!C:C,Netflix_prime_data!C1519)</f>
        <v>673</v>
      </c>
      <c r="B1518" s="4">
        <f>MAX(COUNTIF(Netflix_prime_data!F1518:F2516, Netflix_prime_data!F1518:F2516))</f>
        <v>58</v>
      </c>
      <c r="C1518" s="4" t="str">
        <f>INDEX(Netflix_prime_data!E:E,MATCH(MAX(Netflix_prime_data!M:M), Netflix_prime_data!M:M,0))</f>
        <v>Show 188</v>
      </c>
      <c r="D1518" s="4" t="str">
        <f>INDEX(Netflix_prime_data!E:E,MATCH(MAX(Netflix_prime_data!H:H), Netflix_prime_data!H:H,0))</f>
        <v>Show 281</v>
      </c>
      <c r="E1518" s="4">
        <f>COUNTIF(Netflix_prime_data!F:F,Netflix_prime_data!F1518)</f>
        <v>234</v>
      </c>
      <c r="F1518" s="4" t="str">
        <f>INDEX(Netflix_prime_data!F:F,MATCH(MAX(E:E),E:E,0)) &amp; "-"&amp; MAX(E:E)</f>
        <v>drama-280</v>
      </c>
    </row>
    <row r="1519" spans="1:6" x14ac:dyDescent="0.25">
      <c r="A1519" s="4">
        <f>COUNTIF(Netflix_prime_data!C:C,Netflix_prime_data!C1520)</f>
        <v>673</v>
      </c>
      <c r="B1519" s="4">
        <f>MAX(COUNTIF(Netflix_prime_data!F1519:F2517, Netflix_prime_data!F1519:F2517))</f>
        <v>50</v>
      </c>
      <c r="C1519" s="4" t="str">
        <f>INDEX(Netflix_prime_data!E:E,MATCH(MAX(Netflix_prime_data!M:M), Netflix_prime_data!M:M,0))</f>
        <v>Show 188</v>
      </c>
      <c r="D1519" s="4" t="str">
        <f>INDEX(Netflix_prime_data!E:E,MATCH(MAX(Netflix_prime_data!H:H), Netflix_prime_data!H:H,0))</f>
        <v>Show 281</v>
      </c>
      <c r="E1519" s="4">
        <f>COUNTIF(Netflix_prime_data!F:F,Netflix_prime_data!F1519)</f>
        <v>234</v>
      </c>
      <c r="F1519" s="4" t="str">
        <f>INDEX(Netflix_prime_data!F:F,MATCH(MAX(E:E),E:E,0)) &amp; "-"&amp; MAX(E:E)</f>
        <v>drama-280</v>
      </c>
    </row>
    <row r="1520" spans="1:6" x14ac:dyDescent="0.25">
      <c r="A1520" s="4">
        <f>COUNTIF(Netflix_prime_data!C:C,Netflix_prime_data!C1521)</f>
        <v>673</v>
      </c>
      <c r="B1520" s="4">
        <f>MAX(COUNTIF(Netflix_prime_data!F1520:F2518, Netflix_prime_data!F1520:F2518))</f>
        <v>57</v>
      </c>
      <c r="C1520" s="4" t="str">
        <f>INDEX(Netflix_prime_data!E:E,MATCH(MAX(Netflix_prime_data!M:M), Netflix_prime_data!M:M,0))</f>
        <v>Show 188</v>
      </c>
      <c r="D1520" s="4" t="str">
        <f>INDEX(Netflix_prime_data!E:E,MATCH(MAX(Netflix_prime_data!H:H), Netflix_prime_data!H:H,0))</f>
        <v>Show 281</v>
      </c>
      <c r="E1520" s="4">
        <f>COUNTIF(Netflix_prime_data!F:F,Netflix_prime_data!F1520)</f>
        <v>229</v>
      </c>
      <c r="F1520" s="4" t="str">
        <f>INDEX(Netflix_prime_data!F:F,MATCH(MAX(E:E),E:E,0)) &amp; "-"&amp; MAX(E:E)</f>
        <v>drama-280</v>
      </c>
    </row>
    <row r="1521" spans="1:6" x14ac:dyDescent="0.25">
      <c r="A1521" s="4">
        <f>COUNTIF(Netflix_prime_data!C:C,Netflix_prime_data!C1522)</f>
        <v>673</v>
      </c>
      <c r="B1521" s="4">
        <f>MAX(COUNTIF(Netflix_prime_data!F1521:F2519, Netflix_prime_data!F1521:F2519))</f>
        <v>54</v>
      </c>
      <c r="C1521" s="4" t="str">
        <f>INDEX(Netflix_prime_data!E:E,MATCH(MAX(Netflix_prime_data!M:M), Netflix_prime_data!M:M,0))</f>
        <v>Show 188</v>
      </c>
      <c r="D1521" s="4" t="str">
        <f>INDEX(Netflix_prime_data!E:E,MATCH(MAX(Netflix_prime_data!H:H), Netflix_prime_data!H:H,0))</f>
        <v>Show 281</v>
      </c>
      <c r="E1521" s="4">
        <f>COUNTIF(Netflix_prime_data!F:F,Netflix_prime_data!F1521)</f>
        <v>263</v>
      </c>
      <c r="F1521" s="4" t="str">
        <f>INDEX(Netflix_prime_data!F:F,MATCH(MAX(E:E),E:E,0)) &amp; "-"&amp; MAX(E:E)</f>
        <v>drama-280</v>
      </c>
    </row>
    <row r="1522" spans="1:6" x14ac:dyDescent="0.25">
      <c r="A1522" s="4">
        <f>COUNTIF(Netflix_prime_data!C:C,Netflix_prime_data!C1523)</f>
        <v>684</v>
      </c>
      <c r="B1522" s="4">
        <f>MAX(COUNTIF(Netflix_prime_data!F1522:F2520, Netflix_prime_data!F1522:F2520))</f>
        <v>57</v>
      </c>
      <c r="C1522" s="4" t="str">
        <f>INDEX(Netflix_prime_data!E:E,MATCH(MAX(Netflix_prime_data!M:M), Netflix_prime_data!M:M,0))</f>
        <v>Show 188</v>
      </c>
      <c r="D1522" s="4" t="str">
        <f>INDEX(Netflix_prime_data!E:E,MATCH(MAX(Netflix_prime_data!H:H), Netflix_prime_data!H:H,0))</f>
        <v>Show 281</v>
      </c>
      <c r="E1522" s="4">
        <f>COUNTIF(Netflix_prime_data!F:F,Netflix_prime_data!F1522)</f>
        <v>234</v>
      </c>
      <c r="F1522" s="4" t="str">
        <f>INDEX(Netflix_prime_data!F:F,MATCH(MAX(E:E),E:E,0)) &amp; "-"&amp; MAX(E:E)</f>
        <v>drama-280</v>
      </c>
    </row>
    <row r="1523" spans="1:6" x14ac:dyDescent="0.25">
      <c r="A1523" s="4">
        <f>COUNTIF(Netflix_prime_data!C:C,Netflix_prime_data!C1524)</f>
        <v>673</v>
      </c>
      <c r="B1523" s="4">
        <f>MAX(COUNTIF(Netflix_prime_data!F1523:F2521, Netflix_prime_data!F1523:F2521))</f>
        <v>56</v>
      </c>
      <c r="C1523" s="4" t="str">
        <f>INDEX(Netflix_prime_data!E:E,MATCH(MAX(Netflix_prime_data!M:M), Netflix_prime_data!M:M,0))</f>
        <v>Show 188</v>
      </c>
      <c r="D1523" s="4" t="str">
        <f>INDEX(Netflix_prime_data!E:E,MATCH(MAX(Netflix_prime_data!H:H), Netflix_prime_data!H:H,0))</f>
        <v>Show 281</v>
      </c>
      <c r="E1523" s="4">
        <f>COUNTIF(Netflix_prime_data!F:F,Netflix_prime_data!F1523)</f>
        <v>234</v>
      </c>
      <c r="F1523" s="4" t="str">
        <f>INDEX(Netflix_prime_data!F:F,MATCH(MAX(E:E),E:E,0)) &amp; "-"&amp; MAX(E:E)</f>
        <v>drama-280</v>
      </c>
    </row>
    <row r="1524" spans="1:6" x14ac:dyDescent="0.25">
      <c r="A1524" s="4">
        <f>COUNTIF(Netflix_prime_data!C:C,Netflix_prime_data!C1525)</f>
        <v>684</v>
      </c>
      <c r="B1524" s="4">
        <f>MAX(COUNTIF(Netflix_prime_data!F1524:F2522, Netflix_prime_data!F1524:F2522))</f>
        <v>69</v>
      </c>
      <c r="C1524" s="4" t="str">
        <f>INDEX(Netflix_prime_data!E:E,MATCH(MAX(Netflix_prime_data!M:M), Netflix_prime_data!M:M,0))</f>
        <v>Show 188</v>
      </c>
      <c r="D1524" s="4" t="str">
        <f>INDEX(Netflix_prime_data!E:E,MATCH(MAX(Netflix_prime_data!H:H), Netflix_prime_data!H:H,0))</f>
        <v>Show 281</v>
      </c>
      <c r="E1524" s="4">
        <f>COUNTIF(Netflix_prime_data!F:F,Netflix_prime_data!F1524)</f>
        <v>280</v>
      </c>
      <c r="F1524" s="4" t="str">
        <f>INDEX(Netflix_prime_data!F:F,MATCH(MAX(E:E),E:E,0)) &amp; "-"&amp; MAX(E:E)</f>
        <v>drama-280</v>
      </c>
    </row>
    <row r="1525" spans="1:6" x14ac:dyDescent="0.25">
      <c r="A1525" s="4">
        <f>COUNTIF(Netflix_prime_data!C:C,Netflix_prime_data!C1526)</f>
        <v>684</v>
      </c>
      <c r="B1525" s="4">
        <f>MAX(COUNTIF(Netflix_prime_data!F1525:F2523, Netflix_prime_data!F1525:F2523))</f>
        <v>63</v>
      </c>
      <c r="C1525" s="4" t="str">
        <f>INDEX(Netflix_prime_data!E:E,MATCH(MAX(Netflix_prime_data!M:M), Netflix_prime_data!M:M,0))</f>
        <v>Show 188</v>
      </c>
      <c r="D1525" s="4" t="str">
        <f>INDEX(Netflix_prime_data!E:E,MATCH(MAX(Netflix_prime_data!H:H), Netflix_prime_data!H:H,0))</f>
        <v>Show 281</v>
      </c>
      <c r="E1525" s="4">
        <f>COUNTIF(Netflix_prime_data!F:F,Netflix_prime_data!F1525)</f>
        <v>245</v>
      </c>
      <c r="F1525" s="4" t="str">
        <f>INDEX(Netflix_prime_data!F:F,MATCH(MAX(E:E),E:E,0)) &amp; "-"&amp; MAX(E:E)</f>
        <v>drama-280</v>
      </c>
    </row>
    <row r="1526" spans="1:6" x14ac:dyDescent="0.25">
      <c r="A1526" s="4">
        <f>COUNTIF(Netflix_prime_data!C:C,Netflix_prime_data!C1527)</f>
        <v>673</v>
      </c>
      <c r="B1526" s="4">
        <f>MAX(COUNTIF(Netflix_prime_data!F1526:F2524, Netflix_prime_data!F1526:F2524))</f>
        <v>68</v>
      </c>
      <c r="C1526" s="4" t="str">
        <f>INDEX(Netflix_prime_data!E:E,MATCH(MAX(Netflix_prime_data!M:M), Netflix_prime_data!M:M,0))</f>
        <v>Show 188</v>
      </c>
      <c r="D1526" s="4" t="str">
        <f>INDEX(Netflix_prime_data!E:E,MATCH(MAX(Netflix_prime_data!H:H), Netflix_prime_data!H:H,0))</f>
        <v>Show 281</v>
      </c>
      <c r="E1526" s="4">
        <f>COUNTIF(Netflix_prime_data!F:F,Netflix_prime_data!F1526)</f>
        <v>280</v>
      </c>
      <c r="F1526" s="4" t="str">
        <f>INDEX(Netflix_prime_data!F:F,MATCH(MAX(E:E),E:E,0)) &amp; "-"&amp; MAX(E:E)</f>
        <v>drama-280</v>
      </c>
    </row>
    <row r="1527" spans="1:6" x14ac:dyDescent="0.25">
      <c r="A1527" s="4">
        <f>COUNTIF(Netflix_prime_data!C:C,Netflix_prime_data!C1528)</f>
        <v>643</v>
      </c>
      <c r="B1527" s="4">
        <f>MAX(COUNTIF(Netflix_prime_data!F1527:F2525, Netflix_prime_data!F1527:F2525))</f>
        <v>49</v>
      </c>
      <c r="C1527" s="4" t="str">
        <f>INDEX(Netflix_prime_data!E:E,MATCH(MAX(Netflix_prime_data!M:M), Netflix_prime_data!M:M,0))</f>
        <v>Show 188</v>
      </c>
      <c r="D1527" s="4" t="str">
        <f>INDEX(Netflix_prime_data!E:E,MATCH(MAX(Netflix_prime_data!H:H), Netflix_prime_data!H:H,0))</f>
        <v>Show 281</v>
      </c>
      <c r="E1527" s="4">
        <f>COUNTIF(Netflix_prime_data!F:F,Netflix_prime_data!F1527)</f>
        <v>234</v>
      </c>
      <c r="F1527" s="4" t="str">
        <f>INDEX(Netflix_prime_data!F:F,MATCH(MAX(E:E),E:E,0)) &amp; "-"&amp; MAX(E:E)</f>
        <v>drama-280</v>
      </c>
    </row>
    <row r="1528" spans="1:6" x14ac:dyDescent="0.25">
      <c r="A1528" s="4">
        <f>COUNTIF(Netflix_prime_data!C:C,Netflix_prime_data!C1529)</f>
        <v>684</v>
      </c>
      <c r="B1528" s="4">
        <f>MAX(COUNTIF(Netflix_prime_data!F1528:F2526, Netflix_prime_data!F1528:F2526))</f>
        <v>63</v>
      </c>
      <c r="C1528" s="4" t="str">
        <f>INDEX(Netflix_prime_data!E:E,MATCH(MAX(Netflix_prime_data!M:M), Netflix_prime_data!M:M,0))</f>
        <v>Show 188</v>
      </c>
      <c r="D1528" s="4" t="str">
        <f>INDEX(Netflix_prime_data!E:E,MATCH(MAX(Netflix_prime_data!H:H), Netflix_prime_data!H:H,0))</f>
        <v>Show 281</v>
      </c>
      <c r="E1528" s="4">
        <f>COUNTIF(Netflix_prime_data!F:F,Netflix_prime_data!F1528)</f>
        <v>253</v>
      </c>
      <c r="F1528" s="4" t="str">
        <f>INDEX(Netflix_prime_data!F:F,MATCH(MAX(E:E),E:E,0)) &amp; "-"&amp; MAX(E:E)</f>
        <v>drama-280</v>
      </c>
    </row>
    <row r="1529" spans="1:6" x14ac:dyDescent="0.25">
      <c r="A1529" s="4">
        <f>COUNTIF(Netflix_prime_data!C:C,Netflix_prime_data!C1530)</f>
        <v>643</v>
      </c>
      <c r="B1529" s="4">
        <f>MAX(COUNTIF(Netflix_prime_data!F1529:F2527, Netflix_prime_data!F1529:F2527))</f>
        <v>56</v>
      </c>
      <c r="C1529" s="4" t="str">
        <f>INDEX(Netflix_prime_data!E:E,MATCH(MAX(Netflix_prime_data!M:M), Netflix_prime_data!M:M,0))</f>
        <v>Show 188</v>
      </c>
      <c r="D1529" s="4" t="str">
        <f>INDEX(Netflix_prime_data!E:E,MATCH(MAX(Netflix_prime_data!H:H), Netflix_prime_data!H:H,0))</f>
        <v>Show 281</v>
      </c>
      <c r="E1529" s="4">
        <f>COUNTIF(Netflix_prime_data!F:F,Netflix_prime_data!F1529)</f>
        <v>229</v>
      </c>
      <c r="F1529" s="4" t="str">
        <f>INDEX(Netflix_prime_data!F:F,MATCH(MAX(E:E),E:E,0)) &amp; "-"&amp; MAX(E:E)</f>
        <v>drama-280</v>
      </c>
    </row>
    <row r="1530" spans="1:6" x14ac:dyDescent="0.25">
      <c r="A1530" s="4">
        <f>COUNTIF(Netflix_prime_data!C:C,Netflix_prime_data!C1531)</f>
        <v>643</v>
      </c>
      <c r="B1530" s="4">
        <f>MAX(COUNTIF(Netflix_prime_data!F1530:F2528, Netflix_prime_data!F1530:F2528))</f>
        <v>53</v>
      </c>
      <c r="C1530" s="4" t="str">
        <f>INDEX(Netflix_prime_data!E:E,MATCH(MAX(Netflix_prime_data!M:M), Netflix_prime_data!M:M,0))</f>
        <v>Show 188</v>
      </c>
      <c r="D1530" s="4" t="str">
        <f>INDEX(Netflix_prime_data!E:E,MATCH(MAX(Netflix_prime_data!H:H), Netflix_prime_data!H:H,0))</f>
        <v>Show 281</v>
      </c>
      <c r="E1530" s="4">
        <f>COUNTIF(Netflix_prime_data!F:F,Netflix_prime_data!F1530)</f>
        <v>263</v>
      </c>
      <c r="F1530" s="4" t="str">
        <f>INDEX(Netflix_prime_data!F:F,MATCH(MAX(E:E),E:E,0)) &amp; "-"&amp; MAX(E:E)</f>
        <v>drama-280</v>
      </c>
    </row>
    <row r="1531" spans="1:6" x14ac:dyDescent="0.25">
      <c r="A1531" s="4">
        <f>COUNTIF(Netflix_prime_data!C:C,Netflix_prime_data!C1532)</f>
        <v>684</v>
      </c>
      <c r="B1531" s="4">
        <f>MAX(COUNTIF(Netflix_prime_data!F1531:F2529, Netflix_prime_data!F1531:F2529))</f>
        <v>55</v>
      </c>
      <c r="C1531" s="4" t="str">
        <f>INDEX(Netflix_prime_data!E:E,MATCH(MAX(Netflix_prime_data!M:M), Netflix_prime_data!M:M,0))</f>
        <v>Show 188</v>
      </c>
      <c r="D1531" s="4" t="str">
        <f>INDEX(Netflix_prime_data!E:E,MATCH(MAX(Netflix_prime_data!H:H), Netflix_prime_data!H:H,0))</f>
        <v>Show 281</v>
      </c>
      <c r="E1531" s="4">
        <f>COUNTIF(Netflix_prime_data!F:F,Netflix_prime_data!F1531)</f>
        <v>229</v>
      </c>
      <c r="F1531" s="4" t="str">
        <f>INDEX(Netflix_prime_data!F:F,MATCH(MAX(E:E),E:E,0)) &amp; "-"&amp; MAX(E:E)</f>
        <v>drama-280</v>
      </c>
    </row>
    <row r="1532" spans="1:6" x14ac:dyDescent="0.25">
      <c r="A1532" s="4">
        <f>COUNTIF(Netflix_prime_data!C:C,Netflix_prime_data!C1533)</f>
        <v>684</v>
      </c>
      <c r="B1532" s="4">
        <f>MAX(COUNTIF(Netflix_prime_data!F1532:F2530, Netflix_prime_data!F1532:F2530))</f>
        <v>52</v>
      </c>
      <c r="C1532" s="4" t="str">
        <f>INDEX(Netflix_prime_data!E:E,MATCH(MAX(Netflix_prime_data!M:M), Netflix_prime_data!M:M,0))</f>
        <v>Show 188</v>
      </c>
      <c r="D1532" s="4" t="str">
        <f>INDEX(Netflix_prime_data!E:E,MATCH(MAX(Netflix_prime_data!H:H), Netflix_prime_data!H:H,0))</f>
        <v>Show 281</v>
      </c>
      <c r="E1532" s="4">
        <f>COUNTIF(Netflix_prime_data!F:F,Netflix_prime_data!F1532)</f>
        <v>263</v>
      </c>
      <c r="F1532" s="4" t="str">
        <f>INDEX(Netflix_prime_data!F:F,MATCH(MAX(E:E),E:E,0)) &amp; "-"&amp; MAX(E:E)</f>
        <v>drama-280</v>
      </c>
    </row>
    <row r="1533" spans="1:6" x14ac:dyDescent="0.25">
      <c r="A1533" s="4">
        <f>COUNTIF(Netflix_prime_data!C:C,Netflix_prime_data!C1534)</f>
        <v>673</v>
      </c>
      <c r="B1533" s="4">
        <f>MAX(COUNTIF(Netflix_prime_data!F1533:F2531, Netflix_prime_data!F1533:F2531))</f>
        <v>70</v>
      </c>
      <c r="C1533" s="4" t="str">
        <f>INDEX(Netflix_prime_data!E:E,MATCH(MAX(Netflix_prime_data!M:M), Netflix_prime_data!M:M,0))</f>
        <v>Show 188</v>
      </c>
      <c r="D1533" s="4" t="str">
        <f>INDEX(Netflix_prime_data!E:E,MATCH(MAX(Netflix_prime_data!H:H), Netflix_prime_data!H:H,0))</f>
        <v>Show 281</v>
      </c>
      <c r="E1533" s="4">
        <f>COUNTIF(Netflix_prime_data!F:F,Netflix_prime_data!F1533)</f>
        <v>262</v>
      </c>
      <c r="F1533" s="4" t="str">
        <f>INDEX(Netflix_prime_data!F:F,MATCH(MAX(E:E),E:E,0)) &amp; "-"&amp; MAX(E:E)</f>
        <v>drama-280</v>
      </c>
    </row>
    <row r="1534" spans="1:6" x14ac:dyDescent="0.25">
      <c r="A1534" s="4">
        <f>COUNTIF(Netflix_prime_data!C:C,Netflix_prime_data!C1535)</f>
        <v>684</v>
      </c>
      <c r="B1534" s="4">
        <f>MAX(COUNTIF(Netflix_prime_data!F1534:F2532, Netflix_prime_data!F1534:F2532))</f>
        <v>55</v>
      </c>
      <c r="C1534" s="4" t="str">
        <f>INDEX(Netflix_prime_data!E:E,MATCH(MAX(Netflix_prime_data!M:M), Netflix_prime_data!M:M,0))</f>
        <v>Show 188</v>
      </c>
      <c r="D1534" s="4" t="str">
        <f>INDEX(Netflix_prime_data!E:E,MATCH(MAX(Netflix_prime_data!H:H), Netflix_prime_data!H:H,0))</f>
        <v>Show 281</v>
      </c>
      <c r="E1534" s="4">
        <f>COUNTIF(Netflix_prime_data!F:F,Netflix_prime_data!F1534)</f>
        <v>234</v>
      </c>
      <c r="F1534" s="4" t="str">
        <f>INDEX(Netflix_prime_data!F:F,MATCH(MAX(E:E),E:E,0)) &amp; "-"&amp; MAX(E:E)</f>
        <v>drama-280</v>
      </c>
    </row>
    <row r="1535" spans="1:6" x14ac:dyDescent="0.25">
      <c r="A1535" s="4">
        <f>COUNTIF(Netflix_prime_data!C:C,Netflix_prime_data!C1536)</f>
        <v>673</v>
      </c>
      <c r="B1535" s="4">
        <f>MAX(COUNTIF(Netflix_prime_data!F1535:F2533, Netflix_prime_data!F1535:F2533))</f>
        <v>54</v>
      </c>
      <c r="C1535" s="4" t="str">
        <f>INDEX(Netflix_prime_data!E:E,MATCH(MAX(Netflix_prime_data!M:M), Netflix_prime_data!M:M,0))</f>
        <v>Show 188</v>
      </c>
      <c r="D1535" s="4" t="str">
        <f>INDEX(Netflix_prime_data!E:E,MATCH(MAX(Netflix_prime_data!H:H), Netflix_prime_data!H:H,0))</f>
        <v>Show 281</v>
      </c>
      <c r="E1535" s="4">
        <f>COUNTIF(Netflix_prime_data!F:F,Netflix_prime_data!F1535)</f>
        <v>229</v>
      </c>
      <c r="F1535" s="4" t="str">
        <f>INDEX(Netflix_prime_data!F:F,MATCH(MAX(E:E),E:E,0)) &amp; "-"&amp; MAX(E:E)</f>
        <v>drama-280</v>
      </c>
    </row>
    <row r="1536" spans="1:6" x14ac:dyDescent="0.25">
      <c r="A1536" s="4">
        <f>COUNTIF(Netflix_prime_data!C:C,Netflix_prime_data!C1537)</f>
        <v>673</v>
      </c>
      <c r="B1536" s="4">
        <f>MAX(COUNTIF(Netflix_prime_data!F1536:F2534, Netflix_prime_data!F1536:F2534))</f>
        <v>62</v>
      </c>
      <c r="C1536" s="4" t="str">
        <f>INDEX(Netflix_prime_data!E:E,MATCH(MAX(Netflix_prime_data!M:M), Netflix_prime_data!M:M,0))</f>
        <v>Show 188</v>
      </c>
      <c r="D1536" s="4" t="str">
        <f>INDEX(Netflix_prime_data!E:E,MATCH(MAX(Netflix_prime_data!H:H), Netflix_prime_data!H:H,0))</f>
        <v>Show 281</v>
      </c>
      <c r="E1536" s="4">
        <f>COUNTIF(Netflix_prime_data!F:F,Netflix_prime_data!F1536)</f>
        <v>245</v>
      </c>
      <c r="F1536" s="4" t="str">
        <f>INDEX(Netflix_prime_data!F:F,MATCH(MAX(E:E),E:E,0)) &amp; "-"&amp; MAX(E:E)</f>
        <v>drama-280</v>
      </c>
    </row>
    <row r="1537" spans="1:6" x14ac:dyDescent="0.25">
      <c r="A1537" s="4">
        <f>COUNTIF(Netflix_prime_data!C:C,Netflix_prime_data!C1538)</f>
        <v>643</v>
      </c>
      <c r="B1537" s="4">
        <f>MAX(COUNTIF(Netflix_prime_data!F1537:F2535, Netflix_prime_data!F1537:F2535))</f>
        <v>62</v>
      </c>
      <c r="C1537" s="4" t="str">
        <f>INDEX(Netflix_prime_data!E:E,MATCH(MAX(Netflix_prime_data!M:M), Netflix_prime_data!M:M,0))</f>
        <v>Show 188</v>
      </c>
      <c r="D1537" s="4" t="str">
        <f>INDEX(Netflix_prime_data!E:E,MATCH(MAX(Netflix_prime_data!H:H), Netflix_prime_data!H:H,0))</f>
        <v>Show 281</v>
      </c>
      <c r="E1537" s="4">
        <f>COUNTIF(Netflix_prime_data!F:F,Netflix_prime_data!F1537)</f>
        <v>253</v>
      </c>
      <c r="F1537" s="4" t="str">
        <f>INDEX(Netflix_prime_data!F:F,MATCH(MAX(E:E),E:E,0)) &amp; "-"&amp; MAX(E:E)</f>
        <v>drama-280</v>
      </c>
    </row>
    <row r="1538" spans="1:6" x14ac:dyDescent="0.25">
      <c r="A1538" s="4">
        <f>COUNTIF(Netflix_prime_data!C:C,Netflix_prime_data!C1539)</f>
        <v>684</v>
      </c>
      <c r="B1538" s="4">
        <f>MAX(COUNTIF(Netflix_prime_data!F1538:F2536, Netflix_prime_data!F1538:F2536))</f>
        <v>53</v>
      </c>
      <c r="C1538" s="4" t="str">
        <f>INDEX(Netflix_prime_data!E:E,MATCH(MAX(Netflix_prime_data!M:M), Netflix_prime_data!M:M,0))</f>
        <v>Show 188</v>
      </c>
      <c r="D1538" s="4" t="str">
        <f>INDEX(Netflix_prime_data!E:E,MATCH(MAX(Netflix_prime_data!H:H), Netflix_prime_data!H:H,0))</f>
        <v>Show 281</v>
      </c>
      <c r="E1538" s="4">
        <f>COUNTIF(Netflix_prime_data!F:F,Netflix_prime_data!F1538)</f>
        <v>229</v>
      </c>
      <c r="F1538" s="4" t="str">
        <f>INDEX(Netflix_prime_data!F:F,MATCH(MAX(E:E),E:E,0)) &amp; "-"&amp; MAX(E:E)</f>
        <v>drama-280</v>
      </c>
    </row>
    <row r="1539" spans="1:6" x14ac:dyDescent="0.25">
      <c r="A1539" s="4">
        <f>COUNTIF(Netflix_prime_data!C:C,Netflix_prime_data!C1540)</f>
        <v>643</v>
      </c>
      <c r="B1539" s="4">
        <f>MAX(COUNTIF(Netflix_prime_data!F1539:F2537, Netflix_prime_data!F1539:F2537))</f>
        <v>69</v>
      </c>
      <c r="C1539" s="4" t="str">
        <f>INDEX(Netflix_prime_data!E:E,MATCH(MAX(Netflix_prime_data!M:M), Netflix_prime_data!M:M,0))</f>
        <v>Show 188</v>
      </c>
      <c r="D1539" s="4" t="str">
        <f>INDEX(Netflix_prime_data!E:E,MATCH(MAX(Netflix_prime_data!H:H), Netflix_prime_data!H:H,0))</f>
        <v>Show 281</v>
      </c>
      <c r="E1539" s="4">
        <f>COUNTIF(Netflix_prime_data!F:F,Netflix_prime_data!F1539)</f>
        <v>262</v>
      </c>
      <c r="F1539" s="4" t="str">
        <f>INDEX(Netflix_prime_data!F:F,MATCH(MAX(E:E),E:E,0)) &amp; "-"&amp; MAX(E:E)</f>
        <v>drama-280</v>
      </c>
    </row>
    <row r="1540" spans="1:6" x14ac:dyDescent="0.25">
      <c r="A1540" s="4">
        <f>COUNTIF(Netflix_prime_data!C:C,Netflix_prime_data!C1541)</f>
        <v>673</v>
      </c>
      <c r="B1540" s="4">
        <f>MAX(COUNTIF(Netflix_prime_data!F1540:F2538, Netflix_prime_data!F1540:F2538))</f>
        <v>48</v>
      </c>
      <c r="C1540" s="4" t="str">
        <f>INDEX(Netflix_prime_data!E:E,MATCH(MAX(Netflix_prime_data!M:M), Netflix_prime_data!M:M,0))</f>
        <v>Show 188</v>
      </c>
      <c r="D1540" s="4" t="str">
        <f>INDEX(Netflix_prime_data!E:E,MATCH(MAX(Netflix_prime_data!H:H), Netflix_prime_data!H:H,0))</f>
        <v>Show 281</v>
      </c>
      <c r="E1540" s="4">
        <f>COUNTIF(Netflix_prime_data!F:F,Netflix_prime_data!F1540)</f>
        <v>234</v>
      </c>
      <c r="F1540" s="4" t="str">
        <f>INDEX(Netflix_prime_data!F:F,MATCH(MAX(E:E),E:E,0)) &amp; "-"&amp; MAX(E:E)</f>
        <v>drama-280</v>
      </c>
    </row>
    <row r="1541" spans="1:6" x14ac:dyDescent="0.25">
      <c r="A1541" s="4">
        <f>COUNTIF(Netflix_prime_data!C:C,Netflix_prime_data!C1542)</f>
        <v>643</v>
      </c>
      <c r="B1541" s="4">
        <f>MAX(COUNTIF(Netflix_prime_data!F1541:F2539, Netflix_prime_data!F1541:F2539))</f>
        <v>52</v>
      </c>
      <c r="C1541" s="4" t="str">
        <f>INDEX(Netflix_prime_data!E:E,MATCH(MAX(Netflix_prime_data!M:M), Netflix_prime_data!M:M,0))</f>
        <v>Show 188</v>
      </c>
      <c r="D1541" s="4" t="str">
        <f>INDEX(Netflix_prime_data!E:E,MATCH(MAX(Netflix_prime_data!H:H), Netflix_prime_data!H:H,0))</f>
        <v>Show 281</v>
      </c>
      <c r="E1541" s="4">
        <f>COUNTIF(Netflix_prime_data!F:F,Netflix_prime_data!F1541)</f>
        <v>229</v>
      </c>
      <c r="F1541" s="4" t="str">
        <f>INDEX(Netflix_prime_data!F:F,MATCH(MAX(E:E),E:E,0)) &amp; "-"&amp; MAX(E:E)</f>
        <v>drama-280</v>
      </c>
    </row>
    <row r="1542" spans="1:6" x14ac:dyDescent="0.25">
      <c r="A1542" s="4">
        <f>COUNTIF(Netflix_prime_data!C:C,Netflix_prime_data!C1543)</f>
        <v>673</v>
      </c>
      <c r="B1542" s="4">
        <f>MAX(COUNTIF(Netflix_prime_data!F1542:F2540, Netflix_prime_data!F1542:F2540))</f>
        <v>47</v>
      </c>
      <c r="C1542" s="4" t="str">
        <f>INDEX(Netflix_prime_data!E:E,MATCH(MAX(Netflix_prime_data!M:M), Netflix_prime_data!M:M,0))</f>
        <v>Show 188</v>
      </c>
      <c r="D1542" s="4" t="str">
        <f>INDEX(Netflix_prime_data!E:E,MATCH(MAX(Netflix_prime_data!H:H), Netflix_prime_data!H:H,0))</f>
        <v>Show 281</v>
      </c>
      <c r="E1542" s="4">
        <f>COUNTIF(Netflix_prime_data!F:F,Netflix_prime_data!F1542)</f>
        <v>234</v>
      </c>
      <c r="F1542" s="4" t="str">
        <f>INDEX(Netflix_prime_data!F:F,MATCH(MAX(E:E),E:E,0)) &amp; "-"&amp; MAX(E:E)</f>
        <v>drama-280</v>
      </c>
    </row>
    <row r="1543" spans="1:6" x14ac:dyDescent="0.25">
      <c r="A1543" s="4">
        <f>COUNTIF(Netflix_prime_data!C:C,Netflix_prime_data!C1544)</f>
        <v>684</v>
      </c>
      <c r="B1543" s="4">
        <f>MAX(COUNTIF(Netflix_prime_data!F1543:F2541, Netflix_prime_data!F1543:F2541))</f>
        <v>67</v>
      </c>
      <c r="C1543" s="4" t="str">
        <f>INDEX(Netflix_prime_data!E:E,MATCH(MAX(Netflix_prime_data!M:M), Netflix_prime_data!M:M,0))</f>
        <v>Show 188</v>
      </c>
      <c r="D1543" s="4" t="str">
        <f>INDEX(Netflix_prime_data!E:E,MATCH(MAX(Netflix_prime_data!H:H), Netflix_prime_data!H:H,0))</f>
        <v>Show 281</v>
      </c>
      <c r="E1543" s="4">
        <f>COUNTIF(Netflix_prime_data!F:F,Netflix_prime_data!F1543)</f>
        <v>280</v>
      </c>
      <c r="F1543" s="4" t="str">
        <f>INDEX(Netflix_prime_data!F:F,MATCH(MAX(E:E),E:E,0)) &amp; "-"&amp; MAX(E:E)</f>
        <v>drama-280</v>
      </c>
    </row>
    <row r="1544" spans="1:6" x14ac:dyDescent="0.25">
      <c r="A1544" s="4">
        <f>COUNTIF(Netflix_prime_data!C:C,Netflix_prime_data!C1545)</f>
        <v>643</v>
      </c>
      <c r="B1544" s="4">
        <f>MAX(COUNTIF(Netflix_prime_data!F1544:F2542, Netflix_prime_data!F1544:F2542))</f>
        <v>68</v>
      </c>
      <c r="C1544" s="4" t="str">
        <f>INDEX(Netflix_prime_data!E:E,MATCH(MAX(Netflix_prime_data!M:M), Netflix_prime_data!M:M,0))</f>
        <v>Show 188</v>
      </c>
      <c r="D1544" s="4" t="str">
        <f>INDEX(Netflix_prime_data!E:E,MATCH(MAX(Netflix_prime_data!H:H), Netflix_prime_data!H:H,0))</f>
        <v>Show 281</v>
      </c>
      <c r="E1544" s="4">
        <f>COUNTIF(Netflix_prime_data!F:F,Netflix_prime_data!F1544)</f>
        <v>262</v>
      </c>
      <c r="F1544" s="4" t="str">
        <f>INDEX(Netflix_prime_data!F:F,MATCH(MAX(E:E),E:E,0)) &amp; "-"&amp; MAX(E:E)</f>
        <v>drama-280</v>
      </c>
    </row>
    <row r="1545" spans="1:6" x14ac:dyDescent="0.25">
      <c r="A1545" s="4">
        <f>COUNTIF(Netflix_prime_data!C:C,Netflix_prime_data!C1546)</f>
        <v>643</v>
      </c>
      <c r="B1545" s="4">
        <f>MAX(COUNTIF(Netflix_prime_data!F1545:F2543, Netflix_prime_data!F1545:F2543))</f>
        <v>61</v>
      </c>
      <c r="C1545" s="4" t="str">
        <f>INDEX(Netflix_prime_data!E:E,MATCH(MAX(Netflix_prime_data!M:M), Netflix_prime_data!M:M,0))</f>
        <v>Show 188</v>
      </c>
      <c r="D1545" s="4" t="str">
        <f>INDEX(Netflix_prime_data!E:E,MATCH(MAX(Netflix_prime_data!H:H), Netflix_prime_data!H:H,0))</f>
        <v>Show 281</v>
      </c>
      <c r="E1545" s="4">
        <f>COUNTIF(Netflix_prime_data!F:F,Netflix_prime_data!F1545)</f>
        <v>253</v>
      </c>
      <c r="F1545" s="4" t="str">
        <f>INDEX(Netflix_prime_data!F:F,MATCH(MAX(E:E),E:E,0)) &amp; "-"&amp; MAX(E:E)</f>
        <v>drama-280</v>
      </c>
    </row>
    <row r="1546" spans="1:6" x14ac:dyDescent="0.25">
      <c r="A1546" s="4">
        <f>COUNTIF(Netflix_prime_data!C:C,Netflix_prime_data!C1547)</f>
        <v>684</v>
      </c>
      <c r="B1546" s="4">
        <f>MAX(COUNTIF(Netflix_prime_data!F1546:F2544, Netflix_prime_data!F1546:F2544))</f>
        <v>54</v>
      </c>
      <c r="C1546" s="4" t="str">
        <f>INDEX(Netflix_prime_data!E:E,MATCH(MAX(Netflix_prime_data!M:M), Netflix_prime_data!M:M,0))</f>
        <v>Show 188</v>
      </c>
      <c r="D1546" s="4" t="str">
        <f>INDEX(Netflix_prime_data!E:E,MATCH(MAX(Netflix_prime_data!H:H), Netflix_prime_data!H:H,0))</f>
        <v>Show 281</v>
      </c>
      <c r="E1546" s="4">
        <f>COUNTIF(Netflix_prime_data!F:F,Netflix_prime_data!F1546)</f>
        <v>234</v>
      </c>
      <c r="F1546" s="4" t="str">
        <f>INDEX(Netflix_prime_data!F:F,MATCH(MAX(E:E),E:E,0)) &amp; "-"&amp; MAX(E:E)</f>
        <v>drama-280</v>
      </c>
    </row>
    <row r="1547" spans="1:6" x14ac:dyDescent="0.25">
      <c r="A1547" s="4">
        <f>COUNTIF(Netflix_prime_data!C:C,Netflix_prime_data!C1548)</f>
        <v>643</v>
      </c>
      <c r="B1547" s="4">
        <f>MAX(COUNTIF(Netflix_prime_data!F1547:F2545, Netflix_prime_data!F1547:F2545))</f>
        <v>51</v>
      </c>
      <c r="C1547" s="4" t="str">
        <f>INDEX(Netflix_prime_data!E:E,MATCH(MAX(Netflix_prime_data!M:M), Netflix_prime_data!M:M,0))</f>
        <v>Show 188</v>
      </c>
      <c r="D1547" s="4" t="str">
        <f>INDEX(Netflix_prime_data!E:E,MATCH(MAX(Netflix_prime_data!H:H), Netflix_prime_data!H:H,0))</f>
        <v>Show 281</v>
      </c>
      <c r="E1547" s="4">
        <f>COUNTIF(Netflix_prime_data!F:F,Netflix_prime_data!F1547)</f>
        <v>263</v>
      </c>
      <c r="F1547" s="4" t="str">
        <f>INDEX(Netflix_prime_data!F:F,MATCH(MAX(E:E),E:E,0)) &amp; "-"&amp; MAX(E:E)</f>
        <v>drama-280</v>
      </c>
    </row>
    <row r="1548" spans="1:6" x14ac:dyDescent="0.25">
      <c r="A1548" s="4">
        <f>COUNTIF(Netflix_prime_data!C:C,Netflix_prime_data!C1549)</f>
        <v>673</v>
      </c>
      <c r="B1548" s="4">
        <f>MAX(COUNTIF(Netflix_prime_data!F1548:F2546, Netflix_prime_data!F1548:F2546))</f>
        <v>46</v>
      </c>
      <c r="C1548" s="4" t="str">
        <f>INDEX(Netflix_prime_data!E:E,MATCH(MAX(Netflix_prime_data!M:M), Netflix_prime_data!M:M,0))</f>
        <v>Show 188</v>
      </c>
      <c r="D1548" s="4" t="str">
        <f>INDEX(Netflix_prime_data!E:E,MATCH(MAX(Netflix_prime_data!H:H), Netflix_prime_data!H:H,0))</f>
        <v>Show 281</v>
      </c>
      <c r="E1548" s="4">
        <f>COUNTIF(Netflix_prime_data!F:F,Netflix_prime_data!F1548)</f>
        <v>234</v>
      </c>
      <c r="F1548" s="4" t="str">
        <f>INDEX(Netflix_prime_data!F:F,MATCH(MAX(E:E),E:E,0)) &amp; "-"&amp; MAX(E:E)</f>
        <v>drama-280</v>
      </c>
    </row>
    <row r="1549" spans="1:6" x14ac:dyDescent="0.25">
      <c r="A1549" s="4">
        <f>COUNTIF(Netflix_prime_data!C:C,Netflix_prime_data!C1550)</f>
        <v>643</v>
      </c>
      <c r="B1549" s="4">
        <f>MAX(COUNTIF(Netflix_prime_data!F1549:F2547, Netflix_prime_data!F1549:F2547))</f>
        <v>66</v>
      </c>
      <c r="C1549" s="4" t="str">
        <f>INDEX(Netflix_prime_data!E:E,MATCH(MAX(Netflix_prime_data!M:M), Netflix_prime_data!M:M,0))</f>
        <v>Show 188</v>
      </c>
      <c r="D1549" s="4" t="str">
        <f>INDEX(Netflix_prime_data!E:E,MATCH(MAX(Netflix_prime_data!H:H), Netflix_prime_data!H:H,0))</f>
        <v>Show 281</v>
      </c>
      <c r="E1549" s="4">
        <f>COUNTIF(Netflix_prime_data!F:F,Netflix_prime_data!F1549)</f>
        <v>280</v>
      </c>
      <c r="F1549" s="4" t="str">
        <f>INDEX(Netflix_prime_data!F:F,MATCH(MAX(E:E),E:E,0)) &amp; "-"&amp; MAX(E:E)</f>
        <v>drama-280</v>
      </c>
    </row>
    <row r="1550" spans="1:6" x14ac:dyDescent="0.25">
      <c r="A1550" s="4">
        <f>COUNTIF(Netflix_prime_data!C:C,Netflix_prime_data!C1551)</f>
        <v>673</v>
      </c>
      <c r="B1550" s="4">
        <f>MAX(COUNTIF(Netflix_prime_data!F1550:F2548, Netflix_prime_data!F1550:F2548))</f>
        <v>65</v>
      </c>
      <c r="C1550" s="4" t="str">
        <f>INDEX(Netflix_prime_data!E:E,MATCH(MAX(Netflix_prime_data!M:M), Netflix_prime_data!M:M,0))</f>
        <v>Show 188</v>
      </c>
      <c r="D1550" s="4" t="str">
        <f>INDEX(Netflix_prime_data!E:E,MATCH(MAX(Netflix_prime_data!H:H), Netflix_prime_data!H:H,0))</f>
        <v>Show 281</v>
      </c>
      <c r="E1550" s="4">
        <f>COUNTIF(Netflix_prime_data!F:F,Netflix_prime_data!F1550)</f>
        <v>280</v>
      </c>
      <c r="F1550" s="4" t="str">
        <f>INDEX(Netflix_prime_data!F:F,MATCH(MAX(E:E),E:E,0)) &amp; "-"&amp; MAX(E:E)</f>
        <v>drama-280</v>
      </c>
    </row>
    <row r="1551" spans="1:6" x14ac:dyDescent="0.25">
      <c r="A1551" s="4">
        <f>COUNTIF(Netflix_prime_data!C:C,Netflix_prime_data!C1552)</f>
        <v>684</v>
      </c>
      <c r="B1551" s="4">
        <f>MAX(COUNTIF(Netflix_prime_data!F1551:F2549, Netflix_prime_data!F1551:F2549))</f>
        <v>61</v>
      </c>
      <c r="C1551" s="4" t="str">
        <f>INDEX(Netflix_prime_data!E:E,MATCH(MAX(Netflix_prime_data!M:M), Netflix_prime_data!M:M,0))</f>
        <v>Show 188</v>
      </c>
      <c r="D1551" s="4" t="str">
        <f>INDEX(Netflix_prime_data!E:E,MATCH(MAX(Netflix_prime_data!H:H), Netflix_prime_data!H:H,0))</f>
        <v>Show 281</v>
      </c>
      <c r="E1551" s="4">
        <f>COUNTIF(Netflix_prime_data!F:F,Netflix_prime_data!F1551)</f>
        <v>245</v>
      </c>
      <c r="F1551" s="4" t="str">
        <f>INDEX(Netflix_prime_data!F:F,MATCH(MAX(E:E),E:E,0)) &amp; "-"&amp; MAX(E:E)</f>
        <v>drama-280</v>
      </c>
    </row>
    <row r="1552" spans="1:6" x14ac:dyDescent="0.25">
      <c r="A1552" s="4">
        <f>COUNTIF(Netflix_prime_data!C:C,Netflix_prime_data!C1553)</f>
        <v>684</v>
      </c>
      <c r="B1552" s="4">
        <f>MAX(COUNTIF(Netflix_prime_data!F1552:F2550, Netflix_prime_data!F1552:F2550))</f>
        <v>45</v>
      </c>
      <c r="C1552" s="4" t="str">
        <f>INDEX(Netflix_prime_data!E:E,MATCH(MAX(Netflix_prime_data!M:M), Netflix_prime_data!M:M,0))</f>
        <v>Show 188</v>
      </c>
      <c r="D1552" s="4" t="str">
        <f>INDEX(Netflix_prime_data!E:E,MATCH(MAX(Netflix_prime_data!H:H), Netflix_prime_data!H:H,0))</f>
        <v>Show 281</v>
      </c>
      <c r="E1552" s="4">
        <f>COUNTIF(Netflix_prime_data!F:F,Netflix_prime_data!F1552)</f>
        <v>234</v>
      </c>
      <c r="F1552" s="4" t="str">
        <f>INDEX(Netflix_prime_data!F:F,MATCH(MAX(E:E),E:E,0)) &amp; "-"&amp; MAX(E:E)</f>
        <v>drama-280</v>
      </c>
    </row>
    <row r="1553" spans="1:6" x14ac:dyDescent="0.25">
      <c r="A1553" s="4">
        <f>COUNTIF(Netflix_prime_data!C:C,Netflix_prime_data!C1554)</f>
        <v>684</v>
      </c>
      <c r="B1553" s="4">
        <f>MAX(COUNTIF(Netflix_prime_data!F1553:F2551, Netflix_prime_data!F1553:F2551))</f>
        <v>53</v>
      </c>
      <c r="C1553" s="4" t="str">
        <f>INDEX(Netflix_prime_data!E:E,MATCH(MAX(Netflix_prime_data!M:M), Netflix_prime_data!M:M,0))</f>
        <v>Show 188</v>
      </c>
      <c r="D1553" s="4" t="str">
        <f>INDEX(Netflix_prime_data!E:E,MATCH(MAX(Netflix_prime_data!H:H), Netflix_prime_data!H:H,0))</f>
        <v>Show 281</v>
      </c>
      <c r="E1553" s="4">
        <f>COUNTIF(Netflix_prime_data!F:F,Netflix_prime_data!F1553)</f>
        <v>234</v>
      </c>
      <c r="F1553" s="4" t="str">
        <f>INDEX(Netflix_prime_data!F:F,MATCH(MAX(E:E),E:E,0)) &amp; "-"&amp; MAX(E:E)</f>
        <v>drama-280</v>
      </c>
    </row>
    <row r="1554" spans="1:6" x14ac:dyDescent="0.25">
      <c r="A1554" s="4">
        <f>COUNTIF(Netflix_prime_data!C:C,Netflix_prime_data!C1555)</f>
        <v>673</v>
      </c>
      <c r="B1554" s="4">
        <f>MAX(COUNTIF(Netflix_prime_data!F1554:F2552, Netflix_prime_data!F1554:F2552))</f>
        <v>60</v>
      </c>
      <c r="C1554" s="4" t="str">
        <f>INDEX(Netflix_prime_data!E:E,MATCH(MAX(Netflix_prime_data!M:M), Netflix_prime_data!M:M,0))</f>
        <v>Show 188</v>
      </c>
      <c r="D1554" s="4" t="str">
        <f>INDEX(Netflix_prime_data!E:E,MATCH(MAX(Netflix_prime_data!H:H), Netflix_prime_data!H:H,0))</f>
        <v>Show 281</v>
      </c>
      <c r="E1554" s="4">
        <f>COUNTIF(Netflix_prime_data!F:F,Netflix_prime_data!F1554)</f>
        <v>245</v>
      </c>
      <c r="F1554" s="4" t="str">
        <f>INDEX(Netflix_prime_data!F:F,MATCH(MAX(E:E),E:E,0)) &amp; "-"&amp; MAX(E:E)</f>
        <v>drama-280</v>
      </c>
    </row>
    <row r="1555" spans="1:6" x14ac:dyDescent="0.25">
      <c r="A1555" s="4">
        <f>COUNTIF(Netflix_prime_data!C:C,Netflix_prime_data!C1556)</f>
        <v>643</v>
      </c>
      <c r="B1555" s="4">
        <f>MAX(COUNTIF(Netflix_prime_data!F1555:F2553, Netflix_prime_data!F1555:F2553))</f>
        <v>51</v>
      </c>
      <c r="C1555" s="4" t="str">
        <f>INDEX(Netflix_prime_data!E:E,MATCH(MAX(Netflix_prime_data!M:M), Netflix_prime_data!M:M,0))</f>
        <v>Show 188</v>
      </c>
      <c r="D1555" s="4" t="str">
        <f>INDEX(Netflix_prime_data!E:E,MATCH(MAX(Netflix_prime_data!H:H), Netflix_prime_data!H:H,0))</f>
        <v>Show 281</v>
      </c>
      <c r="E1555" s="4">
        <f>COUNTIF(Netflix_prime_data!F:F,Netflix_prime_data!F1555)</f>
        <v>229</v>
      </c>
      <c r="F1555" s="4" t="str">
        <f>INDEX(Netflix_prime_data!F:F,MATCH(MAX(E:E),E:E,0)) &amp; "-"&amp; MAX(E:E)</f>
        <v>drama-280</v>
      </c>
    </row>
    <row r="1556" spans="1:6" x14ac:dyDescent="0.25">
      <c r="A1556" s="4">
        <f>COUNTIF(Netflix_prime_data!C:C,Netflix_prime_data!C1557)</f>
        <v>643</v>
      </c>
      <c r="B1556" s="4">
        <f>MAX(COUNTIF(Netflix_prime_data!F1556:F2554, Netflix_prime_data!F1556:F2554))</f>
        <v>50</v>
      </c>
      <c r="C1556" s="4" t="str">
        <f>INDEX(Netflix_prime_data!E:E,MATCH(MAX(Netflix_prime_data!M:M), Netflix_prime_data!M:M,0))</f>
        <v>Show 188</v>
      </c>
      <c r="D1556" s="4" t="str">
        <f>INDEX(Netflix_prime_data!E:E,MATCH(MAX(Netflix_prime_data!H:H), Netflix_prime_data!H:H,0))</f>
        <v>Show 281</v>
      </c>
      <c r="E1556" s="4">
        <f>COUNTIF(Netflix_prime_data!F:F,Netflix_prime_data!F1556)</f>
        <v>263</v>
      </c>
      <c r="F1556" s="4" t="str">
        <f>INDEX(Netflix_prime_data!F:F,MATCH(MAX(E:E),E:E,0)) &amp; "-"&amp; MAX(E:E)</f>
        <v>drama-280</v>
      </c>
    </row>
    <row r="1557" spans="1:6" x14ac:dyDescent="0.25">
      <c r="A1557" s="4">
        <f>COUNTIF(Netflix_prime_data!C:C,Netflix_prime_data!C1558)</f>
        <v>684</v>
      </c>
      <c r="B1557" s="4">
        <f>MAX(COUNTIF(Netflix_prime_data!F1557:F2555, Netflix_prime_data!F1557:F2555))</f>
        <v>60</v>
      </c>
      <c r="C1557" s="4" t="str">
        <f>INDEX(Netflix_prime_data!E:E,MATCH(MAX(Netflix_prime_data!M:M), Netflix_prime_data!M:M,0))</f>
        <v>Show 188</v>
      </c>
      <c r="D1557" s="4" t="str">
        <f>INDEX(Netflix_prime_data!E:E,MATCH(MAX(Netflix_prime_data!H:H), Netflix_prime_data!H:H,0))</f>
        <v>Show 281</v>
      </c>
      <c r="E1557" s="4">
        <f>COUNTIF(Netflix_prime_data!F:F,Netflix_prime_data!F1557)</f>
        <v>253</v>
      </c>
      <c r="F1557" s="4" t="str">
        <f>INDEX(Netflix_prime_data!F:F,MATCH(MAX(E:E),E:E,0)) &amp; "-"&amp; MAX(E:E)</f>
        <v>drama-280</v>
      </c>
    </row>
    <row r="1558" spans="1:6" x14ac:dyDescent="0.25">
      <c r="A1558" s="4">
        <f>COUNTIF(Netflix_prime_data!C:C,Netflix_prime_data!C1559)</f>
        <v>643</v>
      </c>
      <c r="B1558" s="4">
        <f>MAX(COUNTIF(Netflix_prime_data!F1558:F2556, Netflix_prime_data!F1558:F2556))</f>
        <v>64</v>
      </c>
      <c r="C1558" s="4" t="str">
        <f>INDEX(Netflix_prime_data!E:E,MATCH(MAX(Netflix_prime_data!M:M), Netflix_prime_data!M:M,0))</f>
        <v>Show 188</v>
      </c>
      <c r="D1558" s="4" t="str">
        <f>INDEX(Netflix_prime_data!E:E,MATCH(MAX(Netflix_prime_data!H:H), Netflix_prime_data!H:H,0))</f>
        <v>Show 281</v>
      </c>
      <c r="E1558" s="4">
        <f>COUNTIF(Netflix_prime_data!F:F,Netflix_prime_data!F1558)</f>
        <v>280</v>
      </c>
      <c r="F1558" s="4" t="str">
        <f>INDEX(Netflix_prime_data!F:F,MATCH(MAX(E:E),E:E,0)) &amp; "-"&amp; MAX(E:E)</f>
        <v>drama-280</v>
      </c>
    </row>
    <row r="1559" spans="1:6" x14ac:dyDescent="0.25">
      <c r="A1559" s="4">
        <f>COUNTIF(Netflix_prime_data!C:C,Netflix_prime_data!C1560)</f>
        <v>643</v>
      </c>
      <c r="B1559" s="4">
        <f>MAX(COUNTIF(Netflix_prime_data!F1559:F2557, Netflix_prime_data!F1559:F2557))</f>
        <v>44</v>
      </c>
      <c r="C1559" s="4" t="str">
        <f>INDEX(Netflix_prime_data!E:E,MATCH(MAX(Netflix_prime_data!M:M), Netflix_prime_data!M:M,0))</f>
        <v>Show 188</v>
      </c>
      <c r="D1559" s="4" t="str">
        <f>INDEX(Netflix_prime_data!E:E,MATCH(MAX(Netflix_prime_data!H:H), Netflix_prime_data!H:H,0))</f>
        <v>Show 281</v>
      </c>
      <c r="E1559" s="4">
        <f>COUNTIF(Netflix_prime_data!F:F,Netflix_prime_data!F1559)</f>
        <v>234</v>
      </c>
      <c r="F1559" s="4" t="str">
        <f>INDEX(Netflix_prime_data!F:F,MATCH(MAX(E:E),E:E,0)) &amp; "-"&amp; MAX(E:E)</f>
        <v>drama-280</v>
      </c>
    </row>
    <row r="1560" spans="1:6" x14ac:dyDescent="0.25">
      <c r="A1560" s="4">
        <f>COUNTIF(Netflix_prime_data!C:C,Netflix_prime_data!C1561)</f>
        <v>643</v>
      </c>
      <c r="B1560" s="4">
        <f>MAX(COUNTIF(Netflix_prime_data!F1560:F2558, Netflix_prime_data!F1560:F2558))</f>
        <v>50</v>
      </c>
      <c r="C1560" s="4" t="str">
        <f>INDEX(Netflix_prime_data!E:E,MATCH(MAX(Netflix_prime_data!M:M), Netflix_prime_data!M:M,0))</f>
        <v>Show 188</v>
      </c>
      <c r="D1560" s="4" t="str">
        <f>INDEX(Netflix_prime_data!E:E,MATCH(MAX(Netflix_prime_data!H:H), Netflix_prime_data!H:H,0))</f>
        <v>Show 281</v>
      </c>
      <c r="E1560" s="4">
        <f>COUNTIF(Netflix_prime_data!F:F,Netflix_prime_data!F1560)</f>
        <v>229</v>
      </c>
      <c r="F1560" s="4" t="str">
        <f>INDEX(Netflix_prime_data!F:F,MATCH(MAX(E:E),E:E,0)) &amp; "-"&amp; MAX(E:E)</f>
        <v>drama-280</v>
      </c>
    </row>
    <row r="1561" spans="1:6" x14ac:dyDescent="0.25">
      <c r="A1561" s="4">
        <f>COUNTIF(Netflix_prime_data!C:C,Netflix_prime_data!C1562)</f>
        <v>643</v>
      </c>
      <c r="B1561" s="4">
        <f>MAX(COUNTIF(Netflix_prime_data!F1561:F2559, Netflix_prime_data!F1561:F2559))</f>
        <v>63</v>
      </c>
      <c r="C1561" s="4" t="str">
        <f>INDEX(Netflix_prime_data!E:E,MATCH(MAX(Netflix_prime_data!M:M), Netflix_prime_data!M:M,0))</f>
        <v>Show 188</v>
      </c>
      <c r="D1561" s="4" t="str">
        <f>INDEX(Netflix_prime_data!E:E,MATCH(MAX(Netflix_prime_data!H:H), Netflix_prime_data!H:H,0))</f>
        <v>Show 281</v>
      </c>
      <c r="E1561" s="4">
        <f>COUNTIF(Netflix_prime_data!F:F,Netflix_prime_data!F1561)</f>
        <v>280</v>
      </c>
      <c r="F1561" s="4" t="str">
        <f>INDEX(Netflix_prime_data!F:F,MATCH(MAX(E:E),E:E,0)) &amp; "-"&amp; MAX(E:E)</f>
        <v>drama-280</v>
      </c>
    </row>
    <row r="1562" spans="1:6" x14ac:dyDescent="0.25">
      <c r="A1562" s="4">
        <f>COUNTIF(Netflix_prime_data!C:C,Netflix_prime_data!C1563)</f>
        <v>643</v>
      </c>
      <c r="B1562" s="4">
        <f>MAX(COUNTIF(Netflix_prime_data!F1562:F2560, Netflix_prime_data!F1562:F2560))</f>
        <v>59</v>
      </c>
      <c r="C1562" s="4" t="str">
        <f>INDEX(Netflix_prime_data!E:E,MATCH(MAX(Netflix_prime_data!M:M), Netflix_prime_data!M:M,0))</f>
        <v>Show 188</v>
      </c>
      <c r="D1562" s="4" t="str">
        <f>INDEX(Netflix_prime_data!E:E,MATCH(MAX(Netflix_prime_data!H:H), Netflix_prime_data!H:H,0))</f>
        <v>Show 281</v>
      </c>
      <c r="E1562" s="4">
        <f>COUNTIF(Netflix_prime_data!F:F,Netflix_prime_data!F1562)</f>
        <v>245</v>
      </c>
      <c r="F1562" s="4" t="str">
        <f>INDEX(Netflix_prime_data!F:F,MATCH(MAX(E:E),E:E,0)) &amp; "-"&amp; MAX(E:E)</f>
        <v>drama-280</v>
      </c>
    </row>
    <row r="1563" spans="1:6" x14ac:dyDescent="0.25">
      <c r="A1563" s="4">
        <f>COUNTIF(Netflix_prime_data!C:C,Netflix_prime_data!C1564)</f>
        <v>673</v>
      </c>
      <c r="B1563" s="4">
        <f>MAX(COUNTIF(Netflix_prime_data!F1563:F2561, Netflix_prime_data!F1563:F2561))</f>
        <v>58</v>
      </c>
      <c r="C1563" s="4" t="str">
        <f>INDEX(Netflix_prime_data!E:E,MATCH(MAX(Netflix_prime_data!M:M), Netflix_prime_data!M:M,0))</f>
        <v>Show 188</v>
      </c>
      <c r="D1563" s="4" t="str">
        <f>INDEX(Netflix_prime_data!E:E,MATCH(MAX(Netflix_prime_data!H:H), Netflix_prime_data!H:H,0))</f>
        <v>Show 281</v>
      </c>
      <c r="E1563" s="4">
        <f>COUNTIF(Netflix_prime_data!F:F,Netflix_prime_data!F1563)</f>
        <v>245</v>
      </c>
      <c r="F1563" s="4" t="str">
        <f>INDEX(Netflix_prime_data!F:F,MATCH(MAX(E:E),E:E,0)) &amp; "-"&amp; MAX(E:E)</f>
        <v>drama-280</v>
      </c>
    </row>
    <row r="1564" spans="1:6" x14ac:dyDescent="0.25">
      <c r="A1564" s="4">
        <f>COUNTIF(Netflix_prime_data!C:C,Netflix_prime_data!C1565)</f>
        <v>684</v>
      </c>
      <c r="B1564" s="4">
        <f>MAX(COUNTIF(Netflix_prime_data!F1564:F2562, Netflix_prime_data!F1564:F2562))</f>
        <v>49</v>
      </c>
      <c r="C1564" s="4" t="str">
        <f>INDEX(Netflix_prime_data!E:E,MATCH(MAX(Netflix_prime_data!M:M), Netflix_prime_data!M:M,0))</f>
        <v>Show 188</v>
      </c>
      <c r="D1564" s="4" t="str">
        <f>INDEX(Netflix_prime_data!E:E,MATCH(MAX(Netflix_prime_data!H:H), Netflix_prime_data!H:H,0))</f>
        <v>Show 281</v>
      </c>
      <c r="E1564" s="4">
        <f>COUNTIF(Netflix_prime_data!F:F,Netflix_prime_data!F1564)</f>
        <v>229</v>
      </c>
      <c r="F1564" s="4" t="str">
        <f>INDEX(Netflix_prime_data!F:F,MATCH(MAX(E:E),E:E,0)) &amp; "-"&amp; MAX(E:E)</f>
        <v>drama-280</v>
      </c>
    </row>
    <row r="1565" spans="1:6" x14ac:dyDescent="0.25">
      <c r="A1565" s="4">
        <f>COUNTIF(Netflix_prime_data!C:C,Netflix_prime_data!C1566)</f>
        <v>673</v>
      </c>
      <c r="B1565" s="4">
        <f>MAX(COUNTIF(Netflix_prime_data!F1565:F2563, Netflix_prime_data!F1565:F2563))</f>
        <v>59</v>
      </c>
      <c r="C1565" s="4" t="str">
        <f>INDEX(Netflix_prime_data!E:E,MATCH(MAX(Netflix_prime_data!M:M), Netflix_prime_data!M:M,0))</f>
        <v>Show 188</v>
      </c>
      <c r="D1565" s="4" t="str">
        <f>INDEX(Netflix_prime_data!E:E,MATCH(MAX(Netflix_prime_data!H:H), Netflix_prime_data!H:H,0))</f>
        <v>Show 281</v>
      </c>
      <c r="E1565" s="4">
        <f>COUNTIF(Netflix_prime_data!F:F,Netflix_prime_data!F1565)</f>
        <v>253</v>
      </c>
      <c r="F1565" s="4" t="str">
        <f>INDEX(Netflix_prime_data!F:F,MATCH(MAX(E:E),E:E,0)) &amp; "-"&amp; MAX(E:E)</f>
        <v>drama-280</v>
      </c>
    </row>
    <row r="1566" spans="1:6" x14ac:dyDescent="0.25">
      <c r="A1566" s="4">
        <f>COUNTIF(Netflix_prime_data!C:C,Netflix_prime_data!C1567)</f>
        <v>673</v>
      </c>
      <c r="B1566" s="4">
        <f>MAX(COUNTIF(Netflix_prime_data!F1566:F2564, Netflix_prime_data!F1566:F2564))</f>
        <v>62</v>
      </c>
      <c r="C1566" s="4" t="str">
        <f>INDEX(Netflix_prime_data!E:E,MATCH(MAX(Netflix_prime_data!M:M), Netflix_prime_data!M:M,0))</f>
        <v>Show 188</v>
      </c>
      <c r="D1566" s="4" t="str">
        <f>INDEX(Netflix_prime_data!E:E,MATCH(MAX(Netflix_prime_data!H:H), Netflix_prime_data!H:H,0))</f>
        <v>Show 281</v>
      </c>
      <c r="E1566" s="4">
        <f>COUNTIF(Netflix_prime_data!F:F,Netflix_prime_data!F1566)</f>
        <v>280</v>
      </c>
      <c r="F1566" s="4" t="str">
        <f>INDEX(Netflix_prime_data!F:F,MATCH(MAX(E:E),E:E,0)) &amp; "-"&amp; MAX(E:E)</f>
        <v>drama-280</v>
      </c>
    </row>
    <row r="1567" spans="1:6" x14ac:dyDescent="0.25">
      <c r="A1567" s="4">
        <f>COUNTIF(Netflix_prime_data!C:C,Netflix_prime_data!C1568)</f>
        <v>684</v>
      </c>
      <c r="B1567" s="4">
        <f>MAX(COUNTIF(Netflix_prime_data!F1567:F2565, Netflix_prime_data!F1567:F2565))</f>
        <v>67</v>
      </c>
      <c r="C1567" s="4" t="str">
        <f>INDEX(Netflix_prime_data!E:E,MATCH(MAX(Netflix_prime_data!M:M), Netflix_prime_data!M:M,0))</f>
        <v>Show 188</v>
      </c>
      <c r="D1567" s="4" t="str">
        <f>INDEX(Netflix_prime_data!E:E,MATCH(MAX(Netflix_prime_data!H:H), Netflix_prime_data!H:H,0))</f>
        <v>Show 281</v>
      </c>
      <c r="E1567" s="4">
        <f>COUNTIF(Netflix_prime_data!F:F,Netflix_prime_data!F1567)</f>
        <v>262</v>
      </c>
      <c r="F1567" s="4" t="str">
        <f>INDEX(Netflix_prime_data!F:F,MATCH(MAX(E:E),E:E,0)) &amp; "-"&amp; MAX(E:E)</f>
        <v>drama-280</v>
      </c>
    </row>
    <row r="1568" spans="1:6" x14ac:dyDescent="0.25">
      <c r="A1568" s="4">
        <f>COUNTIF(Netflix_prime_data!C:C,Netflix_prime_data!C1569)</f>
        <v>673</v>
      </c>
      <c r="B1568" s="4">
        <f>MAX(COUNTIF(Netflix_prime_data!F1568:F2566, Netflix_prime_data!F1568:F2566))</f>
        <v>52</v>
      </c>
      <c r="C1568" s="4" t="str">
        <f>INDEX(Netflix_prime_data!E:E,MATCH(MAX(Netflix_prime_data!M:M), Netflix_prime_data!M:M,0))</f>
        <v>Show 188</v>
      </c>
      <c r="D1568" s="4" t="str">
        <f>INDEX(Netflix_prime_data!E:E,MATCH(MAX(Netflix_prime_data!H:H), Netflix_prime_data!H:H,0))</f>
        <v>Show 281</v>
      </c>
      <c r="E1568" s="4">
        <f>COUNTIF(Netflix_prime_data!F:F,Netflix_prime_data!F1568)</f>
        <v>234</v>
      </c>
      <c r="F1568" s="4" t="str">
        <f>INDEX(Netflix_prime_data!F:F,MATCH(MAX(E:E),E:E,0)) &amp; "-"&amp; MAX(E:E)</f>
        <v>drama-280</v>
      </c>
    </row>
    <row r="1569" spans="1:6" x14ac:dyDescent="0.25">
      <c r="A1569" s="4">
        <f>COUNTIF(Netflix_prime_data!C:C,Netflix_prime_data!C1570)</f>
        <v>684</v>
      </c>
      <c r="B1569" s="4">
        <f>MAX(COUNTIF(Netflix_prime_data!F1569:F2567, Netflix_prime_data!F1569:F2567))</f>
        <v>57</v>
      </c>
      <c r="C1569" s="4" t="str">
        <f>INDEX(Netflix_prime_data!E:E,MATCH(MAX(Netflix_prime_data!M:M), Netflix_prime_data!M:M,0))</f>
        <v>Show 188</v>
      </c>
      <c r="D1569" s="4" t="str">
        <f>INDEX(Netflix_prime_data!E:E,MATCH(MAX(Netflix_prime_data!H:H), Netflix_prime_data!H:H,0))</f>
        <v>Show 281</v>
      </c>
      <c r="E1569" s="4">
        <f>COUNTIF(Netflix_prime_data!F:F,Netflix_prime_data!F1569)</f>
        <v>245</v>
      </c>
      <c r="F1569" s="4" t="str">
        <f>INDEX(Netflix_prime_data!F:F,MATCH(MAX(E:E),E:E,0)) &amp; "-"&amp; MAX(E:E)</f>
        <v>drama-280</v>
      </c>
    </row>
    <row r="1570" spans="1:6" x14ac:dyDescent="0.25">
      <c r="A1570" s="4">
        <f>COUNTIF(Netflix_prime_data!C:C,Netflix_prime_data!C1571)</f>
        <v>643</v>
      </c>
      <c r="B1570" s="4">
        <f>MAX(COUNTIF(Netflix_prime_data!F1570:F2568, Netflix_prime_data!F1570:F2568))</f>
        <v>49</v>
      </c>
      <c r="C1570" s="4" t="str">
        <f>INDEX(Netflix_prime_data!E:E,MATCH(MAX(Netflix_prime_data!M:M), Netflix_prime_data!M:M,0))</f>
        <v>Show 188</v>
      </c>
      <c r="D1570" s="4" t="str">
        <f>INDEX(Netflix_prime_data!E:E,MATCH(MAX(Netflix_prime_data!H:H), Netflix_prime_data!H:H,0))</f>
        <v>Show 281</v>
      </c>
      <c r="E1570" s="4">
        <f>COUNTIF(Netflix_prime_data!F:F,Netflix_prime_data!F1570)</f>
        <v>263</v>
      </c>
      <c r="F1570" s="4" t="str">
        <f>INDEX(Netflix_prime_data!F:F,MATCH(MAX(E:E),E:E,0)) &amp; "-"&amp; MAX(E:E)</f>
        <v>drama-280</v>
      </c>
    </row>
    <row r="1571" spans="1:6" x14ac:dyDescent="0.25">
      <c r="A1571" s="4">
        <f>COUNTIF(Netflix_prime_data!C:C,Netflix_prime_data!C1572)</f>
        <v>684</v>
      </c>
      <c r="B1571" s="4">
        <f>MAX(COUNTIF(Netflix_prime_data!F1571:F2569, Netflix_prime_data!F1571:F2569))</f>
        <v>66</v>
      </c>
      <c r="C1571" s="4" t="str">
        <f>INDEX(Netflix_prime_data!E:E,MATCH(MAX(Netflix_prime_data!M:M), Netflix_prime_data!M:M,0))</f>
        <v>Show 188</v>
      </c>
      <c r="D1571" s="4" t="str">
        <f>INDEX(Netflix_prime_data!E:E,MATCH(MAX(Netflix_prime_data!H:H), Netflix_prime_data!H:H,0))</f>
        <v>Show 281</v>
      </c>
      <c r="E1571" s="4">
        <f>COUNTIF(Netflix_prime_data!F:F,Netflix_prime_data!F1571)</f>
        <v>262</v>
      </c>
      <c r="F1571" s="4" t="str">
        <f>INDEX(Netflix_prime_data!F:F,MATCH(MAX(E:E),E:E,0)) &amp; "-"&amp; MAX(E:E)</f>
        <v>drama-280</v>
      </c>
    </row>
    <row r="1572" spans="1:6" x14ac:dyDescent="0.25">
      <c r="A1572" s="4">
        <f>COUNTIF(Netflix_prime_data!C:C,Netflix_prime_data!C1573)</f>
        <v>673</v>
      </c>
      <c r="B1572" s="4">
        <f>MAX(COUNTIF(Netflix_prime_data!F1572:F2570, Netflix_prime_data!F1572:F2570))</f>
        <v>65</v>
      </c>
      <c r="C1572" s="4" t="str">
        <f>INDEX(Netflix_prime_data!E:E,MATCH(MAX(Netflix_prime_data!M:M), Netflix_prime_data!M:M,0))</f>
        <v>Show 188</v>
      </c>
      <c r="D1572" s="4" t="str">
        <f>INDEX(Netflix_prime_data!E:E,MATCH(MAX(Netflix_prime_data!H:H), Netflix_prime_data!H:H,0))</f>
        <v>Show 281</v>
      </c>
      <c r="E1572" s="4">
        <f>COUNTIF(Netflix_prime_data!F:F,Netflix_prime_data!F1572)</f>
        <v>262</v>
      </c>
      <c r="F1572" s="4" t="str">
        <f>INDEX(Netflix_prime_data!F:F,MATCH(MAX(E:E),E:E,0)) &amp; "-"&amp; MAX(E:E)</f>
        <v>drama-280</v>
      </c>
    </row>
    <row r="1573" spans="1:6" x14ac:dyDescent="0.25">
      <c r="A1573" s="4">
        <f>COUNTIF(Netflix_prime_data!C:C,Netflix_prime_data!C1574)</f>
        <v>684</v>
      </c>
      <c r="B1573" s="4">
        <f>MAX(COUNTIF(Netflix_prime_data!F1573:F2571, Netflix_prime_data!F1573:F2571))</f>
        <v>58</v>
      </c>
      <c r="C1573" s="4" t="str">
        <f>INDEX(Netflix_prime_data!E:E,MATCH(MAX(Netflix_prime_data!M:M), Netflix_prime_data!M:M,0))</f>
        <v>Show 188</v>
      </c>
      <c r="D1573" s="4" t="str">
        <f>INDEX(Netflix_prime_data!E:E,MATCH(MAX(Netflix_prime_data!H:H), Netflix_prime_data!H:H,0))</f>
        <v>Show 281</v>
      </c>
      <c r="E1573" s="4">
        <f>COUNTIF(Netflix_prime_data!F:F,Netflix_prime_data!F1573)</f>
        <v>253</v>
      </c>
      <c r="F1573" s="4" t="str">
        <f>INDEX(Netflix_prime_data!F:F,MATCH(MAX(E:E),E:E,0)) &amp; "-"&amp; MAX(E:E)</f>
        <v>drama-280</v>
      </c>
    </row>
    <row r="1574" spans="1:6" x14ac:dyDescent="0.25">
      <c r="A1574" s="4">
        <f>COUNTIF(Netflix_prime_data!C:C,Netflix_prime_data!C1575)</f>
        <v>643</v>
      </c>
      <c r="B1574" s="4">
        <f>MAX(COUNTIF(Netflix_prime_data!F1574:F2572, Netflix_prime_data!F1574:F2572))</f>
        <v>56</v>
      </c>
      <c r="C1574" s="4" t="str">
        <f>INDEX(Netflix_prime_data!E:E,MATCH(MAX(Netflix_prime_data!M:M), Netflix_prime_data!M:M,0))</f>
        <v>Show 188</v>
      </c>
      <c r="D1574" s="4" t="str">
        <f>INDEX(Netflix_prime_data!E:E,MATCH(MAX(Netflix_prime_data!H:H), Netflix_prime_data!H:H,0))</f>
        <v>Show 281</v>
      </c>
      <c r="E1574" s="4">
        <f>COUNTIF(Netflix_prime_data!F:F,Netflix_prime_data!F1574)</f>
        <v>245</v>
      </c>
      <c r="F1574" s="4" t="str">
        <f>INDEX(Netflix_prime_data!F:F,MATCH(MAX(E:E),E:E,0)) &amp; "-"&amp; MAX(E:E)</f>
        <v>drama-280</v>
      </c>
    </row>
    <row r="1575" spans="1:6" x14ac:dyDescent="0.25">
      <c r="A1575" s="4">
        <f>COUNTIF(Netflix_prime_data!C:C,Netflix_prime_data!C1576)</f>
        <v>673</v>
      </c>
      <c r="B1575" s="4">
        <f>MAX(COUNTIF(Netflix_prime_data!F1575:F2573, Netflix_prime_data!F1575:F2573))</f>
        <v>51</v>
      </c>
      <c r="C1575" s="4" t="str">
        <f>INDEX(Netflix_prime_data!E:E,MATCH(MAX(Netflix_prime_data!M:M), Netflix_prime_data!M:M,0))</f>
        <v>Show 188</v>
      </c>
      <c r="D1575" s="4" t="str">
        <f>INDEX(Netflix_prime_data!E:E,MATCH(MAX(Netflix_prime_data!H:H), Netflix_prime_data!H:H,0))</f>
        <v>Show 281</v>
      </c>
      <c r="E1575" s="4">
        <f>COUNTIF(Netflix_prime_data!F:F,Netflix_prime_data!F1575)</f>
        <v>234</v>
      </c>
      <c r="F1575" s="4" t="str">
        <f>INDEX(Netflix_prime_data!F:F,MATCH(MAX(E:E),E:E,0)) &amp; "-"&amp; MAX(E:E)</f>
        <v>drama-280</v>
      </c>
    </row>
    <row r="1576" spans="1:6" x14ac:dyDescent="0.25">
      <c r="A1576" s="4">
        <f>COUNTIF(Netflix_prime_data!C:C,Netflix_prime_data!C1577)</f>
        <v>673</v>
      </c>
      <c r="B1576" s="4">
        <f>MAX(COUNTIF(Netflix_prime_data!F1576:F2574, Netflix_prime_data!F1576:F2574))</f>
        <v>61</v>
      </c>
      <c r="C1576" s="4" t="str">
        <f>INDEX(Netflix_prime_data!E:E,MATCH(MAX(Netflix_prime_data!M:M), Netflix_prime_data!M:M,0))</f>
        <v>Show 188</v>
      </c>
      <c r="D1576" s="4" t="str">
        <f>INDEX(Netflix_prime_data!E:E,MATCH(MAX(Netflix_prime_data!H:H), Netflix_prime_data!H:H,0))</f>
        <v>Show 281</v>
      </c>
      <c r="E1576" s="4">
        <f>COUNTIF(Netflix_prime_data!F:F,Netflix_prime_data!F1576)</f>
        <v>280</v>
      </c>
      <c r="F1576" s="4" t="str">
        <f>INDEX(Netflix_prime_data!F:F,MATCH(MAX(E:E),E:E,0)) &amp; "-"&amp; MAX(E:E)</f>
        <v>drama-280</v>
      </c>
    </row>
    <row r="1577" spans="1:6" x14ac:dyDescent="0.25">
      <c r="A1577" s="4">
        <f>COUNTIF(Netflix_prime_data!C:C,Netflix_prime_data!C1578)</f>
        <v>643</v>
      </c>
      <c r="B1577" s="4">
        <f>MAX(COUNTIF(Netflix_prime_data!F1577:F2575, Netflix_prime_data!F1577:F2575))</f>
        <v>64</v>
      </c>
      <c r="C1577" s="4" t="str">
        <f>INDEX(Netflix_prime_data!E:E,MATCH(MAX(Netflix_prime_data!M:M), Netflix_prime_data!M:M,0))</f>
        <v>Show 188</v>
      </c>
      <c r="D1577" s="4" t="str">
        <f>INDEX(Netflix_prime_data!E:E,MATCH(MAX(Netflix_prime_data!H:H), Netflix_prime_data!H:H,0))</f>
        <v>Show 281</v>
      </c>
      <c r="E1577" s="4">
        <f>COUNTIF(Netflix_prime_data!F:F,Netflix_prime_data!F1577)</f>
        <v>262</v>
      </c>
      <c r="F1577" s="4" t="str">
        <f>INDEX(Netflix_prime_data!F:F,MATCH(MAX(E:E),E:E,0)) &amp; "-"&amp; MAX(E:E)</f>
        <v>drama-280</v>
      </c>
    </row>
    <row r="1578" spans="1:6" x14ac:dyDescent="0.25">
      <c r="A1578" s="4">
        <f>COUNTIF(Netflix_prime_data!C:C,Netflix_prime_data!C1579)</f>
        <v>684</v>
      </c>
      <c r="B1578" s="4">
        <f>MAX(COUNTIF(Netflix_prime_data!F1578:F2576, Netflix_prime_data!F1578:F2576))</f>
        <v>48</v>
      </c>
      <c r="C1578" s="4" t="str">
        <f>INDEX(Netflix_prime_data!E:E,MATCH(MAX(Netflix_prime_data!M:M), Netflix_prime_data!M:M,0))</f>
        <v>Show 188</v>
      </c>
      <c r="D1578" s="4" t="str">
        <f>INDEX(Netflix_prime_data!E:E,MATCH(MAX(Netflix_prime_data!H:H), Netflix_prime_data!H:H,0))</f>
        <v>Show 281</v>
      </c>
      <c r="E1578" s="4">
        <f>COUNTIF(Netflix_prime_data!F:F,Netflix_prime_data!F1578)</f>
        <v>263</v>
      </c>
      <c r="F1578" s="4" t="str">
        <f>INDEX(Netflix_prime_data!F:F,MATCH(MAX(E:E),E:E,0)) &amp; "-"&amp; MAX(E:E)</f>
        <v>drama-280</v>
      </c>
    </row>
    <row r="1579" spans="1:6" x14ac:dyDescent="0.25">
      <c r="A1579" s="4">
        <f>COUNTIF(Netflix_prime_data!C:C,Netflix_prime_data!C1580)</f>
        <v>673</v>
      </c>
      <c r="B1579" s="4">
        <f>MAX(COUNTIF(Netflix_prime_data!F1579:F2577, Netflix_prime_data!F1579:F2577))</f>
        <v>48</v>
      </c>
      <c r="C1579" s="4" t="str">
        <f>INDEX(Netflix_prime_data!E:E,MATCH(MAX(Netflix_prime_data!M:M), Netflix_prime_data!M:M,0))</f>
        <v>Show 188</v>
      </c>
      <c r="D1579" s="4" t="str">
        <f>INDEX(Netflix_prime_data!E:E,MATCH(MAX(Netflix_prime_data!H:H), Netflix_prime_data!H:H,0))</f>
        <v>Show 281</v>
      </c>
      <c r="E1579" s="4">
        <f>COUNTIF(Netflix_prime_data!F:F,Netflix_prime_data!F1579)</f>
        <v>229</v>
      </c>
      <c r="F1579" s="4" t="str">
        <f>INDEX(Netflix_prime_data!F:F,MATCH(MAX(E:E),E:E,0)) &amp; "-"&amp; MAX(E:E)</f>
        <v>drama-280</v>
      </c>
    </row>
    <row r="1580" spans="1:6" x14ac:dyDescent="0.25">
      <c r="A1580" s="4">
        <f>COUNTIF(Netflix_prime_data!C:C,Netflix_prime_data!C1581)</f>
        <v>643</v>
      </c>
      <c r="B1580" s="4">
        <f>MAX(COUNTIF(Netflix_prime_data!F1580:F2578, Netflix_prime_data!F1580:F2578))</f>
        <v>63</v>
      </c>
      <c r="C1580" s="4" t="str">
        <f>INDEX(Netflix_prime_data!E:E,MATCH(MAX(Netflix_prime_data!M:M), Netflix_prime_data!M:M,0))</f>
        <v>Show 188</v>
      </c>
      <c r="D1580" s="4" t="str">
        <f>INDEX(Netflix_prime_data!E:E,MATCH(MAX(Netflix_prime_data!H:H), Netflix_prime_data!H:H,0))</f>
        <v>Show 281</v>
      </c>
      <c r="E1580" s="4">
        <f>COUNTIF(Netflix_prime_data!F:F,Netflix_prime_data!F1580)</f>
        <v>262</v>
      </c>
      <c r="F1580" s="4" t="str">
        <f>INDEX(Netflix_prime_data!F:F,MATCH(MAX(E:E),E:E,0)) &amp; "-"&amp; MAX(E:E)</f>
        <v>drama-280</v>
      </c>
    </row>
    <row r="1581" spans="1:6" x14ac:dyDescent="0.25">
      <c r="A1581" s="4">
        <f>COUNTIF(Netflix_prime_data!C:C,Netflix_prime_data!C1582)</f>
        <v>643</v>
      </c>
      <c r="B1581" s="4">
        <f>MAX(COUNTIF(Netflix_prime_data!F1581:F2579, Netflix_prime_data!F1581:F2579))</f>
        <v>57</v>
      </c>
      <c r="C1581" s="4" t="str">
        <f>INDEX(Netflix_prime_data!E:E,MATCH(MAX(Netflix_prime_data!M:M), Netflix_prime_data!M:M,0))</f>
        <v>Show 188</v>
      </c>
      <c r="D1581" s="4" t="str">
        <f>INDEX(Netflix_prime_data!E:E,MATCH(MAX(Netflix_prime_data!H:H), Netflix_prime_data!H:H,0))</f>
        <v>Show 281</v>
      </c>
      <c r="E1581" s="4">
        <f>COUNTIF(Netflix_prime_data!F:F,Netflix_prime_data!F1581)</f>
        <v>253</v>
      </c>
      <c r="F1581" s="4" t="str">
        <f>INDEX(Netflix_prime_data!F:F,MATCH(MAX(E:E),E:E,0)) &amp; "-"&amp; MAX(E:E)</f>
        <v>drama-280</v>
      </c>
    </row>
    <row r="1582" spans="1:6" x14ac:dyDescent="0.25">
      <c r="A1582" s="4">
        <f>COUNTIF(Netflix_prime_data!C:C,Netflix_prime_data!C1583)</f>
        <v>684</v>
      </c>
      <c r="B1582" s="4">
        <f>MAX(COUNTIF(Netflix_prime_data!F1582:F2580, Netflix_prime_data!F1582:F2580))</f>
        <v>62</v>
      </c>
      <c r="C1582" s="4" t="str">
        <f>INDEX(Netflix_prime_data!E:E,MATCH(MAX(Netflix_prime_data!M:M), Netflix_prime_data!M:M,0))</f>
        <v>Show 188</v>
      </c>
      <c r="D1582" s="4" t="str">
        <f>INDEX(Netflix_prime_data!E:E,MATCH(MAX(Netflix_prime_data!H:H), Netflix_prime_data!H:H,0))</f>
        <v>Show 281</v>
      </c>
      <c r="E1582" s="4">
        <f>COUNTIF(Netflix_prime_data!F:F,Netflix_prime_data!F1582)</f>
        <v>262</v>
      </c>
      <c r="F1582" s="4" t="str">
        <f>INDEX(Netflix_prime_data!F:F,MATCH(MAX(E:E),E:E,0)) &amp; "-"&amp; MAX(E:E)</f>
        <v>drama-280</v>
      </c>
    </row>
    <row r="1583" spans="1:6" x14ac:dyDescent="0.25">
      <c r="A1583" s="4">
        <f>COUNTIF(Netflix_prime_data!C:C,Netflix_prime_data!C1584)</f>
        <v>643</v>
      </c>
      <c r="B1583" s="4">
        <f>MAX(COUNTIF(Netflix_prime_data!F1583:F2581, Netflix_prime_data!F1583:F2581))</f>
        <v>60</v>
      </c>
      <c r="C1583" s="4" t="str">
        <f>INDEX(Netflix_prime_data!E:E,MATCH(MAX(Netflix_prime_data!M:M), Netflix_prime_data!M:M,0))</f>
        <v>Show 188</v>
      </c>
      <c r="D1583" s="4" t="str">
        <f>INDEX(Netflix_prime_data!E:E,MATCH(MAX(Netflix_prime_data!H:H), Netflix_prime_data!H:H,0))</f>
        <v>Show 281</v>
      </c>
      <c r="E1583" s="4">
        <f>COUNTIF(Netflix_prime_data!F:F,Netflix_prime_data!F1583)</f>
        <v>280</v>
      </c>
      <c r="F1583" s="4" t="str">
        <f>INDEX(Netflix_prime_data!F:F,MATCH(MAX(E:E),E:E,0)) &amp; "-"&amp; MAX(E:E)</f>
        <v>drama-280</v>
      </c>
    </row>
    <row r="1584" spans="1:6" x14ac:dyDescent="0.25">
      <c r="A1584" s="4">
        <f>COUNTIF(Netflix_prime_data!C:C,Netflix_prime_data!C1585)</f>
        <v>673</v>
      </c>
      <c r="B1584" s="4">
        <f>MAX(COUNTIF(Netflix_prime_data!F1584:F2582, Netflix_prime_data!F1584:F2582))</f>
        <v>59</v>
      </c>
      <c r="C1584" s="4" t="str">
        <f>INDEX(Netflix_prime_data!E:E,MATCH(MAX(Netflix_prime_data!M:M), Netflix_prime_data!M:M,0))</f>
        <v>Show 188</v>
      </c>
      <c r="D1584" s="4" t="str">
        <f>INDEX(Netflix_prime_data!E:E,MATCH(MAX(Netflix_prime_data!H:H), Netflix_prime_data!H:H,0))</f>
        <v>Show 281</v>
      </c>
      <c r="E1584" s="4">
        <f>COUNTIF(Netflix_prime_data!F:F,Netflix_prime_data!F1584)</f>
        <v>280</v>
      </c>
      <c r="F1584" s="4" t="str">
        <f>INDEX(Netflix_prime_data!F:F,MATCH(MAX(E:E),E:E,0)) &amp; "-"&amp; MAX(E:E)</f>
        <v>drama-280</v>
      </c>
    </row>
    <row r="1585" spans="1:6" x14ac:dyDescent="0.25">
      <c r="A1585" s="4">
        <f>COUNTIF(Netflix_prime_data!C:C,Netflix_prime_data!C1586)</f>
        <v>684</v>
      </c>
      <c r="B1585" s="4">
        <f>MAX(COUNTIF(Netflix_prime_data!F1585:F2583, Netflix_prime_data!F1585:F2583))</f>
        <v>61</v>
      </c>
      <c r="C1585" s="4" t="str">
        <f>INDEX(Netflix_prime_data!E:E,MATCH(MAX(Netflix_prime_data!M:M), Netflix_prime_data!M:M,0))</f>
        <v>Show 188</v>
      </c>
      <c r="D1585" s="4" t="str">
        <f>INDEX(Netflix_prime_data!E:E,MATCH(MAX(Netflix_prime_data!H:H), Netflix_prime_data!H:H,0))</f>
        <v>Show 281</v>
      </c>
      <c r="E1585" s="4">
        <f>COUNTIF(Netflix_prime_data!F:F,Netflix_prime_data!F1585)</f>
        <v>262</v>
      </c>
      <c r="F1585" s="4" t="str">
        <f>INDEX(Netflix_prime_data!F:F,MATCH(MAX(E:E),E:E,0)) &amp; "-"&amp; MAX(E:E)</f>
        <v>drama-280</v>
      </c>
    </row>
    <row r="1586" spans="1:6" x14ac:dyDescent="0.25">
      <c r="A1586" s="4">
        <f>COUNTIF(Netflix_prime_data!C:C,Netflix_prime_data!C1587)</f>
        <v>643</v>
      </c>
      <c r="B1586" s="4">
        <f>MAX(COUNTIF(Netflix_prime_data!F1586:F2584, Netflix_prime_data!F1586:F2584))</f>
        <v>43</v>
      </c>
      <c r="C1586" s="4" t="str">
        <f>INDEX(Netflix_prime_data!E:E,MATCH(MAX(Netflix_prime_data!M:M), Netflix_prime_data!M:M,0))</f>
        <v>Show 188</v>
      </c>
      <c r="D1586" s="4" t="str">
        <f>INDEX(Netflix_prime_data!E:E,MATCH(MAX(Netflix_prime_data!H:H), Netflix_prime_data!H:H,0))</f>
        <v>Show 281</v>
      </c>
      <c r="E1586" s="4">
        <f>COUNTIF(Netflix_prime_data!F:F,Netflix_prime_data!F1586)</f>
        <v>234</v>
      </c>
      <c r="F1586" s="4" t="str">
        <f>INDEX(Netflix_prime_data!F:F,MATCH(MAX(E:E),E:E,0)) &amp; "-"&amp; MAX(E:E)</f>
        <v>drama-280</v>
      </c>
    </row>
    <row r="1587" spans="1:6" x14ac:dyDescent="0.25">
      <c r="A1587" s="4">
        <f>COUNTIF(Netflix_prime_data!C:C,Netflix_prime_data!C1588)</f>
        <v>684</v>
      </c>
      <c r="B1587" s="4">
        <f>MAX(COUNTIF(Netflix_prime_data!F1587:F2585, Netflix_prime_data!F1587:F2585))</f>
        <v>42</v>
      </c>
      <c r="C1587" s="4" t="str">
        <f>INDEX(Netflix_prime_data!E:E,MATCH(MAX(Netflix_prime_data!M:M), Netflix_prime_data!M:M,0))</f>
        <v>Show 188</v>
      </c>
      <c r="D1587" s="4" t="str">
        <f>INDEX(Netflix_prime_data!E:E,MATCH(MAX(Netflix_prime_data!H:H), Netflix_prime_data!H:H,0))</f>
        <v>Show 281</v>
      </c>
      <c r="E1587" s="4">
        <f>COUNTIF(Netflix_prime_data!F:F,Netflix_prime_data!F1587)</f>
        <v>234</v>
      </c>
      <c r="F1587" s="4" t="str">
        <f>INDEX(Netflix_prime_data!F:F,MATCH(MAX(E:E),E:E,0)) &amp; "-"&amp; MAX(E:E)</f>
        <v>drama-280</v>
      </c>
    </row>
    <row r="1588" spans="1:6" x14ac:dyDescent="0.25">
      <c r="A1588" s="4">
        <f>COUNTIF(Netflix_prime_data!C:C,Netflix_prime_data!C1589)</f>
        <v>643</v>
      </c>
      <c r="B1588" s="4">
        <f>MAX(COUNTIF(Netflix_prime_data!F1588:F2586, Netflix_prime_data!F1588:F2586))</f>
        <v>47</v>
      </c>
      <c r="C1588" s="4" t="str">
        <f>INDEX(Netflix_prime_data!E:E,MATCH(MAX(Netflix_prime_data!M:M), Netflix_prime_data!M:M,0))</f>
        <v>Show 188</v>
      </c>
      <c r="D1588" s="4" t="str">
        <f>INDEX(Netflix_prime_data!E:E,MATCH(MAX(Netflix_prime_data!H:H), Netflix_prime_data!H:H,0))</f>
        <v>Show 281</v>
      </c>
      <c r="E1588" s="4">
        <f>COUNTIF(Netflix_prime_data!F:F,Netflix_prime_data!F1588)</f>
        <v>229</v>
      </c>
      <c r="F1588" s="4" t="str">
        <f>INDEX(Netflix_prime_data!F:F,MATCH(MAX(E:E),E:E,0)) &amp; "-"&amp; MAX(E:E)</f>
        <v>drama-280</v>
      </c>
    </row>
    <row r="1589" spans="1:6" x14ac:dyDescent="0.25">
      <c r="A1589" s="4">
        <f>COUNTIF(Netflix_prime_data!C:C,Netflix_prime_data!C1590)</f>
        <v>673</v>
      </c>
      <c r="B1589" s="4">
        <f>MAX(COUNTIF(Netflix_prime_data!F1589:F2587, Netflix_prime_data!F1589:F2587))</f>
        <v>47</v>
      </c>
      <c r="C1589" s="4" t="str">
        <f>INDEX(Netflix_prime_data!E:E,MATCH(MAX(Netflix_prime_data!M:M), Netflix_prime_data!M:M,0))</f>
        <v>Show 188</v>
      </c>
      <c r="D1589" s="4" t="str">
        <f>INDEX(Netflix_prime_data!E:E,MATCH(MAX(Netflix_prime_data!H:H), Netflix_prime_data!H:H,0))</f>
        <v>Show 281</v>
      </c>
      <c r="E1589" s="4">
        <f>COUNTIF(Netflix_prime_data!F:F,Netflix_prime_data!F1589)</f>
        <v>263</v>
      </c>
      <c r="F1589" s="4" t="str">
        <f>INDEX(Netflix_prime_data!F:F,MATCH(MAX(E:E),E:E,0)) &amp; "-"&amp; MAX(E:E)</f>
        <v>drama-280</v>
      </c>
    </row>
    <row r="1590" spans="1:6" x14ac:dyDescent="0.25">
      <c r="A1590" s="4">
        <f>COUNTIF(Netflix_prime_data!C:C,Netflix_prime_data!C1591)</f>
        <v>673</v>
      </c>
      <c r="B1590" s="4">
        <f>MAX(COUNTIF(Netflix_prime_data!F1590:F2588, Netflix_prime_data!F1590:F2588))</f>
        <v>58</v>
      </c>
      <c r="C1590" s="4" t="str">
        <f>INDEX(Netflix_prime_data!E:E,MATCH(MAX(Netflix_prime_data!M:M), Netflix_prime_data!M:M,0))</f>
        <v>Show 188</v>
      </c>
      <c r="D1590" s="4" t="str">
        <f>INDEX(Netflix_prime_data!E:E,MATCH(MAX(Netflix_prime_data!H:H), Netflix_prime_data!H:H,0))</f>
        <v>Show 281</v>
      </c>
      <c r="E1590" s="4">
        <f>COUNTIF(Netflix_prime_data!F:F,Netflix_prime_data!F1590)</f>
        <v>280</v>
      </c>
      <c r="F1590" s="4" t="str">
        <f>INDEX(Netflix_prime_data!F:F,MATCH(MAX(E:E),E:E,0)) &amp; "-"&amp; MAX(E:E)</f>
        <v>drama-280</v>
      </c>
    </row>
    <row r="1591" spans="1:6" x14ac:dyDescent="0.25">
      <c r="A1591" s="4">
        <f>COUNTIF(Netflix_prime_data!C:C,Netflix_prime_data!C1592)</f>
        <v>673</v>
      </c>
      <c r="B1591" s="4">
        <f>MAX(COUNTIF(Netflix_prime_data!F1591:F2589, Netflix_prime_data!F1591:F2589))</f>
        <v>50</v>
      </c>
      <c r="C1591" s="4" t="str">
        <f>INDEX(Netflix_prime_data!E:E,MATCH(MAX(Netflix_prime_data!M:M), Netflix_prime_data!M:M,0))</f>
        <v>Show 188</v>
      </c>
      <c r="D1591" s="4" t="str">
        <f>INDEX(Netflix_prime_data!E:E,MATCH(MAX(Netflix_prime_data!H:H), Netflix_prime_data!H:H,0))</f>
        <v>Show 281</v>
      </c>
      <c r="E1591" s="4">
        <f>COUNTIF(Netflix_prime_data!F:F,Netflix_prime_data!F1591)</f>
        <v>234</v>
      </c>
      <c r="F1591" s="4" t="str">
        <f>INDEX(Netflix_prime_data!F:F,MATCH(MAX(E:E),E:E,0)) &amp; "-"&amp; MAX(E:E)</f>
        <v>drama-280</v>
      </c>
    </row>
    <row r="1592" spans="1:6" x14ac:dyDescent="0.25">
      <c r="A1592" s="4">
        <f>COUNTIF(Netflix_prime_data!C:C,Netflix_prime_data!C1593)</f>
        <v>643</v>
      </c>
      <c r="B1592" s="4">
        <f>MAX(COUNTIF(Netflix_prime_data!F1592:F2590, Netflix_prime_data!F1592:F2590))</f>
        <v>41</v>
      </c>
      <c r="C1592" s="4" t="str">
        <f>INDEX(Netflix_prime_data!E:E,MATCH(MAX(Netflix_prime_data!M:M), Netflix_prime_data!M:M,0))</f>
        <v>Show 188</v>
      </c>
      <c r="D1592" s="4" t="str">
        <f>INDEX(Netflix_prime_data!E:E,MATCH(MAX(Netflix_prime_data!H:H), Netflix_prime_data!H:H,0))</f>
        <v>Show 281</v>
      </c>
      <c r="E1592" s="4">
        <f>COUNTIF(Netflix_prime_data!F:F,Netflix_prime_data!F1592)</f>
        <v>234</v>
      </c>
      <c r="F1592" s="4" t="str">
        <f>INDEX(Netflix_prime_data!F:F,MATCH(MAX(E:E),E:E,0)) &amp; "-"&amp; MAX(E:E)</f>
        <v>drama-280</v>
      </c>
    </row>
    <row r="1593" spans="1:6" x14ac:dyDescent="0.25">
      <c r="A1593" s="4">
        <f>COUNTIF(Netflix_prime_data!C:C,Netflix_prime_data!C1594)</f>
        <v>673</v>
      </c>
      <c r="B1593" s="4">
        <f>MAX(COUNTIF(Netflix_prime_data!F1593:F2591, Netflix_prime_data!F1593:F2591))</f>
        <v>46</v>
      </c>
      <c r="C1593" s="4" t="str">
        <f>INDEX(Netflix_prime_data!E:E,MATCH(MAX(Netflix_prime_data!M:M), Netflix_prime_data!M:M,0))</f>
        <v>Show 188</v>
      </c>
      <c r="D1593" s="4" t="str">
        <f>INDEX(Netflix_prime_data!E:E,MATCH(MAX(Netflix_prime_data!H:H), Netflix_prime_data!H:H,0))</f>
        <v>Show 281</v>
      </c>
      <c r="E1593" s="4">
        <f>COUNTIF(Netflix_prime_data!F:F,Netflix_prime_data!F1593)</f>
        <v>229</v>
      </c>
      <c r="F1593" s="4" t="str">
        <f>INDEX(Netflix_prime_data!F:F,MATCH(MAX(E:E),E:E,0)) &amp; "-"&amp; MAX(E:E)</f>
        <v>drama-280</v>
      </c>
    </row>
    <row r="1594" spans="1:6" x14ac:dyDescent="0.25">
      <c r="A1594" s="4">
        <f>COUNTIF(Netflix_prime_data!C:C,Netflix_prime_data!C1595)</f>
        <v>673</v>
      </c>
      <c r="B1594" s="4">
        <f>MAX(COUNTIF(Netflix_prime_data!F1594:F2592, Netflix_prime_data!F1594:F2592))</f>
        <v>55</v>
      </c>
      <c r="C1594" s="4" t="str">
        <f>INDEX(Netflix_prime_data!E:E,MATCH(MAX(Netflix_prime_data!M:M), Netflix_prime_data!M:M,0))</f>
        <v>Show 188</v>
      </c>
      <c r="D1594" s="4" t="str">
        <f>INDEX(Netflix_prime_data!E:E,MATCH(MAX(Netflix_prime_data!H:H), Netflix_prime_data!H:H,0))</f>
        <v>Show 281</v>
      </c>
      <c r="E1594" s="4">
        <f>COUNTIF(Netflix_prime_data!F:F,Netflix_prime_data!F1594)</f>
        <v>245</v>
      </c>
      <c r="F1594" s="4" t="str">
        <f>INDEX(Netflix_prime_data!F:F,MATCH(MAX(E:E),E:E,0)) &amp; "-"&amp; MAX(E:E)</f>
        <v>drama-280</v>
      </c>
    </row>
    <row r="1595" spans="1:6" x14ac:dyDescent="0.25">
      <c r="A1595" s="4">
        <f>COUNTIF(Netflix_prime_data!C:C,Netflix_prime_data!C1596)</f>
        <v>643</v>
      </c>
      <c r="B1595" s="4">
        <f>MAX(COUNTIF(Netflix_prime_data!F1595:F2593, Netflix_prime_data!F1595:F2593))</f>
        <v>60</v>
      </c>
      <c r="C1595" s="4" t="str">
        <f>INDEX(Netflix_prime_data!E:E,MATCH(MAX(Netflix_prime_data!M:M), Netflix_prime_data!M:M,0))</f>
        <v>Show 188</v>
      </c>
      <c r="D1595" s="4" t="str">
        <f>INDEX(Netflix_prime_data!E:E,MATCH(MAX(Netflix_prime_data!H:H), Netflix_prime_data!H:H,0))</f>
        <v>Show 281</v>
      </c>
      <c r="E1595" s="4">
        <f>COUNTIF(Netflix_prime_data!F:F,Netflix_prime_data!F1595)</f>
        <v>262</v>
      </c>
      <c r="F1595" s="4" t="str">
        <f>INDEX(Netflix_prime_data!F:F,MATCH(MAX(E:E),E:E,0)) &amp; "-"&amp; MAX(E:E)</f>
        <v>drama-280</v>
      </c>
    </row>
    <row r="1596" spans="1:6" x14ac:dyDescent="0.25">
      <c r="A1596" s="4">
        <f>COUNTIF(Netflix_prime_data!C:C,Netflix_prime_data!C1597)</f>
        <v>643</v>
      </c>
      <c r="B1596" s="4">
        <f>MAX(COUNTIF(Netflix_prime_data!F1596:F2594, Netflix_prime_data!F1596:F2594))</f>
        <v>59</v>
      </c>
      <c r="C1596" s="4" t="str">
        <f>INDEX(Netflix_prime_data!E:E,MATCH(MAX(Netflix_prime_data!M:M), Netflix_prime_data!M:M,0))</f>
        <v>Show 188</v>
      </c>
      <c r="D1596" s="4" t="str">
        <f>INDEX(Netflix_prime_data!E:E,MATCH(MAX(Netflix_prime_data!H:H), Netflix_prime_data!H:H,0))</f>
        <v>Show 281</v>
      </c>
      <c r="E1596" s="4">
        <f>COUNTIF(Netflix_prime_data!F:F,Netflix_prime_data!F1596)</f>
        <v>262</v>
      </c>
      <c r="F1596" s="4" t="str">
        <f>INDEX(Netflix_prime_data!F:F,MATCH(MAX(E:E),E:E,0)) &amp; "-"&amp; MAX(E:E)</f>
        <v>drama-280</v>
      </c>
    </row>
    <row r="1597" spans="1:6" x14ac:dyDescent="0.25">
      <c r="A1597" s="4">
        <f>COUNTIF(Netflix_prime_data!C:C,Netflix_prime_data!C1598)</f>
        <v>684</v>
      </c>
      <c r="B1597" s="4">
        <f>MAX(COUNTIF(Netflix_prime_data!F1597:F2595, Netflix_prime_data!F1597:F2595))</f>
        <v>46</v>
      </c>
      <c r="C1597" s="4" t="str">
        <f>INDEX(Netflix_prime_data!E:E,MATCH(MAX(Netflix_prime_data!M:M), Netflix_prime_data!M:M,0))</f>
        <v>Show 188</v>
      </c>
      <c r="D1597" s="4" t="str">
        <f>INDEX(Netflix_prime_data!E:E,MATCH(MAX(Netflix_prime_data!H:H), Netflix_prime_data!H:H,0))</f>
        <v>Show 281</v>
      </c>
      <c r="E1597" s="4">
        <f>COUNTIF(Netflix_prime_data!F:F,Netflix_prime_data!F1597)</f>
        <v>263</v>
      </c>
      <c r="F1597" s="4" t="str">
        <f>INDEX(Netflix_prime_data!F:F,MATCH(MAX(E:E),E:E,0)) &amp; "-"&amp; MAX(E:E)</f>
        <v>drama-280</v>
      </c>
    </row>
    <row r="1598" spans="1:6" x14ac:dyDescent="0.25">
      <c r="A1598" s="4">
        <f>COUNTIF(Netflix_prime_data!C:C,Netflix_prime_data!C1599)</f>
        <v>684</v>
      </c>
      <c r="B1598" s="4">
        <f>MAX(COUNTIF(Netflix_prime_data!F1598:F2596, Netflix_prime_data!F1598:F2596))</f>
        <v>54</v>
      </c>
      <c r="C1598" s="4" t="str">
        <f>INDEX(Netflix_prime_data!E:E,MATCH(MAX(Netflix_prime_data!M:M), Netflix_prime_data!M:M,0))</f>
        <v>Show 188</v>
      </c>
      <c r="D1598" s="4" t="str">
        <f>INDEX(Netflix_prime_data!E:E,MATCH(MAX(Netflix_prime_data!H:H), Netflix_prime_data!H:H,0))</f>
        <v>Show 281</v>
      </c>
      <c r="E1598" s="4">
        <f>COUNTIF(Netflix_prime_data!F:F,Netflix_prime_data!F1598)</f>
        <v>245</v>
      </c>
      <c r="F1598" s="4" t="str">
        <f>INDEX(Netflix_prime_data!F:F,MATCH(MAX(E:E),E:E,0)) &amp; "-"&amp; MAX(E:E)</f>
        <v>drama-280</v>
      </c>
    </row>
    <row r="1599" spans="1:6" x14ac:dyDescent="0.25">
      <c r="A1599" s="4">
        <f>COUNTIF(Netflix_prime_data!C:C,Netflix_prime_data!C1600)</f>
        <v>643</v>
      </c>
      <c r="B1599" s="4">
        <f>MAX(COUNTIF(Netflix_prime_data!F1599:F2597, Netflix_prime_data!F1599:F2597))</f>
        <v>45</v>
      </c>
      <c r="C1599" s="4" t="str">
        <f>INDEX(Netflix_prime_data!E:E,MATCH(MAX(Netflix_prime_data!M:M), Netflix_prime_data!M:M,0))</f>
        <v>Show 188</v>
      </c>
      <c r="D1599" s="4" t="str">
        <f>INDEX(Netflix_prime_data!E:E,MATCH(MAX(Netflix_prime_data!H:H), Netflix_prime_data!H:H,0))</f>
        <v>Show 281</v>
      </c>
      <c r="E1599" s="4">
        <f>COUNTIF(Netflix_prime_data!F:F,Netflix_prime_data!F1599)</f>
        <v>263</v>
      </c>
      <c r="F1599" s="4" t="str">
        <f>INDEX(Netflix_prime_data!F:F,MATCH(MAX(E:E),E:E,0)) &amp; "-"&amp; MAX(E:E)</f>
        <v>drama-280</v>
      </c>
    </row>
    <row r="1600" spans="1:6" x14ac:dyDescent="0.25">
      <c r="A1600" s="4">
        <f>COUNTIF(Netflix_prime_data!C:C,Netflix_prime_data!C1601)</f>
        <v>684</v>
      </c>
      <c r="B1600" s="4">
        <f>MAX(COUNTIF(Netflix_prime_data!F1600:F2598, Netflix_prime_data!F1600:F2598))</f>
        <v>45</v>
      </c>
      <c r="C1600" s="4" t="str">
        <f>INDEX(Netflix_prime_data!E:E,MATCH(MAX(Netflix_prime_data!M:M), Netflix_prime_data!M:M,0))</f>
        <v>Show 188</v>
      </c>
      <c r="D1600" s="4" t="str">
        <f>INDEX(Netflix_prime_data!E:E,MATCH(MAX(Netflix_prime_data!H:H), Netflix_prime_data!H:H,0))</f>
        <v>Show 281</v>
      </c>
      <c r="E1600" s="4">
        <f>COUNTIF(Netflix_prime_data!F:F,Netflix_prime_data!F1600)</f>
        <v>229</v>
      </c>
      <c r="F1600" s="4" t="str">
        <f>INDEX(Netflix_prime_data!F:F,MATCH(MAX(E:E),E:E,0)) &amp; "-"&amp; MAX(E:E)</f>
        <v>drama-280</v>
      </c>
    </row>
    <row r="1601" spans="1:6" x14ac:dyDescent="0.25">
      <c r="A1601" s="4">
        <f>COUNTIF(Netflix_prime_data!C:C,Netflix_prime_data!C1602)</f>
        <v>673</v>
      </c>
      <c r="B1601" s="4">
        <f>MAX(COUNTIF(Netflix_prime_data!F1601:F2599, Netflix_prime_data!F1601:F2599))</f>
        <v>57</v>
      </c>
      <c r="C1601" s="4" t="str">
        <f>INDEX(Netflix_prime_data!E:E,MATCH(MAX(Netflix_prime_data!M:M), Netflix_prime_data!M:M,0))</f>
        <v>Show 188</v>
      </c>
      <c r="D1601" s="4" t="str">
        <f>INDEX(Netflix_prime_data!E:E,MATCH(MAX(Netflix_prime_data!H:H), Netflix_prime_data!H:H,0))</f>
        <v>Show 281</v>
      </c>
      <c r="E1601" s="4">
        <f>COUNTIF(Netflix_prime_data!F:F,Netflix_prime_data!F1601)</f>
        <v>280</v>
      </c>
      <c r="F1601" s="4" t="str">
        <f>INDEX(Netflix_prime_data!F:F,MATCH(MAX(E:E),E:E,0)) &amp; "-"&amp; MAX(E:E)</f>
        <v>drama-280</v>
      </c>
    </row>
    <row r="1602" spans="1:6" x14ac:dyDescent="0.25">
      <c r="A1602" s="4">
        <f>COUNTIF(Netflix_prime_data!C:C,Netflix_prime_data!C1603)</f>
        <v>684</v>
      </c>
      <c r="B1602" s="4">
        <f>MAX(COUNTIF(Netflix_prime_data!F1602:F2600, Netflix_prime_data!F1602:F2600))</f>
        <v>40</v>
      </c>
      <c r="C1602" s="4" t="str">
        <f>INDEX(Netflix_prime_data!E:E,MATCH(MAX(Netflix_prime_data!M:M), Netflix_prime_data!M:M,0))</f>
        <v>Show 188</v>
      </c>
      <c r="D1602" s="4" t="str">
        <f>INDEX(Netflix_prime_data!E:E,MATCH(MAX(Netflix_prime_data!H:H), Netflix_prime_data!H:H,0))</f>
        <v>Show 281</v>
      </c>
      <c r="E1602" s="4">
        <f>COUNTIF(Netflix_prime_data!F:F,Netflix_prime_data!F1602)</f>
        <v>234</v>
      </c>
      <c r="F1602" s="4" t="str">
        <f>INDEX(Netflix_prime_data!F:F,MATCH(MAX(E:E),E:E,0)) &amp; "-"&amp; MAX(E:E)</f>
        <v>drama-280</v>
      </c>
    </row>
    <row r="1603" spans="1:6" x14ac:dyDescent="0.25">
      <c r="A1603" s="4">
        <f>COUNTIF(Netflix_prime_data!C:C,Netflix_prime_data!C1604)</f>
        <v>684</v>
      </c>
      <c r="B1603" s="4">
        <f>MAX(COUNTIF(Netflix_prime_data!F1603:F2601, Netflix_prime_data!F1603:F2601))</f>
        <v>49</v>
      </c>
      <c r="C1603" s="4" t="str">
        <f>INDEX(Netflix_prime_data!E:E,MATCH(MAX(Netflix_prime_data!M:M), Netflix_prime_data!M:M,0))</f>
        <v>Show 188</v>
      </c>
      <c r="D1603" s="4" t="str">
        <f>INDEX(Netflix_prime_data!E:E,MATCH(MAX(Netflix_prime_data!H:H), Netflix_prime_data!H:H,0))</f>
        <v>Show 281</v>
      </c>
      <c r="E1603" s="4">
        <f>COUNTIF(Netflix_prime_data!F:F,Netflix_prime_data!F1603)</f>
        <v>234</v>
      </c>
      <c r="F1603" s="4" t="str">
        <f>INDEX(Netflix_prime_data!F:F,MATCH(MAX(E:E),E:E,0)) &amp; "-"&amp; MAX(E:E)</f>
        <v>drama-280</v>
      </c>
    </row>
    <row r="1604" spans="1:6" x14ac:dyDescent="0.25">
      <c r="A1604" s="4">
        <f>COUNTIF(Netflix_prime_data!C:C,Netflix_prime_data!C1605)</f>
        <v>643</v>
      </c>
      <c r="B1604" s="4">
        <f>MAX(COUNTIF(Netflix_prime_data!F1604:F2602, Netflix_prime_data!F1604:F2602))</f>
        <v>56</v>
      </c>
      <c r="C1604" s="4" t="str">
        <f>INDEX(Netflix_prime_data!E:E,MATCH(MAX(Netflix_prime_data!M:M), Netflix_prime_data!M:M,0))</f>
        <v>Show 188</v>
      </c>
      <c r="D1604" s="4" t="str">
        <f>INDEX(Netflix_prime_data!E:E,MATCH(MAX(Netflix_prime_data!H:H), Netflix_prime_data!H:H,0))</f>
        <v>Show 281</v>
      </c>
      <c r="E1604" s="4">
        <f>COUNTIF(Netflix_prime_data!F:F,Netflix_prime_data!F1604)</f>
        <v>280</v>
      </c>
      <c r="F1604" s="4" t="str">
        <f>INDEX(Netflix_prime_data!F:F,MATCH(MAX(E:E),E:E,0)) &amp; "-"&amp; MAX(E:E)</f>
        <v>drama-280</v>
      </c>
    </row>
    <row r="1605" spans="1:6" x14ac:dyDescent="0.25">
      <c r="A1605" s="4">
        <f>COUNTIF(Netflix_prime_data!C:C,Netflix_prime_data!C1606)</f>
        <v>673</v>
      </c>
      <c r="B1605" s="4">
        <f>MAX(COUNTIF(Netflix_prime_data!F1605:F2603, Netflix_prime_data!F1605:F2603))</f>
        <v>53</v>
      </c>
      <c r="C1605" s="4" t="str">
        <f>INDEX(Netflix_prime_data!E:E,MATCH(MAX(Netflix_prime_data!M:M), Netflix_prime_data!M:M,0))</f>
        <v>Show 188</v>
      </c>
      <c r="D1605" s="4" t="str">
        <f>INDEX(Netflix_prime_data!E:E,MATCH(MAX(Netflix_prime_data!H:H), Netflix_prime_data!H:H,0))</f>
        <v>Show 281</v>
      </c>
      <c r="E1605" s="4">
        <f>COUNTIF(Netflix_prime_data!F:F,Netflix_prime_data!F1605)</f>
        <v>245</v>
      </c>
      <c r="F1605" s="4" t="str">
        <f>INDEX(Netflix_prime_data!F:F,MATCH(MAX(E:E),E:E,0)) &amp; "-"&amp; MAX(E:E)</f>
        <v>drama-280</v>
      </c>
    </row>
    <row r="1606" spans="1:6" x14ac:dyDescent="0.25">
      <c r="A1606" s="4">
        <f>COUNTIF(Netflix_prime_data!C:C,Netflix_prime_data!C1607)</f>
        <v>684</v>
      </c>
      <c r="B1606" s="4">
        <f>MAX(COUNTIF(Netflix_prime_data!F1606:F2604, Netflix_prime_data!F1606:F2604))</f>
        <v>52</v>
      </c>
      <c r="C1606" s="4" t="str">
        <f>INDEX(Netflix_prime_data!E:E,MATCH(MAX(Netflix_prime_data!M:M), Netflix_prime_data!M:M,0))</f>
        <v>Show 188</v>
      </c>
      <c r="D1606" s="4" t="str">
        <f>INDEX(Netflix_prime_data!E:E,MATCH(MAX(Netflix_prime_data!H:H), Netflix_prime_data!H:H,0))</f>
        <v>Show 281</v>
      </c>
      <c r="E1606" s="4">
        <f>COUNTIF(Netflix_prime_data!F:F,Netflix_prime_data!F1606)</f>
        <v>245</v>
      </c>
      <c r="F1606" s="4" t="str">
        <f>INDEX(Netflix_prime_data!F:F,MATCH(MAX(E:E),E:E,0)) &amp; "-"&amp; MAX(E:E)</f>
        <v>drama-280</v>
      </c>
    </row>
    <row r="1607" spans="1:6" x14ac:dyDescent="0.25">
      <c r="A1607" s="4">
        <f>COUNTIF(Netflix_prime_data!C:C,Netflix_prime_data!C1608)</f>
        <v>643</v>
      </c>
      <c r="B1607" s="4">
        <f>MAX(COUNTIF(Netflix_prime_data!F1607:F2605, Netflix_prime_data!F1607:F2605))</f>
        <v>39</v>
      </c>
      <c r="C1607" s="4" t="str">
        <f>INDEX(Netflix_prime_data!E:E,MATCH(MAX(Netflix_prime_data!M:M), Netflix_prime_data!M:M,0))</f>
        <v>Show 188</v>
      </c>
      <c r="D1607" s="4" t="str">
        <f>INDEX(Netflix_prime_data!E:E,MATCH(MAX(Netflix_prime_data!H:H), Netflix_prime_data!H:H,0))</f>
        <v>Show 281</v>
      </c>
      <c r="E1607" s="4">
        <f>COUNTIF(Netflix_prime_data!F:F,Netflix_prime_data!F1607)</f>
        <v>234</v>
      </c>
      <c r="F1607" s="4" t="str">
        <f>INDEX(Netflix_prime_data!F:F,MATCH(MAX(E:E),E:E,0)) &amp; "-"&amp; MAX(E:E)</f>
        <v>drama-280</v>
      </c>
    </row>
    <row r="1608" spans="1:6" x14ac:dyDescent="0.25">
      <c r="A1608" s="4">
        <f>COUNTIF(Netflix_prime_data!C:C,Netflix_prime_data!C1609)</f>
        <v>673</v>
      </c>
      <c r="B1608" s="4">
        <f>MAX(COUNTIF(Netflix_prime_data!F1608:F2606, Netflix_prime_data!F1608:F2606))</f>
        <v>51</v>
      </c>
      <c r="C1608" s="4" t="str">
        <f>INDEX(Netflix_prime_data!E:E,MATCH(MAX(Netflix_prime_data!M:M), Netflix_prime_data!M:M,0))</f>
        <v>Show 188</v>
      </c>
      <c r="D1608" s="4" t="str">
        <f>INDEX(Netflix_prime_data!E:E,MATCH(MAX(Netflix_prime_data!H:H), Netflix_prime_data!H:H,0))</f>
        <v>Show 281</v>
      </c>
      <c r="E1608" s="4">
        <f>COUNTIF(Netflix_prime_data!F:F,Netflix_prime_data!F1608)</f>
        <v>245</v>
      </c>
      <c r="F1608" s="4" t="str">
        <f>INDEX(Netflix_prime_data!F:F,MATCH(MAX(E:E),E:E,0)) &amp; "-"&amp; MAX(E:E)</f>
        <v>drama-280</v>
      </c>
    </row>
    <row r="1609" spans="1:6" x14ac:dyDescent="0.25">
      <c r="A1609" s="4">
        <f>COUNTIF(Netflix_prime_data!C:C,Netflix_prime_data!C1610)</f>
        <v>684</v>
      </c>
      <c r="B1609" s="4">
        <f>MAX(COUNTIF(Netflix_prime_data!F1609:F2607, Netflix_prime_data!F1609:F2607))</f>
        <v>56</v>
      </c>
      <c r="C1609" s="4" t="str">
        <f>INDEX(Netflix_prime_data!E:E,MATCH(MAX(Netflix_prime_data!M:M), Netflix_prime_data!M:M,0))</f>
        <v>Show 188</v>
      </c>
      <c r="D1609" s="4" t="str">
        <f>INDEX(Netflix_prime_data!E:E,MATCH(MAX(Netflix_prime_data!H:H), Netflix_prime_data!H:H,0))</f>
        <v>Show 281</v>
      </c>
      <c r="E1609" s="4">
        <f>COUNTIF(Netflix_prime_data!F:F,Netflix_prime_data!F1609)</f>
        <v>253</v>
      </c>
      <c r="F1609" s="4" t="str">
        <f>INDEX(Netflix_prime_data!F:F,MATCH(MAX(E:E),E:E,0)) &amp; "-"&amp; MAX(E:E)</f>
        <v>drama-280</v>
      </c>
    </row>
    <row r="1610" spans="1:6" x14ac:dyDescent="0.25">
      <c r="A1610" s="4">
        <f>COUNTIF(Netflix_prime_data!C:C,Netflix_prime_data!C1611)</f>
        <v>673</v>
      </c>
      <c r="B1610" s="4">
        <f>MAX(COUNTIF(Netflix_prime_data!F1610:F2608, Netflix_prime_data!F1610:F2608))</f>
        <v>58</v>
      </c>
      <c r="C1610" s="4" t="str">
        <f>INDEX(Netflix_prime_data!E:E,MATCH(MAX(Netflix_prime_data!M:M), Netflix_prime_data!M:M,0))</f>
        <v>Show 188</v>
      </c>
      <c r="D1610" s="4" t="str">
        <f>INDEX(Netflix_prime_data!E:E,MATCH(MAX(Netflix_prime_data!H:H), Netflix_prime_data!H:H,0))</f>
        <v>Show 281</v>
      </c>
      <c r="E1610" s="4">
        <f>COUNTIF(Netflix_prime_data!F:F,Netflix_prime_data!F1610)</f>
        <v>262</v>
      </c>
      <c r="F1610" s="4" t="str">
        <f>INDEX(Netflix_prime_data!F:F,MATCH(MAX(E:E),E:E,0)) &amp; "-"&amp; MAX(E:E)</f>
        <v>drama-280</v>
      </c>
    </row>
    <row r="1611" spans="1:6" x14ac:dyDescent="0.25">
      <c r="A1611" s="4">
        <f>COUNTIF(Netflix_prime_data!C:C,Netflix_prime_data!C1612)</f>
        <v>684</v>
      </c>
      <c r="B1611" s="4">
        <f>MAX(COUNTIF(Netflix_prime_data!F1611:F2609, Netflix_prime_data!F1611:F2609))</f>
        <v>44</v>
      </c>
      <c r="C1611" s="4" t="str">
        <f>INDEX(Netflix_prime_data!E:E,MATCH(MAX(Netflix_prime_data!M:M), Netflix_prime_data!M:M,0))</f>
        <v>Show 188</v>
      </c>
      <c r="D1611" s="4" t="str">
        <f>INDEX(Netflix_prime_data!E:E,MATCH(MAX(Netflix_prime_data!H:H), Netflix_prime_data!H:H,0))</f>
        <v>Show 281</v>
      </c>
      <c r="E1611" s="4">
        <f>COUNTIF(Netflix_prime_data!F:F,Netflix_prime_data!F1611)</f>
        <v>263</v>
      </c>
      <c r="F1611" s="4" t="str">
        <f>INDEX(Netflix_prime_data!F:F,MATCH(MAX(E:E),E:E,0)) &amp; "-"&amp; MAX(E:E)</f>
        <v>drama-280</v>
      </c>
    </row>
    <row r="1612" spans="1:6" x14ac:dyDescent="0.25">
      <c r="A1612" s="4">
        <f>COUNTIF(Netflix_prime_data!C:C,Netflix_prime_data!C1613)</f>
        <v>673</v>
      </c>
      <c r="B1612" s="4">
        <f>MAX(COUNTIF(Netflix_prime_data!F1612:F2610, Netflix_prime_data!F1612:F2610))</f>
        <v>43</v>
      </c>
      <c r="C1612" s="4" t="str">
        <f>INDEX(Netflix_prime_data!E:E,MATCH(MAX(Netflix_prime_data!M:M), Netflix_prime_data!M:M,0))</f>
        <v>Show 188</v>
      </c>
      <c r="D1612" s="4" t="str">
        <f>INDEX(Netflix_prime_data!E:E,MATCH(MAX(Netflix_prime_data!H:H), Netflix_prime_data!H:H,0))</f>
        <v>Show 281</v>
      </c>
      <c r="E1612" s="4">
        <f>COUNTIF(Netflix_prime_data!F:F,Netflix_prime_data!F1612)</f>
        <v>263</v>
      </c>
      <c r="F1612" s="4" t="str">
        <f>INDEX(Netflix_prime_data!F:F,MATCH(MAX(E:E),E:E,0)) &amp; "-"&amp; MAX(E:E)</f>
        <v>drama-280</v>
      </c>
    </row>
    <row r="1613" spans="1:6" x14ac:dyDescent="0.25">
      <c r="A1613" s="4">
        <f>COUNTIF(Netflix_prime_data!C:C,Netflix_prime_data!C1614)</f>
        <v>684</v>
      </c>
      <c r="B1613" s="4">
        <f>MAX(COUNTIF(Netflix_prime_data!F1613:F2611, Netflix_prime_data!F1613:F2611))</f>
        <v>48</v>
      </c>
      <c r="C1613" s="4" t="str">
        <f>INDEX(Netflix_prime_data!E:E,MATCH(MAX(Netflix_prime_data!M:M), Netflix_prime_data!M:M,0))</f>
        <v>Show 188</v>
      </c>
      <c r="D1613" s="4" t="str">
        <f>INDEX(Netflix_prime_data!E:E,MATCH(MAX(Netflix_prime_data!H:H), Netflix_prime_data!H:H,0))</f>
        <v>Show 281</v>
      </c>
      <c r="E1613" s="4">
        <f>COUNTIF(Netflix_prime_data!F:F,Netflix_prime_data!F1613)</f>
        <v>234</v>
      </c>
      <c r="F1613" s="4" t="str">
        <f>INDEX(Netflix_prime_data!F:F,MATCH(MAX(E:E),E:E,0)) &amp; "-"&amp; MAX(E:E)</f>
        <v>drama-280</v>
      </c>
    </row>
    <row r="1614" spans="1:6" x14ac:dyDescent="0.25">
      <c r="A1614" s="4">
        <f>COUNTIF(Netflix_prime_data!C:C,Netflix_prime_data!C1615)</f>
        <v>643</v>
      </c>
      <c r="B1614" s="4">
        <f>MAX(COUNTIF(Netflix_prime_data!F1614:F2612, Netflix_prime_data!F1614:F2612))</f>
        <v>57</v>
      </c>
      <c r="C1614" s="4" t="str">
        <f>INDEX(Netflix_prime_data!E:E,MATCH(MAX(Netflix_prime_data!M:M), Netflix_prime_data!M:M,0))</f>
        <v>Show 188</v>
      </c>
      <c r="D1614" s="4" t="str">
        <f>INDEX(Netflix_prime_data!E:E,MATCH(MAX(Netflix_prime_data!H:H), Netflix_prime_data!H:H,0))</f>
        <v>Show 281</v>
      </c>
      <c r="E1614" s="4">
        <f>COUNTIF(Netflix_prime_data!F:F,Netflix_prime_data!F1614)</f>
        <v>262</v>
      </c>
      <c r="F1614" s="4" t="str">
        <f>INDEX(Netflix_prime_data!F:F,MATCH(MAX(E:E),E:E,0)) &amp; "-"&amp; MAX(E:E)</f>
        <v>drama-280</v>
      </c>
    </row>
    <row r="1615" spans="1:6" x14ac:dyDescent="0.25">
      <c r="A1615" s="4">
        <f>COUNTIF(Netflix_prime_data!C:C,Netflix_prime_data!C1616)</f>
        <v>684</v>
      </c>
      <c r="B1615" s="4">
        <f>MAX(COUNTIF(Netflix_prime_data!F1615:F2613, Netflix_prime_data!F1615:F2613))</f>
        <v>44</v>
      </c>
      <c r="C1615" s="4" t="str">
        <f>INDEX(Netflix_prime_data!E:E,MATCH(MAX(Netflix_prime_data!M:M), Netflix_prime_data!M:M,0))</f>
        <v>Show 188</v>
      </c>
      <c r="D1615" s="4" t="str">
        <f>INDEX(Netflix_prime_data!E:E,MATCH(MAX(Netflix_prime_data!H:H), Netflix_prime_data!H:H,0))</f>
        <v>Show 281</v>
      </c>
      <c r="E1615" s="4">
        <f>COUNTIF(Netflix_prime_data!F:F,Netflix_prime_data!F1615)</f>
        <v>229</v>
      </c>
      <c r="F1615" s="4" t="str">
        <f>INDEX(Netflix_prime_data!F:F,MATCH(MAX(E:E),E:E,0)) &amp; "-"&amp; MAX(E:E)</f>
        <v>drama-280</v>
      </c>
    </row>
    <row r="1616" spans="1:6" x14ac:dyDescent="0.25">
      <c r="A1616" s="4">
        <f>COUNTIF(Netflix_prime_data!C:C,Netflix_prime_data!C1617)</f>
        <v>673</v>
      </c>
      <c r="B1616" s="4">
        <f>MAX(COUNTIF(Netflix_prime_data!F1616:F2614, Netflix_prime_data!F1616:F2614))</f>
        <v>47</v>
      </c>
      <c r="C1616" s="4" t="str">
        <f>INDEX(Netflix_prime_data!E:E,MATCH(MAX(Netflix_prime_data!M:M), Netflix_prime_data!M:M,0))</f>
        <v>Show 188</v>
      </c>
      <c r="D1616" s="4" t="str">
        <f>INDEX(Netflix_prime_data!E:E,MATCH(MAX(Netflix_prime_data!H:H), Netflix_prime_data!H:H,0))</f>
        <v>Show 281</v>
      </c>
      <c r="E1616" s="4">
        <f>COUNTIF(Netflix_prime_data!F:F,Netflix_prime_data!F1616)</f>
        <v>234</v>
      </c>
      <c r="F1616" s="4" t="str">
        <f>INDEX(Netflix_prime_data!F:F,MATCH(MAX(E:E),E:E,0)) &amp; "-"&amp; MAX(E:E)</f>
        <v>drama-280</v>
      </c>
    </row>
    <row r="1617" spans="1:6" x14ac:dyDescent="0.25">
      <c r="A1617" s="4">
        <f>COUNTIF(Netflix_prime_data!C:C,Netflix_prime_data!C1618)</f>
        <v>673</v>
      </c>
      <c r="B1617" s="4">
        <f>MAX(COUNTIF(Netflix_prime_data!F1617:F2615, Netflix_prime_data!F1617:F2615))</f>
        <v>55</v>
      </c>
      <c r="C1617" s="4" t="str">
        <f>INDEX(Netflix_prime_data!E:E,MATCH(MAX(Netflix_prime_data!M:M), Netflix_prime_data!M:M,0))</f>
        <v>Show 188</v>
      </c>
      <c r="D1617" s="4" t="str">
        <f>INDEX(Netflix_prime_data!E:E,MATCH(MAX(Netflix_prime_data!H:H), Netflix_prime_data!H:H,0))</f>
        <v>Show 281</v>
      </c>
      <c r="E1617" s="4">
        <f>COUNTIF(Netflix_prime_data!F:F,Netflix_prime_data!F1617)</f>
        <v>280</v>
      </c>
      <c r="F1617" s="4" t="str">
        <f>INDEX(Netflix_prime_data!F:F,MATCH(MAX(E:E),E:E,0)) &amp; "-"&amp; MAX(E:E)</f>
        <v>drama-280</v>
      </c>
    </row>
    <row r="1618" spans="1:6" x14ac:dyDescent="0.25">
      <c r="A1618" s="4">
        <f>COUNTIF(Netflix_prime_data!C:C,Netflix_prime_data!C1619)</f>
        <v>643</v>
      </c>
      <c r="B1618" s="4">
        <f>MAX(COUNTIF(Netflix_prime_data!F1618:F2616, Netflix_prime_data!F1618:F2616))</f>
        <v>43</v>
      </c>
      <c r="C1618" s="4" t="str">
        <f>INDEX(Netflix_prime_data!E:E,MATCH(MAX(Netflix_prime_data!M:M), Netflix_prime_data!M:M,0))</f>
        <v>Show 188</v>
      </c>
      <c r="D1618" s="4" t="str">
        <f>INDEX(Netflix_prime_data!E:E,MATCH(MAX(Netflix_prime_data!H:H), Netflix_prime_data!H:H,0))</f>
        <v>Show 281</v>
      </c>
      <c r="E1618" s="4">
        <f>COUNTIF(Netflix_prime_data!F:F,Netflix_prime_data!F1618)</f>
        <v>229</v>
      </c>
      <c r="F1618" s="4" t="str">
        <f>INDEX(Netflix_prime_data!F:F,MATCH(MAX(E:E),E:E,0)) &amp; "-"&amp; MAX(E:E)</f>
        <v>drama-280</v>
      </c>
    </row>
    <row r="1619" spans="1:6" x14ac:dyDescent="0.25">
      <c r="A1619" s="4">
        <f>COUNTIF(Netflix_prime_data!C:C,Netflix_prime_data!C1620)</f>
        <v>673</v>
      </c>
      <c r="B1619" s="4">
        <f>MAX(COUNTIF(Netflix_prime_data!F1619:F2617, Netflix_prime_data!F1619:F2617))</f>
        <v>38</v>
      </c>
      <c r="C1619" s="4" t="str">
        <f>INDEX(Netflix_prime_data!E:E,MATCH(MAX(Netflix_prime_data!M:M), Netflix_prime_data!M:M,0))</f>
        <v>Show 188</v>
      </c>
      <c r="D1619" s="4" t="str">
        <f>INDEX(Netflix_prime_data!E:E,MATCH(MAX(Netflix_prime_data!H:H), Netflix_prime_data!H:H,0))</f>
        <v>Show 281</v>
      </c>
      <c r="E1619" s="4">
        <f>COUNTIF(Netflix_prime_data!F:F,Netflix_prime_data!F1619)</f>
        <v>234</v>
      </c>
      <c r="F1619" s="4" t="str">
        <f>INDEX(Netflix_prime_data!F:F,MATCH(MAX(E:E),E:E,0)) &amp; "-"&amp; MAX(E:E)</f>
        <v>drama-280</v>
      </c>
    </row>
    <row r="1620" spans="1:6" x14ac:dyDescent="0.25">
      <c r="A1620" s="4">
        <f>COUNTIF(Netflix_prime_data!C:C,Netflix_prime_data!C1621)</f>
        <v>643</v>
      </c>
      <c r="B1620" s="4">
        <f>MAX(COUNTIF(Netflix_prime_data!F1620:F2618, Netflix_prime_data!F1620:F2618))</f>
        <v>55</v>
      </c>
      <c r="C1620" s="4" t="str">
        <f>INDEX(Netflix_prime_data!E:E,MATCH(MAX(Netflix_prime_data!M:M), Netflix_prime_data!M:M,0))</f>
        <v>Show 188</v>
      </c>
      <c r="D1620" s="4" t="str">
        <f>INDEX(Netflix_prime_data!E:E,MATCH(MAX(Netflix_prime_data!H:H), Netflix_prime_data!H:H,0))</f>
        <v>Show 281</v>
      </c>
      <c r="E1620" s="4">
        <f>COUNTIF(Netflix_prime_data!F:F,Netflix_prime_data!F1620)</f>
        <v>253</v>
      </c>
      <c r="F1620" s="4" t="str">
        <f>INDEX(Netflix_prime_data!F:F,MATCH(MAX(E:E),E:E,0)) &amp; "-"&amp; MAX(E:E)</f>
        <v>drama-280</v>
      </c>
    </row>
    <row r="1621" spans="1:6" x14ac:dyDescent="0.25">
      <c r="A1621" s="4">
        <f>COUNTIF(Netflix_prime_data!C:C,Netflix_prime_data!C1622)</f>
        <v>643</v>
      </c>
      <c r="B1621" s="4">
        <f>MAX(COUNTIF(Netflix_prime_data!F1621:F2619, Netflix_prime_data!F1621:F2619))</f>
        <v>37</v>
      </c>
      <c r="C1621" s="4" t="str">
        <f>INDEX(Netflix_prime_data!E:E,MATCH(MAX(Netflix_prime_data!M:M), Netflix_prime_data!M:M,0))</f>
        <v>Show 188</v>
      </c>
      <c r="D1621" s="4" t="str">
        <f>INDEX(Netflix_prime_data!E:E,MATCH(MAX(Netflix_prime_data!H:H), Netflix_prime_data!H:H,0))</f>
        <v>Show 281</v>
      </c>
      <c r="E1621" s="4">
        <f>COUNTIF(Netflix_prime_data!F:F,Netflix_prime_data!F1621)</f>
        <v>234</v>
      </c>
      <c r="F1621" s="4" t="str">
        <f>INDEX(Netflix_prime_data!F:F,MATCH(MAX(E:E),E:E,0)) &amp; "-"&amp; MAX(E:E)</f>
        <v>drama-280</v>
      </c>
    </row>
    <row r="1622" spans="1:6" x14ac:dyDescent="0.25">
      <c r="A1622" s="4">
        <f>COUNTIF(Netflix_prime_data!C:C,Netflix_prime_data!C1623)</f>
        <v>673</v>
      </c>
      <c r="B1622" s="4">
        <f>MAX(COUNTIF(Netflix_prime_data!F1622:F2620, Netflix_prime_data!F1622:F2620))</f>
        <v>42</v>
      </c>
      <c r="C1622" s="4" t="str">
        <f>INDEX(Netflix_prime_data!E:E,MATCH(MAX(Netflix_prime_data!M:M), Netflix_prime_data!M:M,0))</f>
        <v>Show 188</v>
      </c>
      <c r="D1622" s="4" t="str">
        <f>INDEX(Netflix_prime_data!E:E,MATCH(MAX(Netflix_prime_data!H:H), Netflix_prime_data!H:H,0))</f>
        <v>Show 281</v>
      </c>
      <c r="E1622" s="4">
        <f>COUNTIF(Netflix_prime_data!F:F,Netflix_prime_data!F1622)</f>
        <v>229</v>
      </c>
      <c r="F1622" s="4" t="str">
        <f>INDEX(Netflix_prime_data!F:F,MATCH(MAX(E:E),E:E,0)) &amp; "-"&amp; MAX(E:E)</f>
        <v>drama-280</v>
      </c>
    </row>
    <row r="1623" spans="1:6" x14ac:dyDescent="0.25">
      <c r="A1623" s="4">
        <f>COUNTIF(Netflix_prime_data!C:C,Netflix_prime_data!C1624)</f>
        <v>684</v>
      </c>
      <c r="B1623" s="4">
        <f>MAX(COUNTIF(Netflix_prime_data!F1623:F2621, Netflix_prime_data!F1623:F2621))</f>
        <v>41</v>
      </c>
      <c r="C1623" s="4" t="str">
        <f>INDEX(Netflix_prime_data!E:E,MATCH(MAX(Netflix_prime_data!M:M), Netflix_prime_data!M:M,0))</f>
        <v>Show 188</v>
      </c>
      <c r="D1623" s="4" t="str">
        <f>INDEX(Netflix_prime_data!E:E,MATCH(MAX(Netflix_prime_data!H:H), Netflix_prime_data!H:H,0))</f>
        <v>Show 281</v>
      </c>
      <c r="E1623" s="4">
        <f>COUNTIF(Netflix_prime_data!F:F,Netflix_prime_data!F1623)</f>
        <v>229</v>
      </c>
      <c r="F1623" s="4" t="str">
        <f>INDEX(Netflix_prime_data!F:F,MATCH(MAX(E:E),E:E,0)) &amp; "-"&amp; MAX(E:E)</f>
        <v>drama-280</v>
      </c>
    </row>
    <row r="1624" spans="1:6" x14ac:dyDescent="0.25">
      <c r="A1624" s="4">
        <f>COUNTIF(Netflix_prime_data!C:C,Netflix_prime_data!C1625)</f>
        <v>643</v>
      </c>
      <c r="B1624" s="4">
        <f>MAX(COUNTIF(Netflix_prime_data!F1624:F2622, Netflix_prime_data!F1624:F2622))</f>
        <v>40</v>
      </c>
      <c r="C1624" s="4" t="str">
        <f>INDEX(Netflix_prime_data!E:E,MATCH(MAX(Netflix_prime_data!M:M), Netflix_prime_data!M:M,0))</f>
        <v>Show 188</v>
      </c>
      <c r="D1624" s="4" t="str">
        <f>INDEX(Netflix_prime_data!E:E,MATCH(MAX(Netflix_prime_data!H:H), Netflix_prime_data!H:H,0))</f>
        <v>Show 281</v>
      </c>
      <c r="E1624" s="4">
        <f>COUNTIF(Netflix_prime_data!F:F,Netflix_prime_data!F1624)</f>
        <v>229</v>
      </c>
      <c r="F1624" s="4" t="str">
        <f>INDEX(Netflix_prime_data!F:F,MATCH(MAX(E:E),E:E,0)) &amp; "-"&amp; MAX(E:E)</f>
        <v>drama-280</v>
      </c>
    </row>
    <row r="1625" spans="1:6" x14ac:dyDescent="0.25">
      <c r="A1625" s="4">
        <f>COUNTIF(Netflix_prime_data!C:C,Netflix_prime_data!C1626)</f>
        <v>684</v>
      </c>
      <c r="B1625" s="4">
        <f>MAX(COUNTIF(Netflix_prime_data!F1625:F2623, Netflix_prime_data!F1625:F2623))</f>
        <v>50</v>
      </c>
      <c r="C1625" s="4" t="str">
        <f>INDEX(Netflix_prime_data!E:E,MATCH(MAX(Netflix_prime_data!M:M), Netflix_prime_data!M:M,0))</f>
        <v>Show 188</v>
      </c>
      <c r="D1625" s="4" t="str">
        <f>INDEX(Netflix_prime_data!E:E,MATCH(MAX(Netflix_prime_data!H:H), Netflix_prime_data!H:H,0))</f>
        <v>Show 281</v>
      </c>
      <c r="E1625" s="4">
        <f>COUNTIF(Netflix_prime_data!F:F,Netflix_prime_data!F1625)</f>
        <v>245</v>
      </c>
      <c r="F1625" s="4" t="str">
        <f>INDEX(Netflix_prime_data!F:F,MATCH(MAX(E:E),E:E,0)) &amp; "-"&amp; MAX(E:E)</f>
        <v>drama-280</v>
      </c>
    </row>
    <row r="1626" spans="1:6" x14ac:dyDescent="0.25">
      <c r="A1626" s="4">
        <f>COUNTIF(Netflix_prime_data!C:C,Netflix_prime_data!C1627)</f>
        <v>673</v>
      </c>
      <c r="B1626" s="4">
        <f>MAX(COUNTIF(Netflix_prime_data!F1626:F2624, Netflix_prime_data!F1626:F2624))</f>
        <v>54</v>
      </c>
      <c r="C1626" s="4" t="str">
        <f>INDEX(Netflix_prime_data!E:E,MATCH(MAX(Netflix_prime_data!M:M), Netflix_prime_data!M:M,0))</f>
        <v>Show 188</v>
      </c>
      <c r="D1626" s="4" t="str">
        <f>INDEX(Netflix_prime_data!E:E,MATCH(MAX(Netflix_prime_data!H:H), Netflix_prime_data!H:H,0))</f>
        <v>Show 281</v>
      </c>
      <c r="E1626" s="4">
        <f>COUNTIF(Netflix_prime_data!F:F,Netflix_prime_data!F1626)</f>
        <v>280</v>
      </c>
      <c r="F1626" s="4" t="str">
        <f>INDEX(Netflix_prime_data!F:F,MATCH(MAX(E:E),E:E,0)) &amp; "-"&amp; MAX(E:E)</f>
        <v>drama-280</v>
      </c>
    </row>
    <row r="1627" spans="1:6" x14ac:dyDescent="0.25">
      <c r="A1627" s="4">
        <f>COUNTIF(Netflix_prime_data!C:C,Netflix_prime_data!C1628)</f>
        <v>673</v>
      </c>
      <c r="B1627" s="4">
        <f>MAX(COUNTIF(Netflix_prime_data!F1627:F2625, Netflix_prime_data!F1627:F2625))</f>
        <v>54</v>
      </c>
      <c r="C1627" s="4" t="str">
        <f>INDEX(Netflix_prime_data!E:E,MATCH(MAX(Netflix_prime_data!M:M), Netflix_prime_data!M:M,0))</f>
        <v>Show 188</v>
      </c>
      <c r="D1627" s="4" t="str">
        <f>INDEX(Netflix_prime_data!E:E,MATCH(MAX(Netflix_prime_data!H:H), Netflix_prime_data!H:H,0))</f>
        <v>Show 281</v>
      </c>
      <c r="E1627" s="4">
        <f>COUNTIF(Netflix_prime_data!F:F,Netflix_prime_data!F1627)</f>
        <v>253</v>
      </c>
      <c r="F1627" s="4" t="str">
        <f>INDEX(Netflix_prime_data!F:F,MATCH(MAX(E:E),E:E,0)) &amp; "-"&amp; MAX(E:E)</f>
        <v>drama-280</v>
      </c>
    </row>
    <row r="1628" spans="1:6" x14ac:dyDescent="0.25">
      <c r="A1628" s="4">
        <f>COUNTIF(Netflix_prime_data!C:C,Netflix_prime_data!C1629)</f>
        <v>673</v>
      </c>
      <c r="B1628" s="4">
        <f>MAX(COUNTIF(Netflix_prime_data!F1628:F2626, Netflix_prime_data!F1628:F2626))</f>
        <v>42</v>
      </c>
      <c r="C1628" s="4" t="str">
        <f>INDEX(Netflix_prime_data!E:E,MATCH(MAX(Netflix_prime_data!M:M), Netflix_prime_data!M:M,0))</f>
        <v>Show 188</v>
      </c>
      <c r="D1628" s="4" t="str">
        <f>INDEX(Netflix_prime_data!E:E,MATCH(MAX(Netflix_prime_data!H:H), Netflix_prime_data!H:H,0))</f>
        <v>Show 281</v>
      </c>
      <c r="E1628" s="4">
        <f>COUNTIF(Netflix_prime_data!F:F,Netflix_prime_data!F1628)</f>
        <v>263</v>
      </c>
      <c r="F1628" s="4" t="str">
        <f>INDEX(Netflix_prime_data!F:F,MATCH(MAX(E:E),E:E,0)) &amp; "-"&amp; MAX(E:E)</f>
        <v>drama-280</v>
      </c>
    </row>
    <row r="1629" spans="1:6" x14ac:dyDescent="0.25">
      <c r="A1629" s="4">
        <f>COUNTIF(Netflix_prime_data!C:C,Netflix_prime_data!C1630)</f>
        <v>643</v>
      </c>
      <c r="B1629" s="4">
        <f>MAX(COUNTIF(Netflix_prime_data!F1629:F2627, Netflix_prime_data!F1629:F2627))</f>
        <v>46</v>
      </c>
      <c r="C1629" s="4" t="str">
        <f>INDEX(Netflix_prime_data!E:E,MATCH(MAX(Netflix_prime_data!M:M), Netflix_prime_data!M:M,0))</f>
        <v>Show 188</v>
      </c>
      <c r="D1629" s="4" t="str">
        <f>INDEX(Netflix_prime_data!E:E,MATCH(MAX(Netflix_prime_data!H:H), Netflix_prime_data!H:H,0))</f>
        <v>Show 281</v>
      </c>
      <c r="E1629" s="4">
        <f>COUNTIF(Netflix_prime_data!F:F,Netflix_prime_data!F1629)</f>
        <v>234</v>
      </c>
      <c r="F1629" s="4" t="str">
        <f>INDEX(Netflix_prime_data!F:F,MATCH(MAX(E:E),E:E,0)) &amp; "-"&amp; MAX(E:E)</f>
        <v>drama-280</v>
      </c>
    </row>
    <row r="1630" spans="1:6" x14ac:dyDescent="0.25">
      <c r="A1630" s="4">
        <f>COUNTIF(Netflix_prime_data!C:C,Netflix_prime_data!C1631)</f>
        <v>684</v>
      </c>
      <c r="B1630" s="4">
        <f>MAX(COUNTIF(Netflix_prime_data!F1630:F2628, Netflix_prime_data!F1630:F2628))</f>
        <v>53</v>
      </c>
      <c r="C1630" s="4" t="str">
        <f>INDEX(Netflix_prime_data!E:E,MATCH(MAX(Netflix_prime_data!M:M), Netflix_prime_data!M:M,0))</f>
        <v>Show 188</v>
      </c>
      <c r="D1630" s="4" t="str">
        <f>INDEX(Netflix_prime_data!E:E,MATCH(MAX(Netflix_prime_data!H:H), Netflix_prime_data!H:H,0))</f>
        <v>Show 281</v>
      </c>
      <c r="E1630" s="4">
        <f>COUNTIF(Netflix_prime_data!F:F,Netflix_prime_data!F1630)</f>
        <v>253</v>
      </c>
      <c r="F1630" s="4" t="str">
        <f>INDEX(Netflix_prime_data!F:F,MATCH(MAX(E:E),E:E,0)) &amp; "-"&amp; MAX(E:E)</f>
        <v>drama-280</v>
      </c>
    </row>
    <row r="1631" spans="1:6" x14ac:dyDescent="0.25">
      <c r="A1631" s="4">
        <f>COUNTIF(Netflix_prime_data!C:C,Netflix_prime_data!C1632)</f>
        <v>684</v>
      </c>
      <c r="B1631" s="4">
        <f>MAX(COUNTIF(Netflix_prime_data!F1631:F2629, Netflix_prime_data!F1631:F2629))</f>
        <v>39</v>
      </c>
      <c r="C1631" s="4" t="str">
        <f>INDEX(Netflix_prime_data!E:E,MATCH(MAX(Netflix_prime_data!M:M), Netflix_prime_data!M:M,0))</f>
        <v>Show 188</v>
      </c>
      <c r="D1631" s="4" t="str">
        <f>INDEX(Netflix_prime_data!E:E,MATCH(MAX(Netflix_prime_data!H:H), Netflix_prime_data!H:H,0))</f>
        <v>Show 281</v>
      </c>
      <c r="E1631" s="4">
        <f>COUNTIF(Netflix_prime_data!F:F,Netflix_prime_data!F1631)</f>
        <v>229</v>
      </c>
      <c r="F1631" s="4" t="str">
        <f>INDEX(Netflix_prime_data!F:F,MATCH(MAX(E:E),E:E,0)) &amp; "-"&amp; MAX(E:E)</f>
        <v>drama-280</v>
      </c>
    </row>
    <row r="1632" spans="1:6" x14ac:dyDescent="0.25">
      <c r="A1632" s="4">
        <f>COUNTIF(Netflix_prime_data!C:C,Netflix_prime_data!C1633)</f>
        <v>673</v>
      </c>
      <c r="B1632" s="4">
        <f>MAX(COUNTIF(Netflix_prime_data!F1632:F2630, Netflix_prime_data!F1632:F2630))</f>
        <v>41</v>
      </c>
      <c r="C1632" s="4" t="str">
        <f>INDEX(Netflix_prime_data!E:E,MATCH(MAX(Netflix_prime_data!M:M), Netflix_prime_data!M:M,0))</f>
        <v>Show 188</v>
      </c>
      <c r="D1632" s="4" t="str">
        <f>INDEX(Netflix_prime_data!E:E,MATCH(MAX(Netflix_prime_data!H:H), Netflix_prime_data!H:H,0))</f>
        <v>Show 281</v>
      </c>
      <c r="E1632" s="4">
        <f>COUNTIF(Netflix_prime_data!F:F,Netflix_prime_data!F1632)</f>
        <v>263</v>
      </c>
      <c r="F1632" s="4" t="str">
        <f>INDEX(Netflix_prime_data!F:F,MATCH(MAX(E:E),E:E,0)) &amp; "-"&amp; MAX(E:E)</f>
        <v>drama-280</v>
      </c>
    </row>
    <row r="1633" spans="1:6" x14ac:dyDescent="0.25">
      <c r="A1633" s="4">
        <f>COUNTIF(Netflix_prime_data!C:C,Netflix_prime_data!C1634)</f>
        <v>643</v>
      </c>
      <c r="B1633" s="4">
        <f>MAX(COUNTIF(Netflix_prime_data!F1633:F2631, Netflix_prime_data!F1633:F2631))</f>
        <v>52</v>
      </c>
      <c r="C1633" s="4" t="str">
        <f>INDEX(Netflix_prime_data!E:E,MATCH(MAX(Netflix_prime_data!M:M), Netflix_prime_data!M:M,0))</f>
        <v>Show 188</v>
      </c>
      <c r="D1633" s="4" t="str">
        <f>INDEX(Netflix_prime_data!E:E,MATCH(MAX(Netflix_prime_data!H:H), Netflix_prime_data!H:H,0))</f>
        <v>Show 281</v>
      </c>
      <c r="E1633" s="4">
        <f>COUNTIF(Netflix_prime_data!F:F,Netflix_prime_data!F1633)</f>
        <v>253</v>
      </c>
      <c r="F1633" s="4" t="str">
        <f>INDEX(Netflix_prime_data!F:F,MATCH(MAX(E:E),E:E,0)) &amp; "-"&amp; MAX(E:E)</f>
        <v>drama-280</v>
      </c>
    </row>
    <row r="1634" spans="1:6" x14ac:dyDescent="0.25">
      <c r="A1634" s="4">
        <f>COUNTIF(Netflix_prime_data!C:C,Netflix_prime_data!C1635)</f>
        <v>643</v>
      </c>
      <c r="B1634" s="4">
        <f>MAX(COUNTIF(Netflix_prime_data!F1634:F2632, Netflix_prime_data!F1634:F2632))</f>
        <v>45</v>
      </c>
      <c r="C1634" s="4" t="str">
        <f>INDEX(Netflix_prime_data!E:E,MATCH(MAX(Netflix_prime_data!M:M), Netflix_prime_data!M:M,0))</f>
        <v>Show 188</v>
      </c>
      <c r="D1634" s="4" t="str">
        <f>INDEX(Netflix_prime_data!E:E,MATCH(MAX(Netflix_prime_data!H:H), Netflix_prime_data!H:H,0))</f>
        <v>Show 281</v>
      </c>
      <c r="E1634" s="4">
        <f>COUNTIF(Netflix_prime_data!F:F,Netflix_prime_data!F1634)</f>
        <v>234</v>
      </c>
      <c r="F1634" s="4" t="str">
        <f>INDEX(Netflix_prime_data!F:F,MATCH(MAX(E:E),E:E,0)) &amp; "-"&amp; MAX(E:E)</f>
        <v>drama-280</v>
      </c>
    </row>
    <row r="1635" spans="1:6" x14ac:dyDescent="0.25">
      <c r="A1635" s="4">
        <f>COUNTIF(Netflix_prime_data!C:C,Netflix_prime_data!C1636)</f>
        <v>673</v>
      </c>
      <c r="B1635" s="4">
        <f>MAX(COUNTIF(Netflix_prime_data!F1635:F2633, Netflix_prime_data!F1635:F2633))</f>
        <v>56</v>
      </c>
      <c r="C1635" s="4" t="str">
        <f>INDEX(Netflix_prime_data!E:E,MATCH(MAX(Netflix_prime_data!M:M), Netflix_prime_data!M:M,0))</f>
        <v>Show 188</v>
      </c>
      <c r="D1635" s="4" t="str">
        <f>INDEX(Netflix_prime_data!E:E,MATCH(MAX(Netflix_prime_data!H:H), Netflix_prime_data!H:H,0))</f>
        <v>Show 281</v>
      </c>
      <c r="E1635" s="4">
        <f>COUNTIF(Netflix_prime_data!F:F,Netflix_prime_data!F1635)</f>
        <v>262</v>
      </c>
      <c r="F1635" s="4" t="str">
        <f>INDEX(Netflix_prime_data!F:F,MATCH(MAX(E:E),E:E,0)) &amp; "-"&amp; MAX(E:E)</f>
        <v>drama-280</v>
      </c>
    </row>
    <row r="1636" spans="1:6" x14ac:dyDescent="0.25">
      <c r="A1636" s="4">
        <f>COUNTIF(Netflix_prime_data!C:C,Netflix_prime_data!C1637)</f>
        <v>673</v>
      </c>
      <c r="B1636" s="4">
        <f>MAX(COUNTIF(Netflix_prime_data!F1636:F2634, Netflix_prime_data!F1636:F2634))</f>
        <v>51</v>
      </c>
      <c r="C1636" s="4" t="str">
        <f>INDEX(Netflix_prime_data!E:E,MATCH(MAX(Netflix_prime_data!M:M), Netflix_prime_data!M:M,0))</f>
        <v>Show 188</v>
      </c>
      <c r="D1636" s="4" t="str">
        <f>INDEX(Netflix_prime_data!E:E,MATCH(MAX(Netflix_prime_data!H:H), Netflix_prime_data!H:H,0))</f>
        <v>Show 281</v>
      </c>
      <c r="E1636" s="4">
        <f>COUNTIF(Netflix_prime_data!F:F,Netflix_prime_data!F1636)</f>
        <v>253</v>
      </c>
      <c r="F1636" s="4" t="str">
        <f>INDEX(Netflix_prime_data!F:F,MATCH(MAX(E:E),E:E,0)) &amp; "-"&amp; MAX(E:E)</f>
        <v>drama-280</v>
      </c>
    </row>
    <row r="1637" spans="1:6" x14ac:dyDescent="0.25">
      <c r="A1637" s="4">
        <f>COUNTIF(Netflix_prime_data!C:C,Netflix_prime_data!C1638)</f>
        <v>684</v>
      </c>
      <c r="B1637" s="4">
        <f>MAX(COUNTIF(Netflix_prime_data!F1637:F2635, Netflix_prime_data!F1637:F2635))</f>
        <v>49</v>
      </c>
      <c r="C1637" s="4" t="str">
        <f>INDEX(Netflix_prime_data!E:E,MATCH(MAX(Netflix_prime_data!M:M), Netflix_prime_data!M:M,0))</f>
        <v>Show 188</v>
      </c>
      <c r="D1637" s="4" t="str">
        <f>INDEX(Netflix_prime_data!E:E,MATCH(MAX(Netflix_prime_data!H:H), Netflix_prime_data!H:H,0))</f>
        <v>Show 281</v>
      </c>
      <c r="E1637" s="4">
        <f>COUNTIF(Netflix_prime_data!F:F,Netflix_prime_data!F1637)</f>
        <v>245</v>
      </c>
      <c r="F1637" s="4" t="str">
        <f>INDEX(Netflix_prime_data!F:F,MATCH(MAX(E:E),E:E,0)) &amp; "-"&amp; MAX(E:E)</f>
        <v>drama-280</v>
      </c>
    </row>
    <row r="1638" spans="1:6" x14ac:dyDescent="0.25">
      <c r="A1638" s="4">
        <f>COUNTIF(Netflix_prime_data!C:C,Netflix_prime_data!C1639)</f>
        <v>673</v>
      </c>
      <c r="B1638" s="4">
        <f>MAX(COUNTIF(Netflix_prime_data!F1638:F2636, Netflix_prime_data!F1638:F2636))</f>
        <v>55</v>
      </c>
      <c r="C1638" s="4" t="str">
        <f>INDEX(Netflix_prime_data!E:E,MATCH(MAX(Netflix_prime_data!M:M), Netflix_prime_data!M:M,0))</f>
        <v>Show 188</v>
      </c>
      <c r="D1638" s="4" t="str">
        <f>INDEX(Netflix_prime_data!E:E,MATCH(MAX(Netflix_prime_data!H:H), Netflix_prime_data!H:H,0))</f>
        <v>Show 281</v>
      </c>
      <c r="E1638" s="4">
        <f>COUNTIF(Netflix_prime_data!F:F,Netflix_prime_data!F1638)</f>
        <v>262</v>
      </c>
      <c r="F1638" s="4" t="str">
        <f>INDEX(Netflix_prime_data!F:F,MATCH(MAX(E:E),E:E,0)) &amp; "-"&amp; MAX(E:E)</f>
        <v>drama-280</v>
      </c>
    </row>
    <row r="1639" spans="1:6" x14ac:dyDescent="0.25">
      <c r="A1639" s="4">
        <f>COUNTIF(Netflix_prime_data!C:C,Netflix_prime_data!C1640)</f>
        <v>673</v>
      </c>
      <c r="B1639" s="4">
        <f>MAX(COUNTIF(Netflix_prime_data!F1639:F2637, Netflix_prime_data!F1639:F2637))</f>
        <v>48</v>
      </c>
      <c r="C1639" s="4" t="str">
        <f>INDEX(Netflix_prime_data!E:E,MATCH(MAX(Netflix_prime_data!M:M), Netflix_prime_data!M:M,0))</f>
        <v>Show 188</v>
      </c>
      <c r="D1639" s="4" t="str">
        <f>INDEX(Netflix_prime_data!E:E,MATCH(MAX(Netflix_prime_data!H:H), Netflix_prime_data!H:H,0))</f>
        <v>Show 281</v>
      </c>
      <c r="E1639" s="4">
        <f>COUNTIF(Netflix_prime_data!F:F,Netflix_prime_data!F1639)</f>
        <v>245</v>
      </c>
      <c r="F1639" s="4" t="str">
        <f>INDEX(Netflix_prime_data!F:F,MATCH(MAX(E:E),E:E,0)) &amp; "-"&amp; MAX(E:E)</f>
        <v>drama-280</v>
      </c>
    </row>
    <row r="1640" spans="1:6" x14ac:dyDescent="0.25">
      <c r="A1640" s="4">
        <f>COUNTIF(Netflix_prime_data!C:C,Netflix_prime_data!C1641)</f>
        <v>643</v>
      </c>
      <c r="B1640" s="4">
        <f>MAX(COUNTIF(Netflix_prime_data!F1640:F2638, Netflix_prime_data!F1640:F2638))</f>
        <v>47</v>
      </c>
      <c r="C1640" s="4" t="str">
        <f>INDEX(Netflix_prime_data!E:E,MATCH(MAX(Netflix_prime_data!M:M), Netflix_prime_data!M:M,0))</f>
        <v>Show 188</v>
      </c>
      <c r="D1640" s="4" t="str">
        <f>INDEX(Netflix_prime_data!E:E,MATCH(MAX(Netflix_prime_data!H:H), Netflix_prime_data!H:H,0))</f>
        <v>Show 281</v>
      </c>
      <c r="E1640" s="4">
        <f>COUNTIF(Netflix_prime_data!F:F,Netflix_prime_data!F1640)</f>
        <v>245</v>
      </c>
      <c r="F1640" s="4" t="str">
        <f>INDEX(Netflix_prime_data!F:F,MATCH(MAX(E:E),E:E,0)) &amp; "-"&amp; MAX(E:E)</f>
        <v>drama-280</v>
      </c>
    </row>
    <row r="1641" spans="1:6" x14ac:dyDescent="0.25">
      <c r="A1641" s="4">
        <f>COUNTIF(Netflix_prime_data!C:C,Netflix_prime_data!C1642)</f>
        <v>673</v>
      </c>
      <c r="B1641" s="4">
        <f>MAX(COUNTIF(Netflix_prime_data!F1641:F2639, Netflix_prime_data!F1641:F2639))</f>
        <v>38</v>
      </c>
      <c r="C1641" s="4" t="str">
        <f>INDEX(Netflix_prime_data!E:E,MATCH(MAX(Netflix_prime_data!M:M), Netflix_prime_data!M:M,0))</f>
        <v>Show 188</v>
      </c>
      <c r="D1641" s="4" t="str">
        <f>INDEX(Netflix_prime_data!E:E,MATCH(MAX(Netflix_prime_data!H:H), Netflix_prime_data!H:H,0))</f>
        <v>Show 281</v>
      </c>
      <c r="E1641" s="4">
        <f>COUNTIF(Netflix_prime_data!F:F,Netflix_prime_data!F1641)</f>
        <v>229</v>
      </c>
      <c r="F1641" s="4" t="str">
        <f>INDEX(Netflix_prime_data!F:F,MATCH(MAX(E:E),E:E,0)) &amp; "-"&amp; MAX(E:E)</f>
        <v>drama-280</v>
      </c>
    </row>
    <row r="1642" spans="1:6" x14ac:dyDescent="0.25">
      <c r="A1642" s="4">
        <f>COUNTIF(Netflix_prime_data!C:C,Netflix_prime_data!C1643)</f>
        <v>684</v>
      </c>
      <c r="B1642" s="4">
        <f>MAX(COUNTIF(Netflix_prime_data!F1642:F2640, Netflix_prime_data!F1642:F2640))</f>
        <v>40</v>
      </c>
      <c r="C1642" s="4" t="str">
        <f>INDEX(Netflix_prime_data!E:E,MATCH(MAX(Netflix_prime_data!M:M), Netflix_prime_data!M:M,0))</f>
        <v>Show 188</v>
      </c>
      <c r="D1642" s="4" t="str">
        <f>INDEX(Netflix_prime_data!E:E,MATCH(MAX(Netflix_prime_data!H:H), Netflix_prime_data!H:H,0))</f>
        <v>Show 281</v>
      </c>
      <c r="E1642" s="4">
        <f>COUNTIF(Netflix_prime_data!F:F,Netflix_prime_data!F1642)</f>
        <v>263</v>
      </c>
      <c r="F1642" s="4" t="str">
        <f>INDEX(Netflix_prime_data!F:F,MATCH(MAX(E:E),E:E,0)) &amp; "-"&amp; MAX(E:E)</f>
        <v>drama-280</v>
      </c>
    </row>
    <row r="1643" spans="1:6" x14ac:dyDescent="0.25">
      <c r="A1643" s="4">
        <f>COUNTIF(Netflix_prime_data!C:C,Netflix_prime_data!C1644)</f>
        <v>684</v>
      </c>
      <c r="B1643" s="4">
        <f>MAX(COUNTIF(Netflix_prime_data!F1643:F2641, Netflix_prime_data!F1643:F2641))</f>
        <v>37</v>
      </c>
      <c r="C1643" s="4" t="str">
        <f>INDEX(Netflix_prime_data!E:E,MATCH(MAX(Netflix_prime_data!M:M), Netflix_prime_data!M:M,0))</f>
        <v>Show 188</v>
      </c>
      <c r="D1643" s="4" t="str">
        <f>INDEX(Netflix_prime_data!E:E,MATCH(MAX(Netflix_prime_data!H:H), Netflix_prime_data!H:H,0))</f>
        <v>Show 281</v>
      </c>
      <c r="E1643" s="4">
        <f>COUNTIF(Netflix_prime_data!F:F,Netflix_prime_data!F1643)</f>
        <v>229</v>
      </c>
      <c r="F1643" s="4" t="str">
        <f>INDEX(Netflix_prime_data!F:F,MATCH(MAX(E:E),E:E,0)) &amp; "-"&amp; MAX(E:E)</f>
        <v>drama-280</v>
      </c>
    </row>
    <row r="1644" spans="1:6" x14ac:dyDescent="0.25">
      <c r="A1644" s="4">
        <f>COUNTIF(Netflix_prime_data!C:C,Netflix_prime_data!C1645)</f>
        <v>643</v>
      </c>
      <c r="B1644" s="4">
        <f>MAX(COUNTIF(Netflix_prime_data!F1644:F2642, Netflix_prime_data!F1644:F2642))</f>
        <v>50</v>
      </c>
      <c r="C1644" s="4" t="str">
        <f>INDEX(Netflix_prime_data!E:E,MATCH(MAX(Netflix_prime_data!M:M), Netflix_prime_data!M:M,0))</f>
        <v>Show 188</v>
      </c>
      <c r="D1644" s="4" t="str">
        <f>INDEX(Netflix_prime_data!E:E,MATCH(MAX(Netflix_prime_data!H:H), Netflix_prime_data!H:H,0))</f>
        <v>Show 281</v>
      </c>
      <c r="E1644" s="4">
        <f>COUNTIF(Netflix_prime_data!F:F,Netflix_prime_data!F1644)</f>
        <v>253</v>
      </c>
      <c r="F1644" s="4" t="str">
        <f>INDEX(Netflix_prime_data!F:F,MATCH(MAX(E:E),E:E,0)) &amp; "-"&amp; MAX(E:E)</f>
        <v>drama-280</v>
      </c>
    </row>
    <row r="1645" spans="1:6" x14ac:dyDescent="0.25">
      <c r="A1645" s="4">
        <f>COUNTIF(Netflix_prime_data!C:C,Netflix_prime_data!C1646)</f>
        <v>673</v>
      </c>
      <c r="B1645" s="4">
        <f>MAX(COUNTIF(Netflix_prime_data!F1645:F2643, Netflix_prime_data!F1645:F2643))</f>
        <v>46</v>
      </c>
      <c r="C1645" s="4" t="str">
        <f>INDEX(Netflix_prime_data!E:E,MATCH(MAX(Netflix_prime_data!M:M), Netflix_prime_data!M:M,0))</f>
        <v>Show 188</v>
      </c>
      <c r="D1645" s="4" t="str">
        <f>INDEX(Netflix_prime_data!E:E,MATCH(MAX(Netflix_prime_data!H:H), Netflix_prime_data!H:H,0))</f>
        <v>Show 281</v>
      </c>
      <c r="E1645" s="4">
        <f>COUNTIF(Netflix_prime_data!F:F,Netflix_prime_data!F1645)</f>
        <v>245</v>
      </c>
      <c r="F1645" s="4" t="str">
        <f>INDEX(Netflix_prime_data!F:F,MATCH(MAX(E:E),E:E,0)) &amp; "-"&amp; MAX(E:E)</f>
        <v>drama-280</v>
      </c>
    </row>
    <row r="1646" spans="1:6" x14ac:dyDescent="0.25">
      <c r="A1646" s="4">
        <f>COUNTIF(Netflix_prime_data!C:C,Netflix_prime_data!C1647)</f>
        <v>684</v>
      </c>
      <c r="B1646" s="4">
        <f>MAX(COUNTIF(Netflix_prime_data!F1646:F2644, Netflix_prime_data!F1646:F2644))</f>
        <v>53</v>
      </c>
      <c r="C1646" s="4" t="str">
        <f>INDEX(Netflix_prime_data!E:E,MATCH(MAX(Netflix_prime_data!M:M), Netflix_prime_data!M:M,0))</f>
        <v>Show 188</v>
      </c>
      <c r="D1646" s="4" t="str">
        <f>INDEX(Netflix_prime_data!E:E,MATCH(MAX(Netflix_prime_data!H:H), Netflix_prime_data!H:H,0))</f>
        <v>Show 281</v>
      </c>
      <c r="E1646" s="4">
        <f>COUNTIF(Netflix_prime_data!F:F,Netflix_prime_data!F1646)</f>
        <v>280</v>
      </c>
      <c r="F1646" s="4" t="str">
        <f>INDEX(Netflix_prime_data!F:F,MATCH(MAX(E:E),E:E,0)) &amp; "-"&amp; MAX(E:E)</f>
        <v>drama-280</v>
      </c>
    </row>
    <row r="1647" spans="1:6" x14ac:dyDescent="0.25">
      <c r="A1647" s="4">
        <f>COUNTIF(Netflix_prime_data!C:C,Netflix_prime_data!C1648)</f>
        <v>684</v>
      </c>
      <c r="B1647" s="4">
        <f>MAX(COUNTIF(Netflix_prime_data!F1647:F2645, Netflix_prime_data!F1647:F2645))</f>
        <v>49</v>
      </c>
      <c r="C1647" s="4" t="str">
        <f>INDEX(Netflix_prime_data!E:E,MATCH(MAX(Netflix_prime_data!M:M), Netflix_prime_data!M:M,0))</f>
        <v>Show 188</v>
      </c>
      <c r="D1647" s="4" t="str">
        <f>INDEX(Netflix_prime_data!E:E,MATCH(MAX(Netflix_prime_data!H:H), Netflix_prime_data!H:H,0))</f>
        <v>Show 281</v>
      </c>
      <c r="E1647" s="4">
        <f>COUNTIF(Netflix_prime_data!F:F,Netflix_prime_data!F1647)</f>
        <v>253</v>
      </c>
      <c r="F1647" s="4" t="str">
        <f>INDEX(Netflix_prime_data!F:F,MATCH(MAX(E:E),E:E,0)) &amp; "-"&amp; MAX(E:E)</f>
        <v>drama-280</v>
      </c>
    </row>
    <row r="1648" spans="1:6" x14ac:dyDescent="0.25">
      <c r="A1648" s="4">
        <f>COUNTIF(Netflix_prime_data!C:C,Netflix_prime_data!C1649)</f>
        <v>643</v>
      </c>
      <c r="B1648" s="4">
        <f>MAX(COUNTIF(Netflix_prime_data!F1648:F2646, Netflix_prime_data!F1648:F2646))</f>
        <v>48</v>
      </c>
      <c r="C1648" s="4" t="str">
        <f>INDEX(Netflix_prime_data!E:E,MATCH(MAX(Netflix_prime_data!M:M), Netflix_prime_data!M:M,0))</f>
        <v>Show 188</v>
      </c>
      <c r="D1648" s="4" t="str">
        <f>INDEX(Netflix_prime_data!E:E,MATCH(MAX(Netflix_prime_data!H:H), Netflix_prime_data!H:H,0))</f>
        <v>Show 281</v>
      </c>
      <c r="E1648" s="4">
        <f>COUNTIF(Netflix_prime_data!F:F,Netflix_prime_data!F1648)</f>
        <v>253</v>
      </c>
      <c r="F1648" s="4" t="str">
        <f>INDEX(Netflix_prime_data!F:F,MATCH(MAX(E:E),E:E,0)) &amp; "-"&amp; MAX(E:E)</f>
        <v>drama-280</v>
      </c>
    </row>
    <row r="1649" spans="1:6" x14ac:dyDescent="0.25">
      <c r="A1649" s="4">
        <f>COUNTIF(Netflix_prime_data!C:C,Netflix_prime_data!C1650)</f>
        <v>673</v>
      </c>
      <c r="B1649" s="4">
        <f>MAX(COUNTIF(Netflix_prime_data!F1649:F2647, Netflix_prime_data!F1649:F2647))</f>
        <v>36</v>
      </c>
      <c r="C1649" s="4" t="str">
        <f>INDEX(Netflix_prime_data!E:E,MATCH(MAX(Netflix_prime_data!M:M), Netflix_prime_data!M:M,0))</f>
        <v>Show 188</v>
      </c>
      <c r="D1649" s="4" t="str">
        <f>INDEX(Netflix_prime_data!E:E,MATCH(MAX(Netflix_prime_data!H:H), Netflix_prime_data!H:H,0))</f>
        <v>Show 281</v>
      </c>
      <c r="E1649" s="4">
        <f>COUNTIF(Netflix_prime_data!F:F,Netflix_prime_data!F1649)</f>
        <v>229</v>
      </c>
      <c r="F1649" s="4" t="str">
        <f>INDEX(Netflix_prime_data!F:F,MATCH(MAX(E:E),E:E,0)) &amp; "-"&amp; MAX(E:E)</f>
        <v>drama-280</v>
      </c>
    </row>
    <row r="1650" spans="1:6" x14ac:dyDescent="0.25">
      <c r="A1650" s="4">
        <f>COUNTIF(Netflix_prime_data!C:C,Netflix_prime_data!C1651)</f>
        <v>673</v>
      </c>
      <c r="B1650" s="4">
        <f>MAX(COUNTIF(Netflix_prime_data!F1650:F2648, Netflix_prime_data!F1650:F2648))</f>
        <v>36</v>
      </c>
      <c r="C1650" s="4" t="str">
        <f>INDEX(Netflix_prime_data!E:E,MATCH(MAX(Netflix_prime_data!M:M), Netflix_prime_data!M:M,0))</f>
        <v>Show 188</v>
      </c>
      <c r="D1650" s="4" t="str">
        <f>INDEX(Netflix_prime_data!E:E,MATCH(MAX(Netflix_prime_data!H:H), Netflix_prime_data!H:H,0))</f>
        <v>Show 281</v>
      </c>
      <c r="E1650" s="4">
        <f>COUNTIF(Netflix_prime_data!F:F,Netflix_prime_data!F1650)</f>
        <v>234</v>
      </c>
      <c r="F1650" s="4" t="str">
        <f>INDEX(Netflix_prime_data!F:F,MATCH(MAX(E:E),E:E,0)) &amp; "-"&amp; MAX(E:E)</f>
        <v>drama-280</v>
      </c>
    </row>
    <row r="1651" spans="1:6" x14ac:dyDescent="0.25">
      <c r="A1651" s="4">
        <f>COUNTIF(Netflix_prime_data!C:C,Netflix_prime_data!C1652)</f>
        <v>673</v>
      </c>
      <c r="B1651" s="4">
        <f>MAX(COUNTIF(Netflix_prime_data!F1651:F2649, Netflix_prime_data!F1651:F2649))</f>
        <v>35</v>
      </c>
      <c r="C1651" s="4" t="str">
        <f>INDEX(Netflix_prime_data!E:E,MATCH(MAX(Netflix_prime_data!M:M), Netflix_prime_data!M:M,0))</f>
        <v>Show 188</v>
      </c>
      <c r="D1651" s="4" t="str">
        <f>INDEX(Netflix_prime_data!E:E,MATCH(MAX(Netflix_prime_data!H:H), Netflix_prime_data!H:H,0))</f>
        <v>Show 281</v>
      </c>
      <c r="E1651" s="4">
        <f>COUNTIF(Netflix_prime_data!F:F,Netflix_prime_data!F1651)</f>
        <v>234</v>
      </c>
      <c r="F1651" s="4" t="str">
        <f>INDEX(Netflix_prime_data!F:F,MATCH(MAX(E:E),E:E,0)) &amp; "-"&amp; MAX(E:E)</f>
        <v>drama-280</v>
      </c>
    </row>
    <row r="1652" spans="1:6" x14ac:dyDescent="0.25">
      <c r="A1652" s="4">
        <f>COUNTIF(Netflix_prime_data!C:C,Netflix_prime_data!C1653)</f>
        <v>673</v>
      </c>
      <c r="B1652" s="4">
        <f>MAX(COUNTIF(Netflix_prime_data!F1652:F2650, Netflix_prime_data!F1652:F2650))</f>
        <v>44</v>
      </c>
      <c r="C1652" s="4" t="str">
        <f>INDEX(Netflix_prime_data!E:E,MATCH(MAX(Netflix_prime_data!M:M), Netflix_prime_data!M:M,0))</f>
        <v>Show 188</v>
      </c>
      <c r="D1652" s="4" t="str">
        <f>INDEX(Netflix_prime_data!E:E,MATCH(MAX(Netflix_prime_data!H:H), Netflix_prime_data!H:H,0))</f>
        <v>Show 281</v>
      </c>
      <c r="E1652" s="4">
        <f>COUNTIF(Netflix_prime_data!F:F,Netflix_prime_data!F1652)</f>
        <v>234</v>
      </c>
      <c r="F1652" s="4" t="str">
        <f>INDEX(Netflix_prime_data!F:F,MATCH(MAX(E:E),E:E,0)) &amp; "-"&amp; MAX(E:E)</f>
        <v>drama-280</v>
      </c>
    </row>
    <row r="1653" spans="1:6" x14ac:dyDescent="0.25">
      <c r="A1653" s="4">
        <f>COUNTIF(Netflix_prime_data!C:C,Netflix_prime_data!C1654)</f>
        <v>673</v>
      </c>
      <c r="B1653" s="4">
        <f>MAX(COUNTIF(Netflix_prime_data!F1653:F2651, Netflix_prime_data!F1653:F2651))</f>
        <v>43</v>
      </c>
      <c r="C1653" s="4" t="str">
        <f>INDEX(Netflix_prime_data!E:E,MATCH(MAX(Netflix_prime_data!M:M), Netflix_prime_data!M:M,0))</f>
        <v>Show 188</v>
      </c>
      <c r="D1653" s="4" t="str">
        <f>INDEX(Netflix_prime_data!E:E,MATCH(MAX(Netflix_prime_data!H:H), Netflix_prime_data!H:H,0))</f>
        <v>Show 281</v>
      </c>
      <c r="E1653" s="4">
        <f>COUNTIF(Netflix_prime_data!F:F,Netflix_prime_data!F1653)</f>
        <v>234</v>
      </c>
      <c r="F1653" s="4" t="str">
        <f>INDEX(Netflix_prime_data!F:F,MATCH(MAX(E:E),E:E,0)) &amp; "-"&amp; MAX(E:E)</f>
        <v>drama-280</v>
      </c>
    </row>
    <row r="1654" spans="1:6" x14ac:dyDescent="0.25">
      <c r="A1654" s="4">
        <f>COUNTIF(Netflix_prime_data!C:C,Netflix_prime_data!C1655)</f>
        <v>673</v>
      </c>
      <c r="B1654" s="4">
        <f>MAX(COUNTIF(Netflix_prime_data!F1654:F2652, Netflix_prime_data!F1654:F2652))</f>
        <v>47</v>
      </c>
      <c r="C1654" s="4" t="str">
        <f>INDEX(Netflix_prime_data!E:E,MATCH(MAX(Netflix_prime_data!M:M), Netflix_prime_data!M:M,0))</f>
        <v>Show 188</v>
      </c>
      <c r="D1654" s="4" t="str">
        <f>INDEX(Netflix_prime_data!E:E,MATCH(MAX(Netflix_prime_data!H:H), Netflix_prime_data!H:H,0))</f>
        <v>Show 281</v>
      </c>
      <c r="E1654" s="4">
        <f>COUNTIF(Netflix_prime_data!F:F,Netflix_prime_data!F1654)</f>
        <v>253</v>
      </c>
      <c r="F1654" s="4" t="str">
        <f>INDEX(Netflix_prime_data!F:F,MATCH(MAX(E:E),E:E,0)) &amp; "-"&amp; MAX(E:E)</f>
        <v>drama-280</v>
      </c>
    </row>
    <row r="1655" spans="1:6" x14ac:dyDescent="0.25">
      <c r="A1655" s="4">
        <f>COUNTIF(Netflix_prime_data!C:C,Netflix_prime_data!C1656)</f>
        <v>673</v>
      </c>
      <c r="B1655" s="4">
        <f>MAX(COUNTIF(Netflix_prime_data!F1655:F2653, Netflix_prime_data!F1655:F2653))</f>
        <v>52</v>
      </c>
      <c r="C1655" s="4" t="str">
        <f>INDEX(Netflix_prime_data!E:E,MATCH(MAX(Netflix_prime_data!M:M), Netflix_prime_data!M:M,0))</f>
        <v>Show 188</v>
      </c>
      <c r="D1655" s="4" t="str">
        <f>INDEX(Netflix_prime_data!E:E,MATCH(MAX(Netflix_prime_data!H:H), Netflix_prime_data!H:H,0))</f>
        <v>Show 281</v>
      </c>
      <c r="E1655" s="4">
        <f>COUNTIF(Netflix_prime_data!F:F,Netflix_prime_data!F1655)</f>
        <v>280</v>
      </c>
      <c r="F1655" s="4" t="str">
        <f>INDEX(Netflix_prime_data!F:F,MATCH(MAX(E:E),E:E,0)) &amp; "-"&amp; MAX(E:E)</f>
        <v>drama-280</v>
      </c>
    </row>
    <row r="1656" spans="1:6" x14ac:dyDescent="0.25">
      <c r="A1656" s="4">
        <f>COUNTIF(Netflix_prime_data!C:C,Netflix_prime_data!C1657)</f>
        <v>643</v>
      </c>
      <c r="B1656" s="4">
        <f>MAX(COUNTIF(Netflix_prime_data!F1656:F2654, Netflix_prime_data!F1656:F2654))</f>
        <v>54</v>
      </c>
      <c r="C1656" s="4" t="str">
        <f>INDEX(Netflix_prime_data!E:E,MATCH(MAX(Netflix_prime_data!M:M), Netflix_prime_data!M:M,0))</f>
        <v>Show 188</v>
      </c>
      <c r="D1656" s="4" t="str">
        <f>INDEX(Netflix_prime_data!E:E,MATCH(MAX(Netflix_prime_data!H:H), Netflix_prime_data!H:H,0))</f>
        <v>Show 281</v>
      </c>
      <c r="E1656" s="4">
        <f>COUNTIF(Netflix_prime_data!F:F,Netflix_prime_data!F1656)</f>
        <v>262</v>
      </c>
      <c r="F1656" s="4" t="str">
        <f>INDEX(Netflix_prime_data!F:F,MATCH(MAX(E:E),E:E,0)) &amp; "-"&amp; MAX(E:E)</f>
        <v>drama-280</v>
      </c>
    </row>
    <row r="1657" spans="1:6" x14ac:dyDescent="0.25">
      <c r="A1657" s="4">
        <f>COUNTIF(Netflix_prime_data!C:C,Netflix_prime_data!C1658)</f>
        <v>643</v>
      </c>
      <c r="B1657" s="4">
        <f>MAX(COUNTIF(Netflix_prime_data!F1657:F2655, Netflix_prime_data!F1657:F2655))</f>
        <v>51</v>
      </c>
      <c r="C1657" s="4" t="str">
        <f>INDEX(Netflix_prime_data!E:E,MATCH(MAX(Netflix_prime_data!M:M), Netflix_prime_data!M:M,0))</f>
        <v>Show 188</v>
      </c>
      <c r="D1657" s="4" t="str">
        <f>INDEX(Netflix_prime_data!E:E,MATCH(MAX(Netflix_prime_data!H:H), Netflix_prime_data!H:H,0))</f>
        <v>Show 281</v>
      </c>
      <c r="E1657" s="4">
        <f>COUNTIF(Netflix_prime_data!F:F,Netflix_prime_data!F1657)</f>
        <v>280</v>
      </c>
      <c r="F1657" s="4" t="str">
        <f>INDEX(Netflix_prime_data!F:F,MATCH(MAX(E:E),E:E,0)) &amp; "-"&amp; MAX(E:E)</f>
        <v>drama-280</v>
      </c>
    </row>
    <row r="1658" spans="1:6" x14ac:dyDescent="0.25">
      <c r="A1658" s="4">
        <f>COUNTIF(Netflix_prime_data!C:C,Netflix_prime_data!C1659)</f>
        <v>684</v>
      </c>
      <c r="B1658" s="4">
        <f>MAX(COUNTIF(Netflix_prime_data!F1658:F2656, Netflix_prime_data!F1658:F2656))</f>
        <v>53</v>
      </c>
      <c r="C1658" s="4" t="str">
        <f>INDEX(Netflix_prime_data!E:E,MATCH(MAX(Netflix_prime_data!M:M), Netflix_prime_data!M:M,0))</f>
        <v>Show 188</v>
      </c>
      <c r="D1658" s="4" t="str">
        <f>INDEX(Netflix_prime_data!E:E,MATCH(MAX(Netflix_prime_data!H:H), Netflix_prime_data!H:H,0))</f>
        <v>Show 281</v>
      </c>
      <c r="E1658" s="4">
        <f>COUNTIF(Netflix_prime_data!F:F,Netflix_prime_data!F1658)</f>
        <v>262</v>
      </c>
      <c r="F1658" s="4" t="str">
        <f>INDEX(Netflix_prime_data!F:F,MATCH(MAX(E:E),E:E,0)) &amp; "-"&amp; MAX(E:E)</f>
        <v>drama-280</v>
      </c>
    </row>
    <row r="1659" spans="1:6" x14ac:dyDescent="0.25">
      <c r="A1659" s="4">
        <f>COUNTIF(Netflix_prime_data!C:C,Netflix_prime_data!C1660)</f>
        <v>673</v>
      </c>
      <c r="B1659" s="4">
        <f>MAX(COUNTIF(Netflix_prime_data!F1659:F2657, Netflix_prime_data!F1659:F2657))</f>
        <v>52</v>
      </c>
      <c r="C1659" s="4" t="str">
        <f>INDEX(Netflix_prime_data!E:E,MATCH(MAX(Netflix_prime_data!M:M), Netflix_prime_data!M:M,0))</f>
        <v>Show 188</v>
      </c>
      <c r="D1659" s="4" t="str">
        <f>INDEX(Netflix_prime_data!E:E,MATCH(MAX(Netflix_prime_data!H:H), Netflix_prime_data!H:H,0))</f>
        <v>Show 281</v>
      </c>
      <c r="E1659" s="4">
        <f>COUNTIF(Netflix_prime_data!F:F,Netflix_prime_data!F1659)</f>
        <v>262</v>
      </c>
      <c r="F1659" s="4" t="str">
        <f>INDEX(Netflix_prime_data!F:F,MATCH(MAX(E:E),E:E,0)) &amp; "-"&amp; MAX(E:E)</f>
        <v>drama-280</v>
      </c>
    </row>
    <row r="1660" spans="1:6" x14ac:dyDescent="0.25">
      <c r="A1660" s="4">
        <f>COUNTIF(Netflix_prime_data!C:C,Netflix_prime_data!C1661)</f>
        <v>673</v>
      </c>
      <c r="B1660" s="4">
        <f>MAX(COUNTIF(Netflix_prime_data!F1660:F2658, Netflix_prime_data!F1660:F2658))</f>
        <v>51</v>
      </c>
      <c r="C1660" s="4" t="str">
        <f>INDEX(Netflix_prime_data!E:E,MATCH(MAX(Netflix_prime_data!M:M), Netflix_prime_data!M:M,0))</f>
        <v>Show 188</v>
      </c>
      <c r="D1660" s="4" t="str">
        <f>INDEX(Netflix_prime_data!E:E,MATCH(MAX(Netflix_prime_data!H:H), Netflix_prime_data!H:H,0))</f>
        <v>Show 281</v>
      </c>
      <c r="E1660" s="4">
        <f>COUNTIF(Netflix_prime_data!F:F,Netflix_prime_data!F1660)</f>
        <v>262</v>
      </c>
      <c r="F1660" s="4" t="str">
        <f>INDEX(Netflix_prime_data!F:F,MATCH(MAX(E:E),E:E,0)) &amp; "-"&amp; MAX(E:E)</f>
        <v>drama-280</v>
      </c>
    </row>
    <row r="1661" spans="1:6" x14ac:dyDescent="0.25">
      <c r="A1661" s="4">
        <f>COUNTIF(Netflix_prime_data!C:C,Netflix_prime_data!C1662)</f>
        <v>673</v>
      </c>
      <c r="B1661" s="4">
        <f>MAX(COUNTIF(Netflix_prime_data!F1661:F2659, Netflix_prime_data!F1661:F2659))</f>
        <v>42</v>
      </c>
      <c r="C1661" s="4" t="str">
        <f>INDEX(Netflix_prime_data!E:E,MATCH(MAX(Netflix_prime_data!M:M), Netflix_prime_data!M:M,0))</f>
        <v>Show 188</v>
      </c>
      <c r="D1661" s="4" t="str">
        <f>INDEX(Netflix_prime_data!E:E,MATCH(MAX(Netflix_prime_data!H:H), Netflix_prime_data!H:H,0))</f>
        <v>Show 281</v>
      </c>
      <c r="E1661" s="4">
        <f>COUNTIF(Netflix_prime_data!F:F,Netflix_prime_data!F1661)</f>
        <v>234</v>
      </c>
      <c r="F1661" s="4" t="str">
        <f>INDEX(Netflix_prime_data!F:F,MATCH(MAX(E:E),E:E,0)) &amp; "-"&amp; MAX(E:E)</f>
        <v>drama-280</v>
      </c>
    </row>
    <row r="1662" spans="1:6" x14ac:dyDescent="0.25">
      <c r="A1662" s="4">
        <f>COUNTIF(Netflix_prime_data!C:C,Netflix_prime_data!C1663)</f>
        <v>673</v>
      </c>
      <c r="B1662" s="4">
        <f>MAX(COUNTIF(Netflix_prime_data!F1662:F2660, Netflix_prime_data!F1662:F2660))</f>
        <v>46</v>
      </c>
      <c r="C1662" s="4" t="str">
        <f>INDEX(Netflix_prime_data!E:E,MATCH(MAX(Netflix_prime_data!M:M), Netflix_prime_data!M:M,0))</f>
        <v>Show 188</v>
      </c>
      <c r="D1662" s="4" t="str">
        <f>INDEX(Netflix_prime_data!E:E,MATCH(MAX(Netflix_prime_data!H:H), Netflix_prime_data!H:H,0))</f>
        <v>Show 281</v>
      </c>
      <c r="E1662" s="4">
        <f>COUNTIF(Netflix_prime_data!F:F,Netflix_prime_data!F1662)</f>
        <v>253</v>
      </c>
      <c r="F1662" s="4" t="str">
        <f>INDEX(Netflix_prime_data!F:F,MATCH(MAX(E:E),E:E,0)) &amp; "-"&amp; MAX(E:E)</f>
        <v>drama-280</v>
      </c>
    </row>
    <row r="1663" spans="1:6" x14ac:dyDescent="0.25">
      <c r="A1663" s="4">
        <f>COUNTIF(Netflix_prime_data!C:C,Netflix_prime_data!C1664)</f>
        <v>673</v>
      </c>
      <c r="B1663" s="4">
        <f>MAX(COUNTIF(Netflix_prime_data!F1663:F2661, Netflix_prime_data!F1663:F2661))</f>
        <v>35</v>
      </c>
      <c r="C1663" s="4" t="str">
        <f>INDEX(Netflix_prime_data!E:E,MATCH(MAX(Netflix_prime_data!M:M), Netflix_prime_data!M:M,0))</f>
        <v>Show 188</v>
      </c>
      <c r="D1663" s="4" t="str">
        <f>INDEX(Netflix_prime_data!E:E,MATCH(MAX(Netflix_prime_data!H:H), Netflix_prime_data!H:H,0))</f>
        <v>Show 281</v>
      </c>
      <c r="E1663" s="4">
        <f>COUNTIF(Netflix_prime_data!F:F,Netflix_prime_data!F1663)</f>
        <v>229</v>
      </c>
      <c r="F1663" s="4" t="str">
        <f>INDEX(Netflix_prime_data!F:F,MATCH(MAX(E:E),E:E,0)) &amp; "-"&amp; MAX(E:E)</f>
        <v>drama-280</v>
      </c>
    </row>
    <row r="1664" spans="1:6" x14ac:dyDescent="0.25">
      <c r="A1664" s="4">
        <f>COUNTIF(Netflix_prime_data!C:C,Netflix_prime_data!C1665)</f>
        <v>643</v>
      </c>
      <c r="B1664" s="4">
        <f>MAX(COUNTIF(Netflix_prime_data!F1664:F2662, Netflix_prime_data!F1664:F2662))</f>
        <v>50</v>
      </c>
      <c r="C1664" s="4" t="str">
        <f>INDEX(Netflix_prime_data!E:E,MATCH(MAX(Netflix_prime_data!M:M), Netflix_prime_data!M:M,0))</f>
        <v>Show 188</v>
      </c>
      <c r="D1664" s="4" t="str">
        <f>INDEX(Netflix_prime_data!E:E,MATCH(MAX(Netflix_prime_data!H:H), Netflix_prime_data!H:H,0))</f>
        <v>Show 281</v>
      </c>
      <c r="E1664" s="4">
        <f>COUNTIF(Netflix_prime_data!F:F,Netflix_prime_data!F1664)</f>
        <v>280</v>
      </c>
      <c r="F1664" s="4" t="str">
        <f>INDEX(Netflix_prime_data!F:F,MATCH(MAX(E:E),E:E,0)) &amp; "-"&amp; MAX(E:E)</f>
        <v>drama-280</v>
      </c>
    </row>
    <row r="1665" spans="1:6" x14ac:dyDescent="0.25">
      <c r="A1665" s="4">
        <f>COUNTIF(Netflix_prime_data!C:C,Netflix_prime_data!C1666)</f>
        <v>673</v>
      </c>
      <c r="B1665" s="4">
        <f>MAX(COUNTIF(Netflix_prime_data!F1665:F2663, Netflix_prime_data!F1665:F2663))</f>
        <v>41</v>
      </c>
      <c r="C1665" s="4" t="str">
        <f>INDEX(Netflix_prime_data!E:E,MATCH(MAX(Netflix_prime_data!M:M), Netflix_prime_data!M:M,0))</f>
        <v>Show 188</v>
      </c>
      <c r="D1665" s="4" t="str">
        <f>INDEX(Netflix_prime_data!E:E,MATCH(MAX(Netflix_prime_data!H:H), Netflix_prime_data!H:H,0))</f>
        <v>Show 281</v>
      </c>
      <c r="E1665" s="4">
        <f>COUNTIF(Netflix_prime_data!F:F,Netflix_prime_data!F1665)</f>
        <v>234</v>
      </c>
      <c r="F1665" s="4" t="str">
        <f>INDEX(Netflix_prime_data!F:F,MATCH(MAX(E:E),E:E,0)) &amp; "-"&amp; MAX(E:E)</f>
        <v>drama-280</v>
      </c>
    </row>
    <row r="1666" spans="1:6" x14ac:dyDescent="0.25">
      <c r="A1666" s="4">
        <f>COUNTIF(Netflix_prime_data!C:C,Netflix_prime_data!C1667)</f>
        <v>673</v>
      </c>
      <c r="B1666" s="4">
        <f>MAX(COUNTIF(Netflix_prime_data!F1666:F2664, Netflix_prime_data!F1666:F2664))</f>
        <v>40</v>
      </c>
      <c r="C1666" s="4" t="str">
        <f>INDEX(Netflix_prime_data!E:E,MATCH(MAX(Netflix_prime_data!M:M), Netflix_prime_data!M:M,0))</f>
        <v>Show 188</v>
      </c>
      <c r="D1666" s="4" t="str">
        <f>INDEX(Netflix_prime_data!E:E,MATCH(MAX(Netflix_prime_data!H:H), Netflix_prime_data!H:H,0))</f>
        <v>Show 281</v>
      </c>
      <c r="E1666" s="4">
        <f>COUNTIF(Netflix_prime_data!F:F,Netflix_prime_data!F1666)</f>
        <v>234</v>
      </c>
      <c r="F1666" s="4" t="str">
        <f>INDEX(Netflix_prime_data!F:F,MATCH(MAX(E:E),E:E,0)) &amp; "-"&amp; MAX(E:E)</f>
        <v>drama-280</v>
      </c>
    </row>
    <row r="1667" spans="1:6" x14ac:dyDescent="0.25">
      <c r="A1667" s="4">
        <f>COUNTIF(Netflix_prime_data!C:C,Netflix_prime_data!C1668)</f>
        <v>684</v>
      </c>
      <c r="B1667" s="4">
        <f>MAX(COUNTIF(Netflix_prime_data!F1667:F2665, Netflix_prime_data!F1667:F2665))</f>
        <v>39</v>
      </c>
      <c r="C1667" s="4" t="str">
        <f>INDEX(Netflix_prime_data!E:E,MATCH(MAX(Netflix_prime_data!M:M), Netflix_prime_data!M:M,0))</f>
        <v>Show 188</v>
      </c>
      <c r="D1667" s="4" t="str">
        <f>INDEX(Netflix_prime_data!E:E,MATCH(MAX(Netflix_prime_data!H:H), Netflix_prime_data!H:H,0))</f>
        <v>Show 281</v>
      </c>
      <c r="E1667" s="4">
        <f>COUNTIF(Netflix_prime_data!F:F,Netflix_prime_data!F1667)</f>
        <v>263</v>
      </c>
      <c r="F1667" s="4" t="str">
        <f>INDEX(Netflix_prime_data!F:F,MATCH(MAX(E:E),E:E,0)) &amp; "-"&amp; MAX(E:E)</f>
        <v>drama-280</v>
      </c>
    </row>
    <row r="1668" spans="1:6" x14ac:dyDescent="0.25">
      <c r="A1668" s="4">
        <f>COUNTIF(Netflix_prime_data!C:C,Netflix_prime_data!C1669)</f>
        <v>684</v>
      </c>
      <c r="B1668" s="4">
        <f>MAX(COUNTIF(Netflix_prime_data!F1668:F2666, Netflix_prime_data!F1668:F2666))</f>
        <v>50</v>
      </c>
      <c r="C1668" s="4" t="str">
        <f>INDEX(Netflix_prime_data!E:E,MATCH(MAX(Netflix_prime_data!M:M), Netflix_prime_data!M:M,0))</f>
        <v>Show 188</v>
      </c>
      <c r="D1668" s="4" t="str">
        <f>INDEX(Netflix_prime_data!E:E,MATCH(MAX(Netflix_prime_data!H:H), Netflix_prime_data!H:H,0))</f>
        <v>Show 281</v>
      </c>
      <c r="E1668" s="4">
        <f>COUNTIF(Netflix_prime_data!F:F,Netflix_prime_data!F1668)</f>
        <v>262</v>
      </c>
      <c r="F1668" s="4" t="str">
        <f>INDEX(Netflix_prime_data!F:F,MATCH(MAX(E:E),E:E,0)) &amp; "-"&amp; MAX(E:E)</f>
        <v>drama-280</v>
      </c>
    </row>
    <row r="1669" spans="1:6" x14ac:dyDescent="0.25">
      <c r="A1669" s="4">
        <f>COUNTIF(Netflix_prime_data!C:C,Netflix_prime_data!C1670)</f>
        <v>673</v>
      </c>
      <c r="B1669" s="4">
        <f>MAX(COUNTIF(Netflix_prime_data!F1669:F2667, Netflix_prime_data!F1669:F2667))</f>
        <v>49</v>
      </c>
      <c r="C1669" s="4" t="str">
        <f>INDEX(Netflix_prime_data!E:E,MATCH(MAX(Netflix_prime_data!M:M), Netflix_prime_data!M:M,0))</f>
        <v>Show 188</v>
      </c>
      <c r="D1669" s="4" t="str">
        <f>INDEX(Netflix_prime_data!E:E,MATCH(MAX(Netflix_prime_data!H:H), Netflix_prime_data!H:H,0))</f>
        <v>Show 281</v>
      </c>
      <c r="E1669" s="4">
        <f>COUNTIF(Netflix_prime_data!F:F,Netflix_prime_data!F1669)</f>
        <v>262</v>
      </c>
      <c r="F1669" s="4" t="str">
        <f>INDEX(Netflix_prime_data!F:F,MATCH(MAX(E:E),E:E,0)) &amp; "-"&amp; MAX(E:E)</f>
        <v>drama-280</v>
      </c>
    </row>
    <row r="1670" spans="1:6" x14ac:dyDescent="0.25">
      <c r="A1670" s="4">
        <f>COUNTIF(Netflix_prime_data!C:C,Netflix_prime_data!C1671)</f>
        <v>673</v>
      </c>
      <c r="B1670" s="4">
        <f>MAX(COUNTIF(Netflix_prime_data!F1670:F2668, Netflix_prime_data!F1670:F2668))</f>
        <v>48</v>
      </c>
      <c r="C1670" s="4" t="str">
        <f>INDEX(Netflix_prime_data!E:E,MATCH(MAX(Netflix_prime_data!M:M), Netflix_prime_data!M:M,0))</f>
        <v>Show 188</v>
      </c>
      <c r="D1670" s="4" t="str">
        <f>INDEX(Netflix_prime_data!E:E,MATCH(MAX(Netflix_prime_data!H:H), Netflix_prime_data!H:H,0))</f>
        <v>Show 281</v>
      </c>
      <c r="E1670" s="4">
        <f>COUNTIF(Netflix_prime_data!F:F,Netflix_prime_data!F1670)</f>
        <v>262</v>
      </c>
      <c r="F1670" s="4" t="str">
        <f>INDEX(Netflix_prime_data!F:F,MATCH(MAX(E:E),E:E,0)) &amp; "-"&amp; MAX(E:E)</f>
        <v>drama-280</v>
      </c>
    </row>
    <row r="1671" spans="1:6" x14ac:dyDescent="0.25">
      <c r="A1671" s="4">
        <f>COUNTIF(Netflix_prime_data!C:C,Netflix_prime_data!C1672)</f>
        <v>643</v>
      </c>
      <c r="B1671" s="4">
        <f>MAX(COUNTIF(Netflix_prime_data!F1671:F2669, Netflix_prime_data!F1671:F2669))</f>
        <v>47</v>
      </c>
      <c r="C1671" s="4" t="str">
        <f>INDEX(Netflix_prime_data!E:E,MATCH(MAX(Netflix_prime_data!M:M), Netflix_prime_data!M:M,0))</f>
        <v>Show 188</v>
      </c>
      <c r="D1671" s="4" t="str">
        <f>INDEX(Netflix_prime_data!E:E,MATCH(MAX(Netflix_prime_data!H:H), Netflix_prime_data!H:H,0))</f>
        <v>Show 281</v>
      </c>
      <c r="E1671" s="4">
        <f>COUNTIF(Netflix_prime_data!F:F,Netflix_prime_data!F1671)</f>
        <v>262</v>
      </c>
      <c r="F1671" s="4" t="str">
        <f>INDEX(Netflix_prime_data!F:F,MATCH(MAX(E:E),E:E,0)) &amp; "-"&amp; MAX(E:E)</f>
        <v>drama-280</v>
      </c>
    </row>
    <row r="1672" spans="1:6" x14ac:dyDescent="0.25">
      <c r="A1672" s="4">
        <f>COUNTIF(Netflix_prime_data!C:C,Netflix_prime_data!C1673)</f>
        <v>684</v>
      </c>
      <c r="B1672" s="4">
        <f>MAX(COUNTIF(Netflix_prime_data!F1672:F2670, Netflix_prime_data!F1672:F2670))</f>
        <v>49</v>
      </c>
      <c r="C1672" s="4" t="str">
        <f>INDEX(Netflix_prime_data!E:E,MATCH(MAX(Netflix_prime_data!M:M), Netflix_prime_data!M:M,0))</f>
        <v>Show 188</v>
      </c>
      <c r="D1672" s="4" t="str">
        <f>INDEX(Netflix_prime_data!E:E,MATCH(MAX(Netflix_prime_data!H:H), Netflix_prime_data!H:H,0))</f>
        <v>Show 281</v>
      </c>
      <c r="E1672" s="4">
        <f>COUNTIF(Netflix_prime_data!F:F,Netflix_prime_data!F1672)</f>
        <v>280</v>
      </c>
      <c r="F1672" s="4" t="str">
        <f>INDEX(Netflix_prime_data!F:F,MATCH(MAX(E:E),E:E,0)) &amp; "-"&amp; MAX(E:E)</f>
        <v>drama-280</v>
      </c>
    </row>
    <row r="1673" spans="1:6" x14ac:dyDescent="0.25">
      <c r="A1673" s="4">
        <f>COUNTIF(Netflix_prime_data!C:C,Netflix_prime_data!C1674)</f>
        <v>643</v>
      </c>
      <c r="B1673" s="4">
        <f>MAX(COUNTIF(Netflix_prime_data!F1673:F2671, Netflix_prime_data!F1673:F2671))</f>
        <v>34</v>
      </c>
      <c r="C1673" s="4" t="str">
        <f>INDEX(Netflix_prime_data!E:E,MATCH(MAX(Netflix_prime_data!M:M), Netflix_prime_data!M:M,0))</f>
        <v>Show 188</v>
      </c>
      <c r="D1673" s="4" t="str">
        <f>INDEX(Netflix_prime_data!E:E,MATCH(MAX(Netflix_prime_data!H:H), Netflix_prime_data!H:H,0))</f>
        <v>Show 281</v>
      </c>
      <c r="E1673" s="4">
        <f>COUNTIF(Netflix_prime_data!F:F,Netflix_prime_data!F1673)</f>
        <v>229</v>
      </c>
      <c r="F1673" s="4" t="str">
        <f>INDEX(Netflix_prime_data!F:F,MATCH(MAX(E:E),E:E,0)) &amp; "-"&amp; MAX(E:E)</f>
        <v>drama-280</v>
      </c>
    </row>
    <row r="1674" spans="1:6" x14ac:dyDescent="0.25">
      <c r="A1674" s="4">
        <f>COUNTIF(Netflix_prime_data!C:C,Netflix_prime_data!C1675)</f>
        <v>673</v>
      </c>
      <c r="B1674" s="4">
        <f>MAX(COUNTIF(Netflix_prime_data!F1674:F2672, Netflix_prime_data!F1674:F2672))</f>
        <v>39</v>
      </c>
      <c r="C1674" s="4" t="str">
        <f>INDEX(Netflix_prime_data!E:E,MATCH(MAX(Netflix_prime_data!M:M), Netflix_prime_data!M:M,0))</f>
        <v>Show 188</v>
      </c>
      <c r="D1674" s="4" t="str">
        <f>INDEX(Netflix_prime_data!E:E,MATCH(MAX(Netflix_prime_data!H:H), Netflix_prime_data!H:H,0))</f>
        <v>Show 281</v>
      </c>
      <c r="E1674" s="4">
        <f>COUNTIF(Netflix_prime_data!F:F,Netflix_prime_data!F1674)</f>
        <v>234</v>
      </c>
      <c r="F1674" s="4" t="str">
        <f>INDEX(Netflix_prime_data!F:F,MATCH(MAX(E:E),E:E,0)) &amp; "-"&amp; MAX(E:E)</f>
        <v>drama-280</v>
      </c>
    </row>
    <row r="1675" spans="1:6" x14ac:dyDescent="0.25">
      <c r="A1675" s="4">
        <f>COUNTIF(Netflix_prime_data!C:C,Netflix_prime_data!C1676)</f>
        <v>684</v>
      </c>
      <c r="B1675" s="4">
        <f>MAX(COUNTIF(Netflix_prime_data!F1675:F2673, Netflix_prime_data!F1675:F2673))</f>
        <v>38</v>
      </c>
      <c r="C1675" s="4" t="str">
        <f>INDEX(Netflix_prime_data!E:E,MATCH(MAX(Netflix_prime_data!M:M), Netflix_prime_data!M:M,0))</f>
        <v>Show 188</v>
      </c>
      <c r="D1675" s="4" t="str">
        <f>INDEX(Netflix_prime_data!E:E,MATCH(MAX(Netflix_prime_data!H:H), Netflix_prime_data!H:H,0))</f>
        <v>Show 281</v>
      </c>
      <c r="E1675" s="4">
        <f>COUNTIF(Netflix_prime_data!F:F,Netflix_prime_data!F1675)</f>
        <v>263</v>
      </c>
      <c r="F1675" s="4" t="str">
        <f>INDEX(Netflix_prime_data!F:F,MATCH(MAX(E:E),E:E,0)) &amp; "-"&amp; MAX(E:E)</f>
        <v>drama-280</v>
      </c>
    </row>
    <row r="1676" spans="1:6" x14ac:dyDescent="0.25">
      <c r="A1676" s="4">
        <f>COUNTIF(Netflix_prime_data!C:C,Netflix_prime_data!C1677)</f>
        <v>673</v>
      </c>
      <c r="B1676" s="4">
        <f>MAX(COUNTIF(Netflix_prime_data!F1676:F2674, Netflix_prime_data!F1676:F2674))</f>
        <v>34</v>
      </c>
      <c r="C1676" s="4" t="str">
        <f>INDEX(Netflix_prime_data!E:E,MATCH(MAX(Netflix_prime_data!M:M), Netflix_prime_data!M:M,0))</f>
        <v>Show 188</v>
      </c>
      <c r="D1676" s="4" t="str">
        <f>INDEX(Netflix_prime_data!E:E,MATCH(MAX(Netflix_prime_data!H:H), Netflix_prime_data!H:H,0))</f>
        <v>Show 281</v>
      </c>
      <c r="E1676" s="4">
        <f>COUNTIF(Netflix_prime_data!F:F,Netflix_prime_data!F1676)</f>
        <v>234</v>
      </c>
      <c r="F1676" s="4" t="str">
        <f>INDEX(Netflix_prime_data!F:F,MATCH(MAX(E:E),E:E,0)) &amp; "-"&amp; MAX(E:E)</f>
        <v>drama-280</v>
      </c>
    </row>
    <row r="1677" spans="1:6" x14ac:dyDescent="0.25">
      <c r="A1677" s="4">
        <f>COUNTIF(Netflix_prime_data!C:C,Netflix_prime_data!C1678)</f>
        <v>684</v>
      </c>
      <c r="B1677" s="4">
        <f>MAX(COUNTIF(Netflix_prime_data!F1677:F2675, Netflix_prime_data!F1677:F2675))</f>
        <v>48</v>
      </c>
      <c r="C1677" s="4" t="str">
        <f>INDEX(Netflix_prime_data!E:E,MATCH(MAX(Netflix_prime_data!M:M), Netflix_prime_data!M:M,0))</f>
        <v>Show 188</v>
      </c>
      <c r="D1677" s="4" t="str">
        <f>INDEX(Netflix_prime_data!E:E,MATCH(MAX(Netflix_prime_data!H:H), Netflix_prime_data!H:H,0))</f>
        <v>Show 281</v>
      </c>
      <c r="E1677" s="4">
        <f>COUNTIF(Netflix_prime_data!F:F,Netflix_prime_data!F1677)</f>
        <v>280</v>
      </c>
      <c r="F1677" s="4" t="str">
        <f>INDEX(Netflix_prime_data!F:F,MATCH(MAX(E:E),E:E,0)) &amp; "-"&amp; MAX(E:E)</f>
        <v>drama-280</v>
      </c>
    </row>
    <row r="1678" spans="1:6" x14ac:dyDescent="0.25">
      <c r="A1678" s="4">
        <f>COUNTIF(Netflix_prime_data!C:C,Netflix_prime_data!C1679)</f>
        <v>643</v>
      </c>
      <c r="B1678" s="4">
        <f>MAX(COUNTIF(Netflix_prime_data!F1678:F2676, Netflix_prime_data!F1678:F2676))</f>
        <v>38</v>
      </c>
      <c r="C1678" s="4" t="str">
        <f>INDEX(Netflix_prime_data!E:E,MATCH(MAX(Netflix_prime_data!M:M), Netflix_prime_data!M:M,0))</f>
        <v>Show 188</v>
      </c>
      <c r="D1678" s="4" t="str">
        <f>INDEX(Netflix_prime_data!E:E,MATCH(MAX(Netflix_prime_data!H:H), Netflix_prime_data!H:H,0))</f>
        <v>Show 281</v>
      </c>
      <c r="E1678" s="4">
        <f>COUNTIF(Netflix_prime_data!F:F,Netflix_prime_data!F1678)</f>
        <v>234</v>
      </c>
      <c r="F1678" s="4" t="str">
        <f>INDEX(Netflix_prime_data!F:F,MATCH(MAX(E:E),E:E,0)) &amp; "-"&amp; MAX(E:E)</f>
        <v>drama-280</v>
      </c>
    </row>
    <row r="1679" spans="1:6" x14ac:dyDescent="0.25">
      <c r="A1679" s="4">
        <f>COUNTIF(Netflix_prime_data!C:C,Netflix_prime_data!C1680)</f>
        <v>673</v>
      </c>
      <c r="B1679" s="4">
        <f>MAX(COUNTIF(Netflix_prime_data!F1679:F2677, Netflix_prime_data!F1679:F2677))</f>
        <v>37</v>
      </c>
      <c r="C1679" s="4" t="str">
        <f>INDEX(Netflix_prime_data!E:E,MATCH(MAX(Netflix_prime_data!M:M), Netflix_prime_data!M:M,0))</f>
        <v>Show 188</v>
      </c>
      <c r="D1679" s="4" t="str">
        <f>INDEX(Netflix_prime_data!E:E,MATCH(MAX(Netflix_prime_data!H:H), Netflix_prime_data!H:H,0))</f>
        <v>Show 281</v>
      </c>
      <c r="E1679" s="4">
        <f>COUNTIF(Netflix_prime_data!F:F,Netflix_prime_data!F1679)</f>
        <v>234</v>
      </c>
      <c r="F1679" s="4" t="str">
        <f>INDEX(Netflix_prime_data!F:F,MATCH(MAX(E:E),E:E,0)) &amp; "-"&amp; MAX(E:E)</f>
        <v>drama-280</v>
      </c>
    </row>
    <row r="1680" spans="1:6" x14ac:dyDescent="0.25">
      <c r="A1680" s="4">
        <f>COUNTIF(Netflix_prime_data!C:C,Netflix_prime_data!C1681)</f>
        <v>643</v>
      </c>
      <c r="B1680" s="4">
        <f>MAX(COUNTIF(Netflix_prime_data!F1680:F2678, Netflix_prime_data!F1680:F2678))</f>
        <v>45</v>
      </c>
      <c r="C1680" s="4" t="str">
        <f>INDEX(Netflix_prime_data!E:E,MATCH(MAX(Netflix_prime_data!M:M), Netflix_prime_data!M:M,0))</f>
        <v>Show 188</v>
      </c>
      <c r="D1680" s="4" t="str">
        <f>INDEX(Netflix_prime_data!E:E,MATCH(MAX(Netflix_prime_data!H:H), Netflix_prime_data!H:H,0))</f>
        <v>Show 281</v>
      </c>
      <c r="E1680" s="4">
        <f>COUNTIF(Netflix_prime_data!F:F,Netflix_prime_data!F1680)</f>
        <v>253</v>
      </c>
      <c r="F1680" s="4" t="str">
        <f>INDEX(Netflix_prime_data!F:F,MATCH(MAX(E:E),E:E,0)) &amp; "-"&amp; MAX(E:E)</f>
        <v>drama-280</v>
      </c>
    </row>
    <row r="1681" spans="1:6" x14ac:dyDescent="0.25">
      <c r="A1681" s="4">
        <f>COUNTIF(Netflix_prime_data!C:C,Netflix_prime_data!C1682)</f>
        <v>673</v>
      </c>
      <c r="B1681" s="4">
        <f>MAX(COUNTIF(Netflix_prime_data!F1681:F2679, Netflix_prime_data!F1681:F2679))</f>
        <v>37</v>
      </c>
      <c r="C1681" s="4" t="str">
        <f>INDEX(Netflix_prime_data!E:E,MATCH(MAX(Netflix_prime_data!M:M), Netflix_prime_data!M:M,0))</f>
        <v>Show 188</v>
      </c>
      <c r="D1681" s="4" t="str">
        <f>INDEX(Netflix_prime_data!E:E,MATCH(MAX(Netflix_prime_data!H:H), Netflix_prime_data!H:H,0))</f>
        <v>Show 281</v>
      </c>
      <c r="E1681" s="4">
        <f>COUNTIF(Netflix_prime_data!F:F,Netflix_prime_data!F1681)</f>
        <v>263</v>
      </c>
      <c r="F1681" s="4" t="str">
        <f>INDEX(Netflix_prime_data!F:F,MATCH(MAX(E:E),E:E,0)) &amp; "-"&amp; MAX(E:E)</f>
        <v>drama-280</v>
      </c>
    </row>
    <row r="1682" spans="1:6" x14ac:dyDescent="0.25">
      <c r="A1682" s="4">
        <f>COUNTIF(Netflix_prime_data!C:C,Netflix_prime_data!C1683)</f>
        <v>684</v>
      </c>
      <c r="B1682" s="4">
        <f>MAX(COUNTIF(Netflix_prime_data!F1682:F2680, Netflix_prime_data!F1682:F2680))</f>
        <v>44</v>
      </c>
      <c r="C1682" s="4" t="str">
        <f>INDEX(Netflix_prime_data!E:E,MATCH(MAX(Netflix_prime_data!M:M), Netflix_prime_data!M:M,0))</f>
        <v>Show 188</v>
      </c>
      <c r="D1682" s="4" t="str">
        <f>INDEX(Netflix_prime_data!E:E,MATCH(MAX(Netflix_prime_data!H:H), Netflix_prime_data!H:H,0))</f>
        <v>Show 281</v>
      </c>
      <c r="E1682" s="4">
        <f>COUNTIF(Netflix_prime_data!F:F,Netflix_prime_data!F1682)</f>
        <v>253</v>
      </c>
      <c r="F1682" s="4" t="str">
        <f>INDEX(Netflix_prime_data!F:F,MATCH(MAX(E:E),E:E,0)) &amp; "-"&amp; MAX(E:E)</f>
        <v>drama-280</v>
      </c>
    </row>
    <row r="1683" spans="1:6" x14ac:dyDescent="0.25">
      <c r="A1683" s="4">
        <f>COUNTIF(Netflix_prime_data!C:C,Netflix_prime_data!C1684)</f>
        <v>684</v>
      </c>
      <c r="B1683" s="4">
        <f>MAX(COUNTIF(Netflix_prime_data!F1683:F2681, Netflix_prime_data!F1683:F2681))</f>
        <v>45</v>
      </c>
      <c r="C1683" s="4" t="str">
        <f>INDEX(Netflix_prime_data!E:E,MATCH(MAX(Netflix_prime_data!M:M), Netflix_prime_data!M:M,0))</f>
        <v>Show 188</v>
      </c>
      <c r="D1683" s="4" t="str">
        <f>INDEX(Netflix_prime_data!E:E,MATCH(MAX(Netflix_prime_data!H:H), Netflix_prime_data!H:H,0))</f>
        <v>Show 281</v>
      </c>
      <c r="E1683" s="4">
        <f>COUNTIF(Netflix_prime_data!F:F,Netflix_prime_data!F1683)</f>
        <v>245</v>
      </c>
      <c r="F1683" s="4" t="str">
        <f>INDEX(Netflix_prime_data!F:F,MATCH(MAX(E:E),E:E,0)) &amp; "-"&amp; MAX(E:E)</f>
        <v>drama-280</v>
      </c>
    </row>
    <row r="1684" spans="1:6" x14ac:dyDescent="0.25">
      <c r="A1684" s="4">
        <f>COUNTIF(Netflix_prime_data!C:C,Netflix_prime_data!C1685)</f>
        <v>643</v>
      </c>
      <c r="B1684" s="4">
        <f>MAX(COUNTIF(Netflix_prime_data!F1684:F2682, Netflix_prime_data!F1684:F2682))</f>
        <v>47</v>
      </c>
      <c r="C1684" s="4" t="str">
        <f>INDEX(Netflix_prime_data!E:E,MATCH(MAX(Netflix_prime_data!M:M), Netflix_prime_data!M:M,0))</f>
        <v>Show 188</v>
      </c>
      <c r="D1684" s="4" t="str">
        <f>INDEX(Netflix_prime_data!E:E,MATCH(MAX(Netflix_prime_data!H:H), Netflix_prime_data!H:H,0))</f>
        <v>Show 281</v>
      </c>
      <c r="E1684" s="4">
        <f>COUNTIF(Netflix_prime_data!F:F,Netflix_prime_data!F1684)</f>
        <v>280</v>
      </c>
      <c r="F1684" s="4" t="str">
        <f>INDEX(Netflix_prime_data!F:F,MATCH(MAX(E:E),E:E,0)) &amp; "-"&amp; MAX(E:E)</f>
        <v>drama-280</v>
      </c>
    </row>
    <row r="1685" spans="1:6" x14ac:dyDescent="0.25">
      <c r="A1685" s="4">
        <f>COUNTIF(Netflix_prime_data!C:C,Netflix_prime_data!C1686)</f>
        <v>643</v>
      </c>
      <c r="B1685" s="4">
        <f>MAX(COUNTIF(Netflix_prime_data!F1685:F2683, Netflix_prime_data!F1685:F2683))</f>
        <v>46</v>
      </c>
      <c r="C1685" s="4" t="str">
        <f>INDEX(Netflix_prime_data!E:E,MATCH(MAX(Netflix_prime_data!M:M), Netflix_prime_data!M:M,0))</f>
        <v>Show 188</v>
      </c>
      <c r="D1685" s="4" t="str">
        <f>INDEX(Netflix_prime_data!E:E,MATCH(MAX(Netflix_prime_data!H:H), Netflix_prime_data!H:H,0))</f>
        <v>Show 281</v>
      </c>
      <c r="E1685" s="4">
        <f>COUNTIF(Netflix_prime_data!F:F,Netflix_prime_data!F1685)</f>
        <v>262</v>
      </c>
      <c r="F1685" s="4" t="str">
        <f>INDEX(Netflix_prime_data!F:F,MATCH(MAX(E:E),E:E,0)) &amp; "-"&amp; MAX(E:E)</f>
        <v>drama-280</v>
      </c>
    </row>
    <row r="1686" spans="1:6" x14ac:dyDescent="0.25">
      <c r="A1686" s="4">
        <f>COUNTIF(Netflix_prime_data!C:C,Netflix_prime_data!C1687)</f>
        <v>643</v>
      </c>
      <c r="B1686" s="4">
        <f>MAX(COUNTIF(Netflix_prime_data!F1686:F2684, Netflix_prime_data!F1686:F2684))</f>
        <v>36</v>
      </c>
      <c r="C1686" s="4" t="str">
        <f>INDEX(Netflix_prime_data!E:E,MATCH(MAX(Netflix_prime_data!M:M), Netflix_prime_data!M:M,0))</f>
        <v>Show 188</v>
      </c>
      <c r="D1686" s="4" t="str">
        <f>INDEX(Netflix_prime_data!E:E,MATCH(MAX(Netflix_prime_data!H:H), Netflix_prime_data!H:H,0))</f>
        <v>Show 281</v>
      </c>
      <c r="E1686" s="4">
        <f>COUNTIF(Netflix_prime_data!F:F,Netflix_prime_data!F1686)</f>
        <v>263</v>
      </c>
      <c r="F1686" s="4" t="str">
        <f>INDEX(Netflix_prime_data!F:F,MATCH(MAX(E:E),E:E,0)) &amp; "-"&amp; MAX(E:E)</f>
        <v>drama-280</v>
      </c>
    </row>
    <row r="1687" spans="1:6" x14ac:dyDescent="0.25">
      <c r="A1687" s="4">
        <f>COUNTIF(Netflix_prime_data!C:C,Netflix_prime_data!C1688)</f>
        <v>684</v>
      </c>
      <c r="B1687" s="4">
        <f>MAX(COUNTIF(Netflix_prime_data!F1687:F2685, Netflix_prime_data!F1687:F2685))</f>
        <v>46</v>
      </c>
      <c r="C1687" s="4" t="str">
        <f>INDEX(Netflix_prime_data!E:E,MATCH(MAX(Netflix_prime_data!M:M), Netflix_prime_data!M:M,0))</f>
        <v>Show 188</v>
      </c>
      <c r="D1687" s="4" t="str">
        <f>INDEX(Netflix_prime_data!E:E,MATCH(MAX(Netflix_prime_data!H:H), Netflix_prime_data!H:H,0))</f>
        <v>Show 281</v>
      </c>
      <c r="E1687" s="4">
        <f>COUNTIF(Netflix_prime_data!F:F,Netflix_prime_data!F1687)</f>
        <v>280</v>
      </c>
      <c r="F1687" s="4" t="str">
        <f>INDEX(Netflix_prime_data!F:F,MATCH(MAX(E:E),E:E,0)) &amp; "-"&amp; MAX(E:E)</f>
        <v>drama-280</v>
      </c>
    </row>
    <row r="1688" spans="1:6" x14ac:dyDescent="0.25">
      <c r="A1688" s="4">
        <f>COUNTIF(Netflix_prime_data!C:C,Netflix_prime_data!C1689)</f>
        <v>673</v>
      </c>
      <c r="B1688" s="4">
        <f>MAX(COUNTIF(Netflix_prime_data!F1688:F2686, Netflix_prime_data!F1688:F2686))</f>
        <v>43</v>
      </c>
      <c r="C1688" s="4" t="str">
        <f>INDEX(Netflix_prime_data!E:E,MATCH(MAX(Netflix_prime_data!M:M), Netflix_prime_data!M:M,0))</f>
        <v>Show 188</v>
      </c>
      <c r="D1688" s="4" t="str">
        <f>INDEX(Netflix_prime_data!E:E,MATCH(MAX(Netflix_prime_data!H:H), Netflix_prime_data!H:H,0))</f>
        <v>Show 281</v>
      </c>
      <c r="E1688" s="4">
        <f>COUNTIF(Netflix_prime_data!F:F,Netflix_prime_data!F1688)</f>
        <v>253</v>
      </c>
      <c r="F1688" s="4" t="str">
        <f>INDEX(Netflix_prime_data!F:F,MATCH(MAX(E:E),E:E,0)) &amp; "-"&amp; MAX(E:E)</f>
        <v>drama-280</v>
      </c>
    </row>
    <row r="1689" spans="1:6" x14ac:dyDescent="0.25">
      <c r="A1689" s="4">
        <f>COUNTIF(Netflix_prime_data!C:C,Netflix_prime_data!C1690)</f>
        <v>673</v>
      </c>
      <c r="B1689" s="4">
        <f>MAX(COUNTIF(Netflix_prime_data!F1689:F2687, Netflix_prime_data!F1689:F2687))</f>
        <v>36</v>
      </c>
      <c r="C1689" s="4" t="str">
        <f>INDEX(Netflix_prime_data!E:E,MATCH(MAX(Netflix_prime_data!M:M), Netflix_prime_data!M:M,0))</f>
        <v>Show 188</v>
      </c>
      <c r="D1689" s="4" t="str">
        <f>INDEX(Netflix_prime_data!E:E,MATCH(MAX(Netflix_prime_data!H:H), Netflix_prime_data!H:H,0))</f>
        <v>Show 281</v>
      </c>
      <c r="E1689" s="4">
        <f>COUNTIF(Netflix_prime_data!F:F,Netflix_prime_data!F1689)</f>
        <v>234</v>
      </c>
      <c r="F1689" s="4" t="str">
        <f>INDEX(Netflix_prime_data!F:F,MATCH(MAX(E:E),E:E,0)) &amp; "-"&amp; MAX(E:E)</f>
        <v>drama-280</v>
      </c>
    </row>
    <row r="1690" spans="1:6" x14ac:dyDescent="0.25">
      <c r="A1690" s="4">
        <f>COUNTIF(Netflix_prime_data!C:C,Netflix_prime_data!C1691)</f>
        <v>684</v>
      </c>
      <c r="B1690" s="4">
        <f>MAX(COUNTIF(Netflix_prime_data!F1690:F2688, Netflix_prime_data!F1690:F2688))</f>
        <v>45</v>
      </c>
      <c r="C1690" s="4" t="str">
        <f>INDEX(Netflix_prime_data!E:E,MATCH(MAX(Netflix_prime_data!M:M), Netflix_prime_data!M:M,0))</f>
        <v>Show 188</v>
      </c>
      <c r="D1690" s="4" t="str">
        <f>INDEX(Netflix_prime_data!E:E,MATCH(MAX(Netflix_prime_data!H:H), Netflix_prime_data!H:H,0))</f>
        <v>Show 281</v>
      </c>
      <c r="E1690" s="4">
        <f>COUNTIF(Netflix_prime_data!F:F,Netflix_prime_data!F1690)</f>
        <v>280</v>
      </c>
      <c r="F1690" s="4" t="str">
        <f>INDEX(Netflix_prime_data!F:F,MATCH(MAX(E:E),E:E,0)) &amp; "-"&amp; MAX(E:E)</f>
        <v>drama-280</v>
      </c>
    </row>
    <row r="1691" spans="1:6" x14ac:dyDescent="0.25">
      <c r="A1691" s="4">
        <f>COUNTIF(Netflix_prime_data!C:C,Netflix_prime_data!C1692)</f>
        <v>684</v>
      </c>
      <c r="B1691" s="4">
        <f>MAX(COUNTIF(Netflix_prime_data!F1691:F2689, Netflix_prime_data!F1691:F2689))</f>
        <v>45</v>
      </c>
      <c r="C1691" s="4" t="str">
        <f>INDEX(Netflix_prime_data!E:E,MATCH(MAX(Netflix_prime_data!M:M), Netflix_prime_data!M:M,0))</f>
        <v>Show 188</v>
      </c>
      <c r="D1691" s="4" t="str">
        <f>INDEX(Netflix_prime_data!E:E,MATCH(MAX(Netflix_prime_data!H:H), Netflix_prime_data!H:H,0))</f>
        <v>Show 281</v>
      </c>
      <c r="E1691" s="4">
        <f>COUNTIF(Netflix_prime_data!F:F,Netflix_prime_data!F1691)</f>
        <v>262</v>
      </c>
      <c r="F1691" s="4" t="str">
        <f>INDEX(Netflix_prime_data!F:F,MATCH(MAX(E:E),E:E,0)) &amp; "-"&amp; MAX(E:E)</f>
        <v>drama-280</v>
      </c>
    </row>
    <row r="1692" spans="1:6" x14ac:dyDescent="0.25">
      <c r="A1692" s="4">
        <f>COUNTIF(Netflix_prime_data!C:C,Netflix_prime_data!C1693)</f>
        <v>643</v>
      </c>
      <c r="B1692" s="4">
        <f>MAX(COUNTIF(Netflix_prime_data!F1692:F2690, Netflix_prime_data!F1692:F2690))</f>
        <v>44</v>
      </c>
      <c r="C1692" s="4" t="str">
        <f>INDEX(Netflix_prime_data!E:E,MATCH(MAX(Netflix_prime_data!M:M), Netflix_prime_data!M:M,0))</f>
        <v>Show 188</v>
      </c>
      <c r="D1692" s="4" t="str">
        <f>INDEX(Netflix_prime_data!E:E,MATCH(MAX(Netflix_prime_data!H:H), Netflix_prime_data!H:H,0))</f>
        <v>Show 281</v>
      </c>
      <c r="E1692" s="4">
        <f>COUNTIF(Netflix_prime_data!F:F,Netflix_prime_data!F1692)</f>
        <v>280</v>
      </c>
      <c r="F1692" s="4" t="str">
        <f>INDEX(Netflix_prime_data!F:F,MATCH(MAX(E:E),E:E,0)) &amp; "-"&amp; MAX(E:E)</f>
        <v>drama-280</v>
      </c>
    </row>
    <row r="1693" spans="1:6" x14ac:dyDescent="0.25">
      <c r="A1693" s="4">
        <f>COUNTIF(Netflix_prime_data!C:C,Netflix_prime_data!C1694)</f>
        <v>673</v>
      </c>
      <c r="B1693" s="4">
        <f>MAX(COUNTIF(Netflix_prime_data!F1693:F2691, Netflix_prime_data!F1693:F2691))</f>
        <v>35</v>
      </c>
      <c r="C1693" s="4" t="str">
        <f>INDEX(Netflix_prime_data!E:E,MATCH(MAX(Netflix_prime_data!M:M), Netflix_prime_data!M:M,0))</f>
        <v>Show 188</v>
      </c>
      <c r="D1693" s="4" t="str">
        <f>INDEX(Netflix_prime_data!E:E,MATCH(MAX(Netflix_prime_data!H:H), Netflix_prime_data!H:H,0))</f>
        <v>Show 281</v>
      </c>
      <c r="E1693" s="4">
        <f>COUNTIF(Netflix_prime_data!F:F,Netflix_prime_data!F1693)</f>
        <v>234</v>
      </c>
      <c r="F1693" s="4" t="str">
        <f>INDEX(Netflix_prime_data!F:F,MATCH(MAX(E:E),E:E,0)) &amp; "-"&amp; MAX(E:E)</f>
        <v>drama-280</v>
      </c>
    </row>
    <row r="1694" spans="1:6" x14ac:dyDescent="0.25">
      <c r="A1694" s="4">
        <f>COUNTIF(Netflix_prime_data!C:C,Netflix_prime_data!C1695)</f>
        <v>673</v>
      </c>
      <c r="B1694" s="4">
        <f>MAX(COUNTIF(Netflix_prime_data!F1694:F2692, Netflix_prime_data!F1694:F2692))</f>
        <v>35</v>
      </c>
      <c r="C1694" s="4" t="str">
        <f>INDEX(Netflix_prime_data!E:E,MATCH(MAX(Netflix_prime_data!M:M), Netflix_prime_data!M:M,0))</f>
        <v>Show 188</v>
      </c>
      <c r="D1694" s="4" t="str">
        <f>INDEX(Netflix_prime_data!E:E,MATCH(MAX(Netflix_prime_data!H:H), Netflix_prime_data!H:H,0))</f>
        <v>Show 281</v>
      </c>
      <c r="E1694" s="4">
        <f>COUNTIF(Netflix_prime_data!F:F,Netflix_prime_data!F1694)</f>
        <v>263</v>
      </c>
      <c r="F1694" s="4" t="str">
        <f>INDEX(Netflix_prime_data!F:F,MATCH(MAX(E:E),E:E,0)) &amp; "-"&amp; MAX(E:E)</f>
        <v>drama-280</v>
      </c>
    </row>
    <row r="1695" spans="1:6" x14ac:dyDescent="0.25">
      <c r="A1695" s="4">
        <f>COUNTIF(Netflix_prime_data!C:C,Netflix_prime_data!C1696)</f>
        <v>684</v>
      </c>
      <c r="B1695" s="4">
        <f>MAX(COUNTIF(Netflix_prime_data!F1695:F2693, Netflix_prime_data!F1695:F2693))</f>
        <v>34</v>
      </c>
      <c r="C1695" s="4" t="str">
        <f>INDEX(Netflix_prime_data!E:E,MATCH(MAX(Netflix_prime_data!M:M), Netflix_prime_data!M:M,0))</f>
        <v>Show 188</v>
      </c>
      <c r="D1695" s="4" t="str">
        <f>INDEX(Netflix_prime_data!E:E,MATCH(MAX(Netflix_prime_data!H:H), Netflix_prime_data!H:H,0))</f>
        <v>Show 281</v>
      </c>
      <c r="E1695" s="4">
        <f>COUNTIF(Netflix_prime_data!F:F,Netflix_prime_data!F1695)</f>
        <v>263</v>
      </c>
      <c r="F1695" s="4" t="str">
        <f>INDEX(Netflix_prime_data!F:F,MATCH(MAX(E:E),E:E,0)) &amp; "-"&amp; MAX(E:E)</f>
        <v>drama-280</v>
      </c>
    </row>
    <row r="1696" spans="1:6" x14ac:dyDescent="0.25">
      <c r="A1696" s="4">
        <f>COUNTIF(Netflix_prime_data!C:C,Netflix_prime_data!C1697)</f>
        <v>643</v>
      </c>
      <c r="B1696" s="4">
        <f>MAX(COUNTIF(Netflix_prime_data!F1696:F2694, Netflix_prime_data!F1696:F2694))</f>
        <v>43</v>
      </c>
      <c r="C1696" s="4" t="str">
        <f>INDEX(Netflix_prime_data!E:E,MATCH(MAX(Netflix_prime_data!M:M), Netflix_prime_data!M:M,0))</f>
        <v>Show 188</v>
      </c>
      <c r="D1696" s="4" t="str">
        <f>INDEX(Netflix_prime_data!E:E,MATCH(MAX(Netflix_prime_data!H:H), Netflix_prime_data!H:H,0))</f>
        <v>Show 281</v>
      </c>
      <c r="E1696" s="4">
        <f>COUNTIF(Netflix_prime_data!F:F,Netflix_prime_data!F1696)</f>
        <v>280</v>
      </c>
      <c r="F1696" s="4" t="str">
        <f>INDEX(Netflix_prime_data!F:F,MATCH(MAX(E:E),E:E,0)) &amp; "-"&amp; MAX(E:E)</f>
        <v>drama-280</v>
      </c>
    </row>
    <row r="1697" spans="1:6" x14ac:dyDescent="0.25">
      <c r="A1697" s="4">
        <f>COUNTIF(Netflix_prime_data!C:C,Netflix_prime_data!C1698)</f>
        <v>684</v>
      </c>
      <c r="B1697" s="4">
        <f>MAX(COUNTIF(Netflix_prime_data!F1697:F2695, Netflix_prime_data!F1697:F2695))</f>
        <v>44</v>
      </c>
      <c r="C1697" s="4" t="str">
        <f>INDEX(Netflix_prime_data!E:E,MATCH(MAX(Netflix_prime_data!M:M), Netflix_prime_data!M:M,0))</f>
        <v>Show 188</v>
      </c>
      <c r="D1697" s="4" t="str">
        <f>INDEX(Netflix_prime_data!E:E,MATCH(MAX(Netflix_prime_data!H:H), Netflix_prime_data!H:H,0))</f>
        <v>Show 281</v>
      </c>
      <c r="E1697" s="4">
        <f>COUNTIF(Netflix_prime_data!F:F,Netflix_prime_data!F1697)</f>
        <v>245</v>
      </c>
      <c r="F1697" s="4" t="str">
        <f>INDEX(Netflix_prime_data!F:F,MATCH(MAX(E:E),E:E,0)) &amp; "-"&amp; MAX(E:E)</f>
        <v>drama-280</v>
      </c>
    </row>
    <row r="1698" spans="1:6" x14ac:dyDescent="0.25">
      <c r="A1698" s="4">
        <f>COUNTIF(Netflix_prime_data!C:C,Netflix_prime_data!C1699)</f>
        <v>684</v>
      </c>
      <c r="B1698" s="4">
        <f>MAX(COUNTIF(Netflix_prime_data!F1698:F2696, Netflix_prime_data!F1698:F2696))</f>
        <v>43</v>
      </c>
      <c r="C1698" s="4" t="str">
        <f>INDEX(Netflix_prime_data!E:E,MATCH(MAX(Netflix_prime_data!M:M), Netflix_prime_data!M:M,0))</f>
        <v>Show 188</v>
      </c>
      <c r="D1698" s="4" t="str">
        <f>INDEX(Netflix_prime_data!E:E,MATCH(MAX(Netflix_prime_data!H:H), Netflix_prime_data!H:H,0))</f>
        <v>Show 281</v>
      </c>
      <c r="E1698" s="4">
        <f>COUNTIF(Netflix_prime_data!F:F,Netflix_prime_data!F1698)</f>
        <v>245</v>
      </c>
      <c r="F1698" s="4" t="str">
        <f>INDEX(Netflix_prime_data!F:F,MATCH(MAX(E:E),E:E,0)) &amp; "-"&amp; MAX(E:E)</f>
        <v>drama-280</v>
      </c>
    </row>
    <row r="1699" spans="1:6" x14ac:dyDescent="0.25">
      <c r="A1699" s="4">
        <f>COUNTIF(Netflix_prime_data!C:C,Netflix_prime_data!C1700)</f>
        <v>684</v>
      </c>
      <c r="B1699" s="4">
        <f>MAX(COUNTIF(Netflix_prime_data!F1699:F2697, Netflix_prime_data!F1699:F2697))</f>
        <v>42</v>
      </c>
      <c r="C1699" s="4" t="str">
        <f>INDEX(Netflix_prime_data!E:E,MATCH(MAX(Netflix_prime_data!M:M), Netflix_prime_data!M:M,0))</f>
        <v>Show 188</v>
      </c>
      <c r="D1699" s="4" t="str">
        <f>INDEX(Netflix_prime_data!E:E,MATCH(MAX(Netflix_prime_data!H:H), Netflix_prime_data!H:H,0))</f>
        <v>Show 281</v>
      </c>
      <c r="E1699" s="4">
        <f>COUNTIF(Netflix_prime_data!F:F,Netflix_prime_data!F1699)</f>
        <v>245</v>
      </c>
      <c r="F1699" s="4" t="str">
        <f>INDEX(Netflix_prime_data!F:F,MATCH(MAX(E:E),E:E,0)) &amp; "-"&amp; MAX(E:E)</f>
        <v>drama-280</v>
      </c>
    </row>
    <row r="1700" spans="1:6" x14ac:dyDescent="0.25">
      <c r="A1700" s="4">
        <f>COUNTIF(Netflix_prime_data!C:C,Netflix_prime_data!C1701)</f>
        <v>673</v>
      </c>
      <c r="B1700" s="4">
        <f>MAX(COUNTIF(Netflix_prime_data!F1700:F2698, Netflix_prime_data!F1700:F2698))</f>
        <v>34</v>
      </c>
      <c r="C1700" s="4" t="str">
        <f>INDEX(Netflix_prime_data!E:E,MATCH(MAX(Netflix_prime_data!M:M), Netflix_prime_data!M:M,0))</f>
        <v>Show 188</v>
      </c>
      <c r="D1700" s="4" t="str">
        <f>INDEX(Netflix_prime_data!E:E,MATCH(MAX(Netflix_prime_data!H:H), Netflix_prime_data!H:H,0))</f>
        <v>Show 281</v>
      </c>
      <c r="E1700" s="4">
        <f>COUNTIF(Netflix_prime_data!F:F,Netflix_prime_data!F1700)</f>
        <v>234</v>
      </c>
      <c r="F1700" s="4" t="str">
        <f>INDEX(Netflix_prime_data!F:F,MATCH(MAX(E:E),E:E,0)) &amp; "-"&amp; MAX(E:E)</f>
        <v>drama-280</v>
      </c>
    </row>
    <row r="1701" spans="1:6" x14ac:dyDescent="0.25">
      <c r="A1701" s="4">
        <f>COUNTIF(Netflix_prime_data!C:C,Netflix_prime_data!C1702)</f>
        <v>643</v>
      </c>
      <c r="B1701" s="4">
        <f>MAX(COUNTIF(Netflix_prime_data!F1701:F2699, Netflix_prime_data!F1701:F2699))</f>
        <v>33</v>
      </c>
      <c r="C1701" s="4" t="str">
        <f>INDEX(Netflix_prime_data!E:E,MATCH(MAX(Netflix_prime_data!M:M), Netflix_prime_data!M:M,0))</f>
        <v>Show 188</v>
      </c>
      <c r="D1701" s="4" t="str">
        <f>INDEX(Netflix_prime_data!E:E,MATCH(MAX(Netflix_prime_data!H:H), Netflix_prime_data!H:H,0))</f>
        <v>Show 281</v>
      </c>
      <c r="E1701" s="4">
        <f>COUNTIF(Netflix_prime_data!F:F,Netflix_prime_data!F1701)</f>
        <v>229</v>
      </c>
      <c r="F1701" s="4" t="str">
        <f>INDEX(Netflix_prime_data!F:F,MATCH(MAX(E:E),E:E,0)) &amp; "-"&amp; MAX(E:E)</f>
        <v>drama-280</v>
      </c>
    </row>
    <row r="1702" spans="1:6" x14ac:dyDescent="0.25">
      <c r="A1702" s="4">
        <f>COUNTIF(Netflix_prime_data!C:C,Netflix_prime_data!C1703)</f>
        <v>684</v>
      </c>
      <c r="B1702" s="4">
        <f>MAX(COUNTIF(Netflix_prime_data!F1702:F2700, Netflix_prime_data!F1702:F2700))</f>
        <v>33</v>
      </c>
      <c r="C1702" s="4" t="str">
        <f>INDEX(Netflix_prime_data!E:E,MATCH(MAX(Netflix_prime_data!M:M), Netflix_prime_data!M:M,0))</f>
        <v>Show 188</v>
      </c>
      <c r="D1702" s="4" t="str">
        <f>INDEX(Netflix_prime_data!E:E,MATCH(MAX(Netflix_prime_data!H:H), Netflix_prime_data!H:H,0))</f>
        <v>Show 281</v>
      </c>
      <c r="E1702" s="4">
        <f>COUNTIF(Netflix_prime_data!F:F,Netflix_prime_data!F1702)</f>
        <v>234</v>
      </c>
      <c r="F1702" s="4" t="str">
        <f>INDEX(Netflix_prime_data!F:F,MATCH(MAX(E:E),E:E,0)) &amp; "-"&amp; MAX(E:E)</f>
        <v>drama-280</v>
      </c>
    </row>
    <row r="1703" spans="1:6" x14ac:dyDescent="0.25">
      <c r="A1703" s="4">
        <f>COUNTIF(Netflix_prime_data!C:C,Netflix_prime_data!C1704)</f>
        <v>643</v>
      </c>
      <c r="B1703" s="4">
        <f>MAX(COUNTIF(Netflix_prime_data!F1703:F2701, Netflix_prime_data!F1703:F2701))</f>
        <v>33</v>
      </c>
      <c r="C1703" s="4" t="str">
        <f>INDEX(Netflix_prime_data!E:E,MATCH(MAX(Netflix_prime_data!M:M), Netflix_prime_data!M:M,0))</f>
        <v>Show 188</v>
      </c>
      <c r="D1703" s="4" t="str">
        <f>INDEX(Netflix_prime_data!E:E,MATCH(MAX(Netflix_prime_data!H:H), Netflix_prime_data!H:H,0))</f>
        <v>Show 281</v>
      </c>
      <c r="E1703" s="4">
        <f>COUNTIF(Netflix_prime_data!F:F,Netflix_prime_data!F1703)</f>
        <v>263</v>
      </c>
      <c r="F1703" s="4" t="str">
        <f>INDEX(Netflix_prime_data!F:F,MATCH(MAX(E:E),E:E,0)) &amp; "-"&amp; MAX(E:E)</f>
        <v>drama-280</v>
      </c>
    </row>
    <row r="1704" spans="1:6" x14ac:dyDescent="0.25">
      <c r="A1704" s="4">
        <f>COUNTIF(Netflix_prime_data!C:C,Netflix_prime_data!C1705)</f>
        <v>673</v>
      </c>
      <c r="B1704" s="4">
        <f>MAX(COUNTIF(Netflix_prime_data!F1704:F2702, Netflix_prime_data!F1704:F2702))</f>
        <v>41</v>
      </c>
      <c r="C1704" s="4" t="str">
        <f>INDEX(Netflix_prime_data!E:E,MATCH(MAX(Netflix_prime_data!M:M), Netflix_prime_data!M:M,0))</f>
        <v>Show 188</v>
      </c>
      <c r="D1704" s="4" t="str">
        <f>INDEX(Netflix_prime_data!E:E,MATCH(MAX(Netflix_prime_data!H:H), Netflix_prime_data!H:H,0))</f>
        <v>Show 281</v>
      </c>
      <c r="E1704" s="4">
        <f>COUNTIF(Netflix_prime_data!F:F,Netflix_prime_data!F1704)</f>
        <v>245</v>
      </c>
      <c r="F1704" s="4" t="str">
        <f>INDEX(Netflix_prime_data!F:F,MATCH(MAX(E:E),E:E,0)) &amp; "-"&amp; MAX(E:E)</f>
        <v>drama-280</v>
      </c>
    </row>
    <row r="1705" spans="1:6" x14ac:dyDescent="0.25">
      <c r="A1705" s="4">
        <f>COUNTIF(Netflix_prime_data!C:C,Netflix_prime_data!C1706)</f>
        <v>643</v>
      </c>
      <c r="B1705" s="4">
        <f>MAX(COUNTIF(Netflix_prime_data!F1705:F2703, Netflix_prime_data!F1705:F2703))</f>
        <v>42</v>
      </c>
      <c r="C1705" s="4" t="str">
        <f>INDEX(Netflix_prime_data!E:E,MATCH(MAX(Netflix_prime_data!M:M), Netflix_prime_data!M:M,0))</f>
        <v>Show 188</v>
      </c>
      <c r="D1705" s="4" t="str">
        <f>INDEX(Netflix_prime_data!E:E,MATCH(MAX(Netflix_prime_data!H:H), Netflix_prime_data!H:H,0))</f>
        <v>Show 281</v>
      </c>
      <c r="E1705" s="4">
        <f>COUNTIF(Netflix_prime_data!F:F,Netflix_prime_data!F1705)</f>
        <v>253</v>
      </c>
      <c r="F1705" s="4" t="str">
        <f>INDEX(Netflix_prime_data!F:F,MATCH(MAX(E:E),E:E,0)) &amp; "-"&amp; MAX(E:E)</f>
        <v>drama-280</v>
      </c>
    </row>
    <row r="1706" spans="1:6" x14ac:dyDescent="0.25">
      <c r="A1706" s="4">
        <f>COUNTIF(Netflix_prime_data!C:C,Netflix_prime_data!C1707)</f>
        <v>643</v>
      </c>
      <c r="B1706" s="4">
        <f>MAX(COUNTIF(Netflix_prime_data!F1706:F2704, Netflix_prime_data!F1706:F2704))</f>
        <v>41</v>
      </c>
      <c r="C1706" s="4" t="str">
        <f>INDEX(Netflix_prime_data!E:E,MATCH(MAX(Netflix_prime_data!M:M), Netflix_prime_data!M:M,0))</f>
        <v>Show 188</v>
      </c>
      <c r="D1706" s="4" t="str">
        <f>INDEX(Netflix_prime_data!E:E,MATCH(MAX(Netflix_prime_data!H:H), Netflix_prime_data!H:H,0))</f>
        <v>Show 281</v>
      </c>
      <c r="E1706" s="4">
        <f>COUNTIF(Netflix_prime_data!F:F,Netflix_prime_data!F1706)</f>
        <v>253</v>
      </c>
      <c r="F1706" s="4" t="str">
        <f>INDEX(Netflix_prime_data!F:F,MATCH(MAX(E:E),E:E,0)) &amp; "-"&amp; MAX(E:E)</f>
        <v>drama-280</v>
      </c>
    </row>
    <row r="1707" spans="1:6" x14ac:dyDescent="0.25">
      <c r="A1707" s="4">
        <f>COUNTIF(Netflix_prime_data!C:C,Netflix_prime_data!C1708)</f>
        <v>643</v>
      </c>
      <c r="B1707" s="4">
        <f>MAX(COUNTIF(Netflix_prime_data!F1707:F2705, Netflix_prime_data!F1707:F2705))</f>
        <v>42</v>
      </c>
      <c r="C1707" s="4" t="str">
        <f>INDEX(Netflix_prime_data!E:E,MATCH(MAX(Netflix_prime_data!M:M), Netflix_prime_data!M:M,0))</f>
        <v>Show 188</v>
      </c>
      <c r="D1707" s="4" t="str">
        <f>INDEX(Netflix_prime_data!E:E,MATCH(MAX(Netflix_prime_data!H:H), Netflix_prime_data!H:H,0))</f>
        <v>Show 281</v>
      </c>
      <c r="E1707" s="4">
        <f>COUNTIF(Netflix_prime_data!F:F,Netflix_prime_data!F1707)</f>
        <v>280</v>
      </c>
      <c r="F1707" s="4" t="str">
        <f>INDEX(Netflix_prime_data!F:F,MATCH(MAX(E:E),E:E,0)) &amp; "-"&amp; MAX(E:E)</f>
        <v>drama-280</v>
      </c>
    </row>
    <row r="1708" spans="1:6" x14ac:dyDescent="0.25">
      <c r="A1708" s="4">
        <f>COUNTIF(Netflix_prime_data!C:C,Netflix_prime_data!C1709)</f>
        <v>643</v>
      </c>
      <c r="B1708" s="4">
        <f>MAX(COUNTIF(Netflix_prime_data!F1708:F2706, Netflix_prime_data!F1708:F2706))</f>
        <v>33</v>
      </c>
      <c r="C1708" s="4" t="str">
        <f>INDEX(Netflix_prime_data!E:E,MATCH(MAX(Netflix_prime_data!M:M), Netflix_prime_data!M:M,0))</f>
        <v>Show 188</v>
      </c>
      <c r="D1708" s="4" t="str">
        <f>INDEX(Netflix_prime_data!E:E,MATCH(MAX(Netflix_prime_data!H:H), Netflix_prime_data!H:H,0))</f>
        <v>Show 281</v>
      </c>
      <c r="E1708" s="4">
        <f>COUNTIF(Netflix_prime_data!F:F,Netflix_prime_data!F1708)</f>
        <v>234</v>
      </c>
      <c r="F1708" s="4" t="str">
        <f>INDEX(Netflix_prime_data!F:F,MATCH(MAX(E:E),E:E,0)) &amp; "-"&amp; MAX(E:E)</f>
        <v>drama-280</v>
      </c>
    </row>
    <row r="1709" spans="1:6" x14ac:dyDescent="0.25">
      <c r="A1709" s="4">
        <f>COUNTIF(Netflix_prime_data!C:C,Netflix_prime_data!C1710)</f>
        <v>684</v>
      </c>
      <c r="B1709" s="4">
        <f>MAX(COUNTIF(Netflix_prime_data!F1709:F2707, Netflix_prime_data!F1709:F2707))</f>
        <v>40</v>
      </c>
      <c r="C1709" s="4" t="str">
        <f>INDEX(Netflix_prime_data!E:E,MATCH(MAX(Netflix_prime_data!M:M), Netflix_prime_data!M:M,0))</f>
        <v>Show 188</v>
      </c>
      <c r="D1709" s="4" t="str">
        <f>INDEX(Netflix_prime_data!E:E,MATCH(MAX(Netflix_prime_data!H:H), Netflix_prime_data!H:H,0))</f>
        <v>Show 281</v>
      </c>
      <c r="E1709" s="4">
        <f>COUNTIF(Netflix_prime_data!F:F,Netflix_prime_data!F1709)</f>
        <v>253</v>
      </c>
      <c r="F1709" s="4" t="str">
        <f>INDEX(Netflix_prime_data!F:F,MATCH(MAX(E:E),E:E,0)) &amp; "-"&amp; MAX(E:E)</f>
        <v>drama-280</v>
      </c>
    </row>
    <row r="1710" spans="1:6" x14ac:dyDescent="0.25">
      <c r="A1710" s="4">
        <f>COUNTIF(Netflix_prime_data!C:C,Netflix_prime_data!C1711)</f>
        <v>643</v>
      </c>
      <c r="B1710" s="4">
        <f>MAX(COUNTIF(Netflix_prime_data!F1710:F2708, Netflix_prime_data!F1710:F2708))</f>
        <v>41</v>
      </c>
      <c r="C1710" s="4" t="str">
        <f>INDEX(Netflix_prime_data!E:E,MATCH(MAX(Netflix_prime_data!M:M), Netflix_prime_data!M:M,0))</f>
        <v>Show 188</v>
      </c>
      <c r="D1710" s="4" t="str">
        <f>INDEX(Netflix_prime_data!E:E,MATCH(MAX(Netflix_prime_data!H:H), Netflix_prime_data!H:H,0))</f>
        <v>Show 281</v>
      </c>
      <c r="E1710" s="4">
        <f>COUNTIF(Netflix_prime_data!F:F,Netflix_prime_data!F1710)</f>
        <v>280</v>
      </c>
      <c r="F1710" s="4" t="str">
        <f>INDEX(Netflix_prime_data!F:F,MATCH(MAX(E:E),E:E,0)) &amp; "-"&amp; MAX(E:E)</f>
        <v>drama-280</v>
      </c>
    </row>
    <row r="1711" spans="1:6" x14ac:dyDescent="0.25">
      <c r="A1711" s="4">
        <f>COUNTIF(Netflix_prime_data!C:C,Netflix_prime_data!C1712)</f>
        <v>673</v>
      </c>
      <c r="B1711" s="4">
        <f>MAX(COUNTIF(Netflix_prime_data!F1711:F2709, Netflix_prime_data!F1711:F2709))</f>
        <v>40</v>
      </c>
      <c r="C1711" s="4" t="str">
        <f>INDEX(Netflix_prime_data!E:E,MATCH(MAX(Netflix_prime_data!M:M), Netflix_prime_data!M:M,0))</f>
        <v>Show 188</v>
      </c>
      <c r="D1711" s="4" t="str">
        <f>INDEX(Netflix_prime_data!E:E,MATCH(MAX(Netflix_prime_data!H:H), Netflix_prime_data!H:H,0))</f>
        <v>Show 281</v>
      </c>
      <c r="E1711" s="4">
        <f>COUNTIF(Netflix_prime_data!F:F,Netflix_prime_data!F1711)</f>
        <v>245</v>
      </c>
      <c r="F1711" s="4" t="str">
        <f>INDEX(Netflix_prime_data!F:F,MATCH(MAX(E:E),E:E,0)) &amp; "-"&amp; MAX(E:E)</f>
        <v>drama-280</v>
      </c>
    </row>
    <row r="1712" spans="1:6" x14ac:dyDescent="0.25">
      <c r="A1712" s="4">
        <f>COUNTIF(Netflix_prime_data!C:C,Netflix_prime_data!C1713)</f>
        <v>673</v>
      </c>
      <c r="B1712" s="4">
        <f>MAX(COUNTIF(Netflix_prime_data!F1712:F2710, Netflix_prime_data!F1712:F2710))</f>
        <v>44</v>
      </c>
      <c r="C1712" s="4" t="str">
        <f>INDEX(Netflix_prime_data!E:E,MATCH(MAX(Netflix_prime_data!M:M), Netflix_prime_data!M:M,0))</f>
        <v>Show 188</v>
      </c>
      <c r="D1712" s="4" t="str">
        <f>INDEX(Netflix_prime_data!E:E,MATCH(MAX(Netflix_prime_data!H:H), Netflix_prime_data!H:H,0))</f>
        <v>Show 281</v>
      </c>
      <c r="E1712" s="4">
        <f>COUNTIF(Netflix_prime_data!F:F,Netflix_prime_data!F1712)</f>
        <v>262</v>
      </c>
      <c r="F1712" s="4" t="str">
        <f>INDEX(Netflix_prime_data!F:F,MATCH(MAX(E:E),E:E,0)) &amp; "-"&amp; MAX(E:E)</f>
        <v>drama-280</v>
      </c>
    </row>
    <row r="1713" spans="1:6" x14ac:dyDescent="0.25">
      <c r="A1713" s="4">
        <f>COUNTIF(Netflix_prime_data!C:C,Netflix_prime_data!C1714)</f>
        <v>673</v>
      </c>
      <c r="B1713" s="4">
        <f>MAX(COUNTIF(Netflix_prime_data!F1713:F2711, Netflix_prime_data!F1713:F2711))</f>
        <v>39</v>
      </c>
      <c r="C1713" s="4" t="str">
        <f>INDEX(Netflix_prime_data!E:E,MATCH(MAX(Netflix_prime_data!M:M), Netflix_prime_data!M:M,0))</f>
        <v>Show 188</v>
      </c>
      <c r="D1713" s="4" t="str">
        <f>INDEX(Netflix_prime_data!E:E,MATCH(MAX(Netflix_prime_data!H:H), Netflix_prime_data!H:H,0))</f>
        <v>Show 281</v>
      </c>
      <c r="E1713" s="4">
        <f>COUNTIF(Netflix_prime_data!F:F,Netflix_prime_data!F1713)</f>
        <v>253</v>
      </c>
      <c r="F1713" s="4" t="str">
        <f>INDEX(Netflix_prime_data!F:F,MATCH(MAX(E:E),E:E,0)) &amp; "-"&amp; MAX(E:E)</f>
        <v>drama-280</v>
      </c>
    </row>
    <row r="1714" spans="1:6" x14ac:dyDescent="0.25">
      <c r="A1714" s="4">
        <f>COUNTIF(Netflix_prime_data!C:C,Netflix_prime_data!C1715)</f>
        <v>684</v>
      </c>
      <c r="B1714" s="4">
        <f>MAX(COUNTIF(Netflix_prime_data!F1714:F2712, Netflix_prime_data!F1714:F2712))</f>
        <v>38</v>
      </c>
      <c r="C1714" s="4" t="str">
        <f>INDEX(Netflix_prime_data!E:E,MATCH(MAX(Netflix_prime_data!M:M), Netflix_prime_data!M:M,0))</f>
        <v>Show 188</v>
      </c>
      <c r="D1714" s="4" t="str">
        <f>INDEX(Netflix_prime_data!E:E,MATCH(MAX(Netflix_prime_data!H:H), Netflix_prime_data!H:H,0))</f>
        <v>Show 281</v>
      </c>
      <c r="E1714" s="4">
        <f>COUNTIF(Netflix_prime_data!F:F,Netflix_prime_data!F1714)</f>
        <v>253</v>
      </c>
      <c r="F1714" s="4" t="str">
        <f>INDEX(Netflix_prime_data!F:F,MATCH(MAX(E:E),E:E,0)) &amp; "-"&amp; MAX(E:E)</f>
        <v>drama-280</v>
      </c>
    </row>
    <row r="1715" spans="1:6" x14ac:dyDescent="0.25">
      <c r="A1715" s="4">
        <f>COUNTIF(Netflix_prime_data!C:C,Netflix_prime_data!C1716)</f>
        <v>684</v>
      </c>
      <c r="B1715" s="4">
        <f>MAX(COUNTIF(Netflix_prime_data!F1715:F2713, Netflix_prime_data!F1715:F2713))</f>
        <v>32</v>
      </c>
      <c r="C1715" s="4" t="str">
        <f>INDEX(Netflix_prime_data!E:E,MATCH(MAX(Netflix_prime_data!M:M), Netflix_prime_data!M:M,0))</f>
        <v>Show 188</v>
      </c>
      <c r="D1715" s="4" t="str">
        <f>INDEX(Netflix_prime_data!E:E,MATCH(MAX(Netflix_prime_data!H:H), Netflix_prime_data!H:H,0))</f>
        <v>Show 281</v>
      </c>
      <c r="E1715" s="4">
        <f>COUNTIF(Netflix_prime_data!F:F,Netflix_prime_data!F1715)</f>
        <v>234</v>
      </c>
      <c r="F1715" s="4" t="str">
        <f>INDEX(Netflix_prime_data!F:F,MATCH(MAX(E:E),E:E,0)) &amp; "-"&amp; MAX(E:E)</f>
        <v>drama-280</v>
      </c>
    </row>
    <row r="1716" spans="1:6" x14ac:dyDescent="0.25">
      <c r="A1716" s="4">
        <f>COUNTIF(Netflix_prime_data!C:C,Netflix_prime_data!C1717)</f>
        <v>684</v>
      </c>
      <c r="B1716" s="4">
        <f>MAX(COUNTIF(Netflix_prime_data!F1716:F2714, Netflix_prime_data!F1716:F2714))</f>
        <v>32</v>
      </c>
      <c r="C1716" s="4" t="str">
        <f>INDEX(Netflix_prime_data!E:E,MATCH(MAX(Netflix_prime_data!M:M), Netflix_prime_data!M:M,0))</f>
        <v>Show 188</v>
      </c>
      <c r="D1716" s="4" t="str">
        <f>INDEX(Netflix_prime_data!E:E,MATCH(MAX(Netflix_prime_data!H:H), Netflix_prime_data!H:H,0))</f>
        <v>Show 281</v>
      </c>
      <c r="E1716" s="4">
        <f>COUNTIF(Netflix_prime_data!F:F,Netflix_prime_data!F1716)</f>
        <v>229</v>
      </c>
      <c r="F1716" s="4" t="str">
        <f>INDEX(Netflix_prime_data!F:F,MATCH(MAX(E:E),E:E,0)) &amp; "-"&amp; MAX(E:E)</f>
        <v>drama-280</v>
      </c>
    </row>
    <row r="1717" spans="1:6" x14ac:dyDescent="0.25">
      <c r="A1717" s="4">
        <f>COUNTIF(Netflix_prime_data!C:C,Netflix_prime_data!C1718)</f>
        <v>673</v>
      </c>
      <c r="B1717" s="4">
        <f>MAX(COUNTIF(Netflix_prime_data!F1717:F2715, Netflix_prime_data!F1717:F2715))</f>
        <v>40</v>
      </c>
      <c r="C1717" s="4" t="str">
        <f>INDEX(Netflix_prime_data!E:E,MATCH(MAX(Netflix_prime_data!M:M), Netflix_prime_data!M:M,0))</f>
        <v>Show 188</v>
      </c>
      <c r="D1717" s="4" t="str">
        <f>INDEX(Netflix_prime_data!E:E,MATCH(MAX(Netflix_prime_data!H:H), Netflix_prime_data!H:H,0))</f>
        <v>Show 281</v>
      </c>
      <c r="E1717" s="4">
        <f>COUNTIF(Netflix_prime_data!F:F,Netflix_prime_data!F1717)</f>
        <v>280</v>
      </c>
      <c r="F1717" s="4" t="str">
        <f>INDEX(Netflix_prime_data!F:F,MATCH(MAX(E:E),E:E,0)) &amp; "-"&amp; MAX(E:E)</f>
        <v>drama-280</v>
      </c>
    </row>
    <row r="1718" spans="1:6" x14ac:dyDescent="0.25">
      <c r="A1718" s="4">
        <f>COUNTIF(Netflix_prime_data!C:C,Netflix_prime_data!C1719)</f>
        <v>643</v>
      </c>
      <c r="B1718" s="4">
        <f>MAX(COUNTIF(Netflix_prime_data!F1718:F2716, Netflix_prime_data!F1718:F2716))</f>
        <v>39</v>
      </c>
      <c r="C1718" s="4" t="str">
        <f>INDEX(Netflix_prime_data!E:E,MATCH(MAX(Netflix_prime_data!M:M), Netflix_prime_data!M:M,0))</f>
        <v>Show 188</v>
      </c>
      <c r="D1718" s="4" t="str">
        <f>INDEX(Netflix_prime_data!E:E,MATCH(MAX(Netflix_prime_data!H:H), Netflix_prime_data!H:H,0))</f>
        <v>Show 281</v>
      </c>
      <c r="E1718" s="4">
        <f>COUNTIF(Netflix_prime_data!F:F,Netflix_prime_data!F1718)</f>
        <v>280</v>
      </c>
      <c r="F1718" s="4" t="str">
        <f>INDEX(Netflix_prime_data!F:F,MATCH(MAX(E:E),E:E,0)) &amp; "-"&amp; MAX(E:E)</f>
        <v>drama-280</v>
      </c>
    </row>
    <row r="1719" spans="1:6" x14ac:dyDescent="0.25">
      <c r="A1719" s="4">
        <f>COUNTIF(Netflix_prime_data!C:C,Netflix_prime_data!C1720)</f>
        <v>684</v>
      </c>
      <c r="B1719" s="4">
        <f>MAX(COUNTIF(Netflix_prime_data!F1719:F2717, Netflix_prime_data!F1719:F2717))</f>
        <v>37</v>
      </c>
      <c r="C1719" s="4" t="str">
        <f>INDEX(Netflix_prime_data!E:E,MATCH(MAX(Netflix_prime_data!M:M), Netflix_prime_data!M:M,0))</f>
        <v>Show 188</v>
      </c>
      <c r="D1719" s="4" t="str">
        <f>INDEX(Netflix_prime_data!E:E,MATCH(MAX(Netflix_prime_data!H:H), Netflix_prime_data!H:H,0))</f>
        <v>Show 281</v>
      </c>
      <c r="E1719" s="4">
        <f>COUNTIF(Netflix_prime_data!F:F,Netflix_prime_data!F1719)</f>
        <v>253</v>
      </c>
      <c r="F1719" s="4" t="str">
        <f>INDEX(Netflix_prime_data!F:F,MATCH(MAX(E:E),E:E,0)) &amp; "-"&amp; MAX(E:E)</f>
        <v>drama-280</v>
      </c>
    </row>
    <row r="1720" spans="1:6" x14ac:dyDescent="0.25">
      <c r="A1720" s="4">
        <f>COUNTIF(Netflix_prime_data!C:C,Netflix_prime_data!C1721)</f>
        <v>673</v>
      </c>
      <c r="B1720" s="4">
        <f>MAX(COUNTIF(Netflix_prime_data!F1720:F2718, Netflix_prime_data!F1720:F2718))</f>
        <v>39</v>
      </c>
      <c r="C1720" s="4" t="str">
        <f>INDEX(Netflix_prime_data!E:E,MATCH(MAX(Netflix_prime_data!M:M), Netflix_prime_data!M:M,0))</f>
        <v>Show 188</v>
      </c>
      <c r="D1720" s="4" t="str">
        <f>INDEX(Netflix_prime_data!E:E,MATCH(MAX(Netflix_prime_data!H:H), Netflix_prime_data!H:H,0))</f>
        <v>Show 281</v>
      </c>
      <c r="E1720" s="4">
        <f>COUNTIF(Netflix_prime_data!F:F,Netflix_prime_data!F1720)</f>
        <v>245</v>
      </c>
      <c r="F1720" s="4" t="str">
        <f>INDEX(Netflix_prime_data!F:F,MATCH(MAX(E:E),E:E,0)) &amp; "-"&amp; MAX(E:E)</f>
        <v>drama-280</v>
      </c>
    </row>
    <row r="1721" spans="1:6" x14ac:dyDescent="0.25">
      <c r="A1721" s="4">
        <f>COUNTIF(Netflix_prime_data!C:C,Netflix_prime_data!C1722)</f>
        <v>673</v>
      </c>
      <c r="B1721" s="4">
        <f>MAX(COUNTIF(Netflix_prime_data!F1721:F2719, Netflix_prime_data!F1721:F2719))</f>
        <v>31</v>
      </c>
      <c r="C1721" s="4" t="str">
        <f>INDEX(Netflix_prime_data!E:E,MATCH(MAX(Netflix_prime_data!M:M), Netflix_prime_data!M:M,0))</f>
        <v>Show 188</v>
      </c>
      <c r="D1721" s="4" t="str">
        <f>INDEX(Netflix_prime_data!E:E,MATCH(MAX(Netflix_prime_data!H:H), Netflix_prime_data!H:H,0))</f>
        <v>Show 281</v>
      </c>
      <c r="E1721" s="4">
        <f>COUNTIF(Netflix_prime_data!F:F,Netflix_prime_data!F1721)</f>
        <v>234</v>
      </c>
      <c r="F1721" s="4" t="str">
        <f>INDEX(Netflix_prime_data!F:F,MATCH(MAX(E:E),E:E,0)) &amp; "-"&amp; MAX(E:E)</f>
        <v>drama-280</v>
      </c>
    </row>
    <row r="1722" spans="1:6" x14ac:dyDescent="0.25">
      <c r="A1722" s="4">
        <f>COUNTIF(Netflix_prime_data!C:C,Netflix_prime_data!C1723)</f>
        <v>673</v>
      </c>
      <c r="B1722" s="4">
        <f>MAX(COUNTIF(Netflix_prime_data!F1722:F2720, Netflix_prime_data!F1722:F2720))</f>
        <v>31</v>
      </c>
      <c r="C1722" s="4" t="str">
        <f>INDEX(Netflix_prime_data!E:E,MATCH(MAX(Netflix_prime_data!M:M), Netflix_prime_data!M:M,0))</f>
        <v>Show 188</v>
      </c>
      <c r="D1722" s="4" t="str">
        <f>INDEX(Netflix_prime_data!E:E,MATCH(MAX(Netflix_prime_data!H:H), Netflix_prime_data!H:H,0))</f>
        <v>Show 281</v>
      </c>
      <c r="E1722" s="4">
        <f>COUNTIF(Netflix_prime_data!F:F,Netflix_prime_data!F1722)</f>
        <v>229</v>
      </c>
      <c r="F1722" s="4" t="str">
        <f>INDEX(Netflix_prime_data!F:F,MATCH(MAX(E:E),E:E,0)) &amp; "-"&amp; MAX(E:E)</f>
        <v>drama-280</v>
      </c>
    </row>
    <row r="1723" spans="1:6" x14ac:dyDescent="0.25">
      <c r="A1723" s="4">
        <f>COUNTIF(Netflix_prime_data!C:C,Netflix_prime_data!C1724)</f>
        <v>643</v>
      </c>
      <c r="B1723" s="4">
        <f>MAX(COUNTIF(Netflix_prime_data!F1723:F2721, Netflix_prime_data!F1723:F2721))</f>
        <v>36</v>
      </c>
      <c r="C1723" s="4" t="str">
        <f>INDEX(Netflix_prime_data!E:E,MATCH(MAX(Netflix_prime_data!M:M), Netflix_prime_data!M:M,0))</f>
        <v>Show 188</v>
      </c>
      <c r="D1723" s="4" t="str">
        <f>INDEX(Netflix_prime_data!E:E,MATCH(MAX(Netflix_prime_data!H:H), Netflix_prime_data!H:H,0))</f>
        <v>Show 281</v>
      </c>
      <c r="E1723" s="4">
        <f>COUNTIF(Netflix_prime_data!F:F,Netflix_prime_data!F1723)</f>
        <v>253</v>
      </c>
      <c r="F1723" s="4" t="str">
        <f>INDEX(Netflix_prime_data!F:F,MATCH(MAX(E:E),E:E,0)) &amp; "-"&amp; MAX(E:E)</f>
        <v>drama-280</v>
      </c>
    </row>
    <row r="1724" spans="1:6" x14ac:dyDescent="0.25">
      <c r="A1724" s="4">
        <f>COUNTIF(Netflix_prime_data!C:C,Netflix_prime_data!C1725)</f>
        <v>684</v>
      </c>
      <c r="B1724" s="4">
        <f>MAX(COUNTIF(Netflix_prime_data!F1724:F2722, Netflix_prime_data!F1724:F2722))</f>
        <v>32</v>
      </c>
      <c r="C1724" s="4" t="str">
        <f>INDEX(Netflix_prime_data!E:E,MATCH(MAX(Netflix_prime_data!M:M), Netflix_prime_data!M:M,0))</f>
        <v>Show 188</v>
      </c>
      <c r="D1724" s="4" t="str">
        <f>INDEX(Netflix_prime_data!E:E,MATCH(MAX(Netflix_prime_data!H:H), Netflix_prime_data!H:H,0))</f>
        <v>Show 281</v>
      </c>
      <c r="E1724" s="4">
        <f>COUNTIF(Netflix_prime_data!F:F,Netflix_prime_data!F1724)</f>
        <v>263</v>
      </c>
      <c r="F1724" s="4" t="str">
        <f>INDEX(Netflix_prime_data!F:F,MATCH(MAX(E:E),E:E,0)) &amp; "-"&amp; MAX(E:E)</f>
        <v>drama-280</v>
      </c>
    </row>
    <row r="1725" spans="1:6" x14ac:dyDescent="0.25">
      <c r="A1725" s="4">
        <f>COUNTIF(Netflix_prime_data!C:C,Netflix_prime_data!C1726)</f>
        <v>643</v>
      </c>
      <c r="B1725" s="4">
        <f>MAX(COUNTIF(Netflix_prime_data!F1725:F2723, Netflix_prime_data!F1725:F2723))</f>
        <v>43</v>
      </c>
      <c r="C1725" s="4" t="str">
        <f>INDEX(Netflix_prime_data!E:E,MATCH(MAX(Netflix_prime_data!M:M), Netflix_prime_data!M:M,0))</f>
        <v>Show 188</v>
      </c>
      <c r="D1725" s="4" t="str">
        <f>INDEX(Netflix_prime_data!E:E,MATCH(MAX(Netflix_prime_data!H:H), Netflix_prime_data!H:H,0))</f>
        <v>Show 281</v>
      </c>
      <c r="E1725" s="4">
        <f>COUNTIF(Netflix_prime_data!F:F,Netflix_prime_data!F1725)</f>
        <v>262</v>
      </c>
      <c r="F1725" s="4" t="str">
        <f>INDEX(Netflix_prime_data!F:F,MATCH(MAX(E:E),E:E,0)) &amp; "-"&amp; MAX(E:E)</f>
        <v>drama-280</v>
      </c>
    </row>
    <row r="1726" spans="1:6" x14ac:dyDescent="0.25">
      <c r="A1726" s="4">
        <f>COUNTIF(Netflix_prime_data!C:C,Netflix_prime_data!C1727)</f>
        <v>643</v>
      </c>
      <c r="B1726" s="4">
        <f>MAX(COUNTIF(Netflix_prime_data!F1726:F2724, Netflix_prime_data!F1726:F2724))</f>
        <v>42</v>
      </c>
      <c r="C1726" s="4" t="str">
        <f>INDEX(Netflix_prime_data!E:E,MATCH(MAX(Netflix_prime_data!M:M), Netflix_prime_data!M:M,0))</f>
        <v>Show 188</v>
      </c>
      <c r="D1726" s="4" t="str">
        <f>INDEX(Netflix_prime_data!E:E,MATCH(MAX(Netflix_prime_data!H:H), Netflix_prime_data!H:H,0))</f>
        <v>Show 281</v>
      </c>
      <c r="E1726" s="4">
        <f>COUNTIF(Netflix_prime_data!F:F,Netflix_prime_data!F1726)</f>
        <v>262</v>
      </c>
      <c r="F1726" s="4" t="str">
        <f>INDEX(Netflix_prime_data!F:F,MATCH(MAX(E:E),E:E,0)) &amp; "-"&amp; MAX(E:E)</f>
        <v>drama-280</v>
      </c>
    </row>
    <row r="1727" spans="1:6" x14ac:dyDescent="0.25">
      <c r="A1727" s="4">
        <f>COUNTIF(Netflix_prime_data!C:C,Netflix_prime_data!C1728)</f>
        <v>673</v>
      </c>
      <c r="B1727" s="4">
        <f>MAX(COUNTIF(Netflix_prime_data!F1727:F2725, Netflix_prime_data!F1727:F2725))</f>
        <v>41</v>
      </c>
      <c r="C1727" s="4" t="str">
        <f>INDEX(Netflix_prime_data!E:E,MATCH(MAX(Netflix_prime_data!M:M), Netflix_prime_data!M:M,0))</f>
        <v>Show 188</v>
      </c>
      <c r="D1727" s="4" t="str">
        <f>INDEX(Netflix_prime_data!E:E,MATCH(MAX(Netflix_prime_data!H:H), Netflix_prime_data!H:H,0))</f>
        <v>Show 281</v>
      </c>
      <c r="E1727" s="4">
        <f>COUNTIF(Netflix_prime_data!F:F,Netflix_prime_data!F1727)</f>
        <v>262</v>
      </c>
      <c r="F1727" s="4" t="str">
        <f>INDEX(Netflix_prime_data!F:F,MATCH(MAX(E:E),E:E,0)) &amp; "-"&amp; MAX(E:E)</f>
        <v>drama-280</v>
      </c>
    </row>
    <row r="1728" spans="1:6" x14ac:dyDescent="0.25">
      <c r="A1728" s="4">
        <f>COUNTIF(Netflix_prime_data!C:C,Netflix_prime_data!C1729)</f>
        <v>643</v>
      </c>
      <c r="B1728" s="4">
        <f>MAX(COUNTIF(Netflix_prime_data!F1728:F2726, Netflix_prime_data!F1728:F2726))</f>
        <v>30</v>
      </c>
      <c r="C1728" s="4" t="str">
        <f>INDEX(Netflix_prime_data!E:E,MATCH(MAX(Netflix_prime_data!M:M), Netflix_prime_data!M:M,0))</f>
        <v>Show 188</v>
      </c>
      <c r="D1728" s="4" t="str">
        <f>INDEX(Netflix_prime_data!E:E,MATCH(MAX(Netflix_prime_data!H:H), Netflix_prime_data!H:H,0))</f>
        <v>Show 281</v>
      </c>
      <c r="E1728" s="4">
        <f>COUNTIF(Netflix_prime_data!F:F,Netflix_prime_data!F1728)</f>
        <v>234</v>
      </c>
      <c r="F1728" s="4" t="str">
        <f>INDEX(Netflix_prime_data!F:F,MATCH(MAX(E:E),E:E,0)) &amp; "-"&amp; MAX(E:E)</f>
        <v>drama-280</v>
      </c>
    </row>
    <row r="1729" spans="1:6" x14ac:dyDescent="0.25">
      <c r="A1729" s="4">
        <f>COUNTIF(Netflix_prime_data!C:C,Netflix_prime_data!C1730)</f>
        <v>673</v>
      </c>
      <c r="B1729" s="4">
        <f>MAX(COUNTIF(Netflix_prime_data!F1729:F2727, Netflix_prime_data!F1729:F2727))</f>
        <v>38</v>
      </c>
      <c r="C1729" s="4" t="str">
        <f>INDEX(Netflix_prime_data!E:E,MATCH(MAX(Netflix_prime_data!M:M), Netflix_prime_data!M:M,0))</f>
        <v>Show 188</v>
      </c>
      <c r="D1729" s="4" t="str">
        <f>INDEX(Netflix_prime_data!E:E,MATCH(MAX(Netflix_prime_data!H:H), Netflix_prime_data!H:H,0))</f>
        <v>Show 281</v>
      </c>
      <c r="E1729" s="4">
        <f>COUNTIF(Netflix_prime_data!F:F,Netflix_prime_data!F1729)</f>
        <v>245</v>
      </c>
      <c r="F1729" s="4" t="str">
        <f>INDEX(Netflix_prime_data!F:F,MATCH(MAX(E:E),E:E,0)) &amp; "-"&amp; MAX(E:E)</f>
        <v>drama-280</v>
      </c>
    </row>
    <row r="1730" spans="1:6" x14ac:dyDescent="0.25">
      <c r="A1730" s="4">
        <f>COUNTIF(Netflix_prime_data!C:C,Netflix_prime_data!C1731)</f>
        <v>684</v>
      </c>
      <c r="B1730" s="4">
        <f>MAX(COUNTIF(Netflix_prime_data!F1730:F2728, Netflix_prime_data!F1730:F2728))</f>
        <v>38</v>
      </c>
      <c r="C1730" s="4" t="str">
        <f>INDEX(Netflix_prime_data!E:E,MATCH(MAX(Netflix_prime_data!M:M), Netflix_prime_data!M:M,0))</f>
        <v>Show 188</v>
      </c>
      <c r="D1730" s="4" t="str">
        <f>INDEX(Netflix_prime_data!E:E,MATCH(MAX(Netflix_prime_data!H:H), Netflix_prime_data!H:H,0))</f>
        <v>Show 281</v>
      </c>
      <c r="E1730" s="4">
        <f>COUNTIF(Netflix_prime_data!F:F,Netflix_prime_data!F1730)</f>
        <v>280</v>
      </c>
      <c r="F1730" s="4" t="str">
        <f>INDEX(Netflix_prime_data!F:F,MATCH(MAX(E:E),E:E,0)) &amp; "-"&amp; MAX(E:E)</f>
        <v>drama-280</v>
      </c>
    </row>
    <row r="1731" spans="1:6" x14ac:dyDescent="0.25">
      <c r="A1731" s="4">
        <f>COUNTIF(Netflix_prime_data!C:C,Netflix_prime_data!C1732)</f>
        <v>643</v>
      </c>
      <c r="B1731" s="4">
        <f>MAX(COUNTIF(Netflix_prime_data!F1731:F2729, Netflix_prime_data!F1731:F2729))</f>
        <v>37</v>
      </c>
      <c r="C1731" s="4" t="str">
        <f>INDEX(Netflix_prime_data!E:E,MATCH(MAX(Netflix_prime_data!M:M), Netflix_prime_data!M:M,0))</f>
        <v>Show 188</v>
      </c>
      <c r="D1731" s="4" t="str">
        <f>INDEX(Netflix_prime_data!E:E,MATCH(MAX(Netflix_prime_data!H:H), Netflix_prime_data!H:H,0))</f>
        <v>Show 281</v>
      </c>
      <c r="E1731" s="4">
        <f>COUNTIF(Netflix_prime_data!F:F,Netflix_prime_data!F1731)</f>
        <v>245</v>
      </c>
      <c r="F1731" s="4" t="str">
        <f>INDEX(Netflix_prime_data!F:F,MATCH(MAX(E:E),E:E,0)) &amp; "-"&amp; MAX(E:E)</f>
        <v>drama-280</v>
      </c>
    </row>
    <row r="1732" spans="1:6" x14ac:dyDescent="0.25">
      <c r="A1732" s="4">
        <f>COUNTIF(Netflix_prime_data!C:C,Netflix_prime_data!C1733)</f>
        <v>643</v>
      </c>
      <c r="B1732" s="4">
        <f>MAX(COUNTIF(Netflix_prime_data!F1732:F2730, Netflix_prime_data!F1732:F2730))</f>
        <v>35</v>
      </c>
      <c r="C1732" s="4" t="str">
        <f>INDEX(Netflix_prime_data!E:E,MATCH(MAX(Netflix_prime_data!M:M), Netflix_prime_data!M:M,0))</f>
        <v>Show 188</v>
      </c>
      <c r="D1732" s="4" t="str">
        <f>INDEX(Netflix_prime_data!E:E,MATCH(MAX(Netflix_prime_data!H:H), Netflix_prime_data!H:H,0))</f>
        <v>Show 281</v>
      </c>
      <c r="E1732" s="4">
        <f>COUNTIF(Netflix_prime_data!F:F,Netflix_prime_data!F1732)</f>
        <v>253</v>
      </c>
      <c r="F1732" s="4" t="str">
        <f>INDEX(Netflix_prime_data!F:F,MATCH(MAX(E:E),E:E,0)) &amp; "-"&amp; MAX(E:E)</f>
        <v>drama-280</v>
      </c>
    </row>
    <row r="1733" spans="1:6" x14ac:dyDescent="0.25">
      <c r="A1733" s="4">
        <f>COUNTIF(Netflix_prime_data!C:C,Netflix_prime_data!C1734)</f>
        <v>643</v>
      </c>
      <c r="B1733" s="4">
        <f>MAX(COUNTIF(Netflix_prime_data!F1733:F2731, Netflix_prime_data!F1733:F2731))</f>
        <v>34</v>
      </c>
      <c r="C1733" s="4" t="str">
        <f>INDEX(Netflix_prime_data!E:E,MATCH(MAX(Netflix_prime_data!M:M), Netflix_prime_data!M:M,0))</f>
        <v>Show 188</v>
      </c>
      <c r="D1733" s="4" t="str">
        <f>INDEX(Netflix_prime_data!E:E,MATCH(MAX(Netflix_prime_data!H:H), Netflix_prime_data!H:H,0))</f>
        <v>Show 281</v>
      </c>
      <c r="E1733" s="4">
        <f>COUNTIF(Netflix_prime_data!F:F,Netflix_prime_data!F1733)</f>
        <v>253</v>
      </c>
      <c r="F1733" s="4" t="str">
        <f>INDEX(Netflix_prime_data!F:F,MATCH(MAX(E:E),E:E,0)) &amp; "-"&amp; MAX(E:E)</f>
        <v>drama-280</v>
      </c>
    </row>
    <row r="1734" spans="1:6" x14ac:dyDescent="0.25">
      <c r="A1734" s="4">
        <f>COUNTIF(Netflix_prime_data!C:C,Netflix_prime_data!C1735)</f>
        <v>673</v>
      </c>
      <c r="B1734" s="4">
        <f>MAX(COUNTIF(Netflix_prime_data!F1734:F2732, Netflix_prime_data!F1734:F2732))</f>
        <v>40</v>
      </c>
      <c r="C1734" s="4" t="str">
        <f>INDEX(Netflix_prime_data!E:E,MATCH(MAX(Netflix_prime_data!M:M), Netflix_prime_data!M:M,0))</f>
        <v>Show 188</v>
      </c>
      <c r="D1734" s="4" t="str">
        <f>INDEX(Netflix_prime_data!E:E,MATCH(MAX(Netflix_prime_data!H:H), Netflix_prime_data!H:H,0))</f>
        <v>Show 281</v>
      </c>
      <c r="E1734" s="4">
        <f>COUNTIF(Netflix_prime_data!F:F,Netflix_prime_data!F1734)</f>
        <v>262</v>
      </c>
      <c r="F1734" s="4" t="str">
        <f>INDEX(Netflix_prime_data!F:F,MATCH(MAX(E:E),E:E,0)) &amp; "-"&amp; MAX(E:E)</f>
        <v>drama-280</v>
      </c>
    </row>
    <row r="1735" spans="1:6" x14ac:dyDescent="0.25">
      <c r="A1735" s="4">
        <f>COUNTIF(Netflix_prime_data!C:C,Netflix_prime_data!C1736)</f>
        <v>684</v>
      </c>
      <c r="B1735" s="4">
        <f>MAX(COUNTIF(Netflix_prime_data!F1735:F2733, Netflix_prime_data!F1735:F2733))</f>
        <v>33</v>
      </c>
      <c r="C1735" s="4" t="str">
        <f>INDEX(Netflix_prime_data!E:E,MATCH(MAX(Netflix_prime_data!M:M), Netflix_prime_data!M:M,0))</f>
        <v>Show 188</v>
      </c>
      <c r="D1735" s="4" t="str">
        <f>INDEX(Netflix_prime_data!E:E,MATCH(MAX(Netflix_prime_data!H:H), Netflix_prime_data!H:H,0))</f>
        <v>Show 281</v>
      </c>
      <c r="E1735" s="4">
        <f>COUNTIF(Netflix_prime_data!F:F,Netflix_prime_data!F1735)</f>
        <v>253</v>
      </c>
      <c r="F1735" s="4" t="str">
        <f>INDEX(Netflix_prime_data!F:F,MATCH(MAX(E:E),E:E,0)) &amp; "-"&amp; MAX(E:E)</f>
        <v>drama-280</v>
      </c>
    </row>
    <row r="1736" spans="1:6" x14ac:dyDescent="0.25">
      <c r="A1736" s="4">
        <f>COUNTIF(Netflix_prime_data!C:C,Netflix_prime_data!C1737)</f>
        <v>643</v>
      </c>
      <c r="B1736" s="4">
        <f>MAX(COUNTIF(Netflix_prime_data!F1736:F2734, Netflix_prime_data!F1736:F2734))</f>
        <v>36</v>
      </c>
      <c r="C1736" s="4" t="str">
        <f>INDEX(Netflix_prime_data!E:E,MATCH(MAX(Netflix_prime_data!M:M), Netflix_prime_data!M:M,0))</f>
        <v>Show 188</v>
      </c>
      <c r="D1736" s="4" t="str">
        <f>INDEX(Netflix_prime_data!E:E,MATCH(MAX(Netflix_prime_data!H:H), Netflix_prime_data!H:H,0))</f>
        <v>Show 281</v>
      </c>
      <c r="E1736" s="4">
        <f>COUNTIF(Netflix_prime_data!F:F,Netflix_prime_data!F1736)</f>
        <v>245</v>
      </c>
      <c r="F1736" s="4" t="str">
        <f>INDEX(Netflix_prime_data!F:F,MATCH(MAX(E:E),E:E,0)) &amp; "-"&amp; MAX(E:E)</f>
        <v>drama-280</v>
      </c>
    </row>
    <row r="1737" spans="1:6" x14ac:dyDescent="0.25">
      <c r="A1737" s="4">
        <f>COUNTIF(Netflix_prime_data!C:C,Netflix_prime_data!C1738)</f>
        <v>643</v>
      </c>
      <c r="B1737" s="4">
        <f>MAX(COUNTIF(Netflix_prime_data!F1737:F2735, Netflix_prime_data!F1737:F2735))</f>
        <v>29</v>
      </c>
      <c r="C1737" s="4" t="str">
        <f>INDEX(Netflix_prime_data!E:E,MATCH(MAX(Netflix_prime_data!M:M), Netflix_prime_data!M:M,0))</f>
        <v>Show 188</v>
      </c>
      <c r="D1737" s="4" t="str">
        <f>INDEX(Netflix_prime_data!E:E,MATCH(MAX(Netflix_prime_data!H:H), Netflix_prime_data!H:H,0))</f>
        <v>Show 281</v>
      </c>
      <c r="E1737" s="4">
        <f>COUNTIF(Netflix_prime_data!F:F,Netflix_prime_data!F1737)</f>
        <v>234</v>
      </c>
      <c r="F1737" s="4" t="str">
        <f>INDEX(Netflix_prime_data!F:F,MATCH(MAX(E:E),E:E,0)) &amp; "-"&amp; MAX(E:E)</f>
        <v>drama-280</v>
      </c>
    </row>
    <row r="1738" spans="1:6" x14ac:dyDescent="0.25">
      <c r="A1738" s="4">
        <f>COUNTIF(Netflix_prime_data!C:C,Netflix_prime_data!C1739)</f>
        <v>673</v>
      </c>
      <c r="B1738" s="4">
        <f>MAX(COUNTIF(Netflix_prime_data!F1738:F2736, Netflix_prime_data!F1738:F2736))</f>
        <v>31</v>
      </c>
      <c r="C1738" s="4" t="str">
        <f>INDEX(Netflix_prime_data!E:E,MATCH(MAX(Netflix_prime_data!M:M), Netflix_prime_data!M:M,0))</f>
        <v>Show 188</v>
      </c>
      <c r="D1738" s="4" t="str">
        <f>INDEX(Netflix_prime_data!E:E,MATCH(MAX(Netflix_prime_data!H:H), Netflix_prime_data!H:H,0))</f>
        <v>Show 281</v>
      </c>
      <c r="E1738" s="4">
        <f>COUNTIF(Netflix_prime_data!F:F,Netflix_prime_data!F1738)</f>
        <v>263</v>
      </c>
      <c r="F1738" s="4" t="str">
        <f>INDEX(Netflix_prime_data!F:F,MATCH(MAX(E:E),E:E,0)) &amp; "-"&amp; MAX(E:E)</f>
        <v>drama-280</v>
      </c>
    </row>
    <row r="1739" spans="1:6" x14ac:dyDescent="0.25">
      <c r="A1739" s="4">
        <f>COUNTIF(Netflix_prime_data!C:C,Netflix_prime_data!C1740)</f>
        <v>643</v>
      </c>
      <c r="B1739" s="4">
        <f>MAX(COUNTIF(Netflix_prime_data!F1739:F2737, Netflix_prime_data!F1739:F2737))</f>
        <v>32</v>
      </c>
      <c r="C1739" s="4" t="str">
        <f>INDEX(Netflix_prime_data!E:E,MATCH(MAX(Netflix_prime_data!M:M), Netflix_prime_data!M:M,0))</f>
        <v>Show 188</v>
      </c>
      <c r="D1739" s="4" t="str">
        <f>INDEX(Netflix_prime_data!E:E,MATCH(MAX(Netflix_prime_data!H:H), Netflix_prime_data!H:H,0))</f>
        <v>Show 281</v>
      </c>
      <c r="E1739" s="4">
        <f>COUNTIF(Netflix_prime_data!F:F,Netflix_prime_data!F1739)</f>
        <v>253</v>
      </c>
      <c r="F1739" s="4" t="str">
        <f>INDEX(Netflix_prime_data!F:F,MATCH(MAX(E:E),E:E,0)) &amp; "-"&amp; MAX(E:E)</f>
        <v>drama-280</v>
      </c>
    </row>
    <row r="1740" spans="1:6" x14ac:dyDescent="0.25">
      <c r="A1740" s="4">
        <f>COUNTIF(Netflix_prime_data!C:C,Netflix_prime_data!C1741)</f>
        <v>684</v>
      </c>
      <c r="B1740" s="4">
        <f>MAX(COUNTIF(Netflix_prime_data!F1740:F2738, Netflix_prime_data!F1740:F2738))</f>
        <v>30</v>
      </c>
      <c r="C1740" s="4" t="str">
        <f>INDEX(Netflix_prime_data!E:E,MATCH(MAX(Netflix_prime_data!M:M), Netflix_prime_data!M:M,0))</f>
        <v>Show 188</v>
      </c>
      <c r="D1740" s="4" t="str">
        <f>INDEX(Netflix_prime_data!E:E,MATCH(MAX(Netflix_prime_data!H:H), Netflix_prime_data!H:H,0))</f>
        <v>Show 281</v>
      </c>
      <c r="E1740" s="4">
        <f>COUNTIF(Netflix_prime_data!F:F,Netflix_prime_data!F1740)</f>
        <v>263</v>
      </c>
      <c r="F1740" s="4" t="str">
        <f>INDEX(Netflix_prime_data!F:F,MATCH(MAX(E:E),E:E,0)) &amp; "-"&amp; MAX(E:E)</f>
        <v>drama-280</v>
      </c>
    </row>
    <row r="1741" spans="1:6" x14ac:dyDescent="0.25">
      <c r="A1741" s="4">
        <f>COUNTIF(Netflix_prime_data!C:C,Netflix_prime_data!C1742)</f>
        <v>684</v>
      </c>
      <c r="B1741" s="4">
        <f>MAX(COUNTIF(Netflix_prime_data!F1741:F2739, Netflix_prime_data!F1741:F2739))</f>
        <v>28</v>
      </c>
      <c r="C1741" s="4" t="str">
        <f>INDEX(Netflix_prime_data!E:E,MATCH(MAX(Netflix_prime_data!M:M), Netflix_prime_data!M:M,0))</f>
        <v>Show 188</v>
      </c>
      <c r="D1741" s="4" t="str">
        <f>INDEX(Netflix_prime_data!E:E,MATCH(MAX(Netflix_prime_data!H:H), Netflix_prime_data!H:H,0))</f>
        <v>Show 281</v>
      </c>
      <c r="E1741" s="4">
        <f>COUNTIF(Netflix_prime_data!F:F,Netflix_prime_data!F1741)</f>
        <v>234</v>
      </c>
      <c r="F1741" s="4" t="str">
        <f>INDEX(Netflix_prime_data!F:F,MATCH(MAX(E:E),E:E,0)) &amp; "-"&amp; MAX(E:E)</f>
        <v>drama-280</v>
      </c>
    </row>
    <row r="1742" spans="1:6" x14ac:dyDescent="0.25">
      <c r="A1742" s="4">
        <f>COUNTIF(Netflix_prime_data!C:C,Netflix_prime_data!C1743)</f>
        <v>684</v>
      </c>
      <c r="B1742" s="4">
        <f>MAX(COUNTIF(Netflix_prime_data!F1742:F2740, Netflix_prime_data!F1742:F2740))</f>
        <v>27</v>
      </c>
      <c r="C1742" s="4" t="str">
        <f>INDEX(Netflix_prime_data!E:E,MATCH(MAX(Netflix_prime_data!M:M), Netflix_prime_data!M:M,0))</f>
        <v>Show 188</v>
      </c>
      <c r="D1742" s="4" t="str">
        <f>INDEX(Netflix_prime_data!E:E,MATCH(MAX(Netflix_prime_data!H:H), Netflix_prime_data!H:H,0))</f>
        <v>Show 281</v>
      </c>
      <c r="E1742" s="4">
        <f>COUNTIF(Netflix_prime_data!F:F,Netflix_prime_data!F1742)</f>
        <v>234</v>
      </c>
      <c r="F1742" s="4" t="str">
        <f>INDEX(Netflix_prime_data!F:F,MATCH(MAX(E:E),E:E,0)) &amp; "-"&amp; MAX(E:E)</f>
        <v>drama-280</v>
      </c>
    </row>
    <row r="1743" spans="1:6" x14ac:dyDescent="0.25">
      <c r="A1743" s="4">
        <f>COUNTIF(Netflix_prime_data!C:C,Netflix_prime_data!C1744)</f>
        <v>643</v>
      </c>
      <c r="B1743" s="4">
        <f>MAX(COUNTIF(Netflix_prime_data!F1743:F2741, Netflix_prime_data!F1743:F2741))</f>
        <v>30</v>
      </c>
      <c r="C1743" s="4" t="str">
        <f>INDEX(Netflix_prime_data!E:E,MATCH(MAX(Netflix_prime_data!M:M), Netflix_prime_data!M:M,0))</f>
        <v>Show 188</v>
      </c>
      <c r="D1743" s="4" t="str">
        <f>INDEX(Netflix_prime_data!E:E,MATCH(MAX(Netflix_prime_data!H:H), Netflix_prime_data!H:H,0))</f>
        <v>Show 281</v>
      </c>
      <c r="E1743" s="4">
        <f>COUNTIF(Netflix_prime_data!F:F,Netflix_prime_data!F1743)</f>
        <v>229</v>
      </c>
      <c r="F1743" s="4" t="str">
        <f>INDEX(Netflix_prime_data!F:F,MATCH(MAX(E:E),E:E,0)) &amp; "-"&amp; MAX(E:E)</f>
        <v>drama-280</v>
      </c>
    </row>
    <row r="1744" spans="1:6" x14ac:dyDescent="0.25">
      <c r="A1744" s="4">
        <f>COUNTIF(Netflix_prime_data!C:C,Netflix_prime_data!C1745)</f>
        <v>684</v>
      </c>
      <c r="B1744" s="4">
        <f>MAX(COUNTIF(Netflix_prime_data!F1744:F2742, Netflix_prime_data!F1744:F2742))</f>
        <v>37</v>
      </c>
      <c r="C1744" s="4" t="str">
        <f>INDEX(Netflix_prime_data!E:E,MATCH(MAX(Netflix_prime_data!M:M), Netflix_prime_data!M:M,0))</f>
        <v>Show 188</v>
      </c>
      <c r="D1744" s="4" t="str">
        <f>INDEX(Netflix_prime_data!E:E,MATCH(MAX(Netflix_prime_data!H:H), Netflix_prime_data!H:H,0))</f>
        <v>Show 281</v>
      </c>
      <c r="E1744" s="4">
        <f>COUNTIF(Netflix_prime_data!F:F,Netflix_prime_data!F1744)</f>
        <v>280</v>
      </c>
      <c r="F1744" s="4" t="str">
        <f>INDEX(Netflix_prime_data!F:F,MATCH(MAX(E:E),E:E,0)) &amp; "-"&amp; MAX(E:E)</f>
        <v>drama-280</v>
      </c>
    </row>
    <row r="1745" spans="1:6" x14ac:dyDescent="0.25">
      <c r="A1745" s="4">
        <f>COUNTIF(Netflix_prime_data!C:C,Netflix_prime_data!C1746)</f>
        <v>684</v>
      </c>
      <c r="B1745" s="4">
        <f>MAX(COUNTIF(Netflix_prime_data!F1745:F2743, Netflix_prime_data!F1745:F2743))</f>
        <v>36</v>
      </c>
      <c r="C1745" s="4" t="str">
        <f>INDEX(Netflix_prime_data!E:E,MATCH(MAX(Netflix_prime_data!M:M), Netflix_prime_data!M:M,0))</f>
        <v>Show 188</v>
      </c>
      <c r="D1745" s="4" t="str">
        <f>INDEX(Netflix_prime_data!E:E,MATCH(MAX(Netflix_prime_data!H:H), Netflix_prime_data!H:H,0))</f>
        <v>Show 281</v>
      </c>
      <c r="E1745" s="4">
        <f>COUNTIF(Netflix_prime_data!F:F,Netflix_prime_data!F1745)</f>
        <v>280</v>
      </c>
      <c r="F1745" s="4" t="str">
        <f>INDEX(Netflix_prime_data!F:F,MATCH(MAX(E:E),E:E,0)) &amp; "-"&amp; MAX(E:E)</f>
        <v>drama-280</v>
      </c>
    </row>
    <row r="1746" spans="1:6" x14ac:dyDescent="0.25">
      <c r="A1746" s="4">
        <f>COUNTIF(Netflix_prime_data!C:C,Netflix_prime_data!C1747)</f>
        <v>673</v>
      </c>
      <c r="B1746" s="4">
        <f>MAX(COUNTIF(Netflix_prime_data!F1746:F2744, Netflix_prime_data!F1746:F2744))</f>
        <v>39</v>
      </c>
      <c r="C1746" s="4" t="str">
        <f>INDEX(Netflix_prime_data!E:E,MATCH(MAX(Netflix_prime_data!M:M), Netflix_prime_data!M:M,0))</f>
        <v>Show 188</v>
      </c>
      <c r="D1746" s="4" t="str">
        <f>INDEX(Netflix_prime_data!E:E,MATCH(MAX(Netflix_prime_data!H:H), Netflix_prime_data!H:H,0))</f>
        <v>Show 281</v>
      </c>
      <c r="E1746" s="4">
        <f>COUNTIF(Netflix_prime_data!F:F,Netflix_prime_data!F1746)</f>
        <v>262</v>
      </c>
      <c r="F1746" s="4" t="str">
        <f>INDEX(Netflix_prime_data!F:F,MATCH(MAX(E:E),E:E,0)) &amp; "-"&amp; MAX(E:E)</f>
        <v>drama-280</v>
      </c>
    </row>
    <row r="1747" spans="1:6" x14ac:dyDescent="0.25">
      <c r="A1747" s="4">
        <f>COUNTIF(Netflix_prime_data!C:C,Netflix_prime_data!C1748)</f>
        <v>673</v>
      </c>
      <c r="B1747" s="4">
        <f>MAX(COUNTIF(Netflix_prime_data!F1747:F2745, Netflix_prime_data!F1747:F2745))</f>
        <v>26</v>
      </c>
      <c r="C1747" s="4" t="str">
        <f>INDEX(Netflix_prime_data!E:E,MATCH(MAX(Netflix_prime_data!M:M), Netflix_prime_data!M:M,0))</f>
        <v>Show 188</v>
      </c>
      <c r="D1747" s="4" t="str">
        <f>INDEX(Netflix_prime_data!E:E,MATCH(MAX(Netflix_prime_data!H:H), Netflix_prime_data!H:H,0))</f>
        <v>Show 281</v>
      </c>
      <c r="E1747" s="4">
        <f>COUNTIF(Netflix_prime_data!F:F,Netflix_prime_data!F1747)</f>
        <v>234</v>
      </c>
      <c r="F1747" s="4" t="str">
        <f>INDEX(Netflix_prime_data!F:F,MATCH(MAX(E:E),E:E,0)) &amp; "-"&amp; MAX(E:E)</f>
        <v>drama-280</v>
      </c>
    </row>
    <row r="1748" spans="1:6" x14ac:dyDescent="0.25">
      <c r="A1748" s="4">
        <f>COUNTIF(Netflix_prime_data!C:C,Netflix_prime_data!C1749)</f>
        <v>673</v>
      </c>
      <c r="B1748" s="4">
        <f>MAX(COUNTIF(Netflix_prime_data!F1748:F2746, Netflix_prime_data!F1748:F2746))</f>
        <v>31</v>
      </c>
      <c r="C1748" s="4" t="str">
        <f>INDEX(Netflix_prime_data!E:E,MATCH(MAX(Netflix_prime_data!M:M), Netflix_prime_data!M:M,0))</f>
        <v>Show 188</v>
      </c>
      <c r="D1748" s="4" t="str">
        <f>INDEX(Netflix_prime_data!E:E,MATCH(MAX(Netflix_prime_data!H:H), Netflix_prime_data!H:H,0))</f>
        <v>Show 281</v>
      </c>
      <c r="E1748" s="4">
        <f>COUNTIF(Netflix_prime_data!F:F,Netflix_prime_data!F1748)</f>
        <v>253</v>
      </c>
      <c r="F1748" s="4" t="str">
        <f>INDEX(Netflix_prime_data!F:F,MATCH(MAX(E:E),E:E,0)) &amp; "-"&amp; MAX(E:E)</f>
        <v>drama-280</v>
      </c>
    </row>
    <row r="1749" spans="1:6" x14ac:dyDescent="0.25">
      <c r="A1749" s="4">
        <f>COUNTIF(Netflix_prime_data!C:C,Netflix_prime_data!C1750)</f>
        <v>643</v>
      </c>
      <c r="B1749" s="4">
        <f>MAX(COUNTIF(Netflix_prime_data!F1749:F2747, Netflix_prime_data!F1749:F2747))</f>
        <v>30</v>
      </c>
      <c r="C1749" s="4" t="str">
        <f>INDEX(Netflix_prime_data!E:E,MATCH(MAX(Netflix_prime_data!M:M), Netflix_prime_data!M:M,0))</f>
        <v>Show 188</v>
      </c>
      <c r="D1749" s="4" t="str">
        <f>INDEX(Netflix_prime_data!E:E,MATCH(MAX(Netflix_prime_data!H:H), Netflix_prime_data!H:H,0))</f>
        <v>Show 281</v>
      </c>
      <c r="E1749" s="4">
        <f>COUNTIF(Netflix_prime_data!F:F,Netflix_prime_data!F1749)</f>
        <v>253</v>
      </c>
      <c r="F1749" s="4" t="str">
        <f>INDEX(Netflix_prime_data!F:F,MATCH(MAX(E:E),E:E,0)) &amp; "-"&amp; MAX(E:E)</f>
        <v>drama-280</v>
      </c>
    </row>
    <row r="1750" spans="1:6" x14ac:dyDescent="0.25">
      <c r="A1750" s="4">
        <f>COUNTIF(Netflix_prime_data!C:C,Netflix_prime_data!C1751)</f>
        <v>643</v>
      </c>
      <c r="B1750" s="4">
        <f>MAX(COUNTIF(Netflix_prime_data!F1750:F2748, Netflix_prime_data!F1750:F2748))</f>
        <v>25</v>
      </c>
      <c r="C1750" s="4" t="str">
        <f>INDEX(Netflix_prime_data!E:E,MATCH(MAX(Netflix_prime_data!M:M), Netflix_prime_data!M:M,0))</f>
        <v>Show 188</v>
      </c>
      <c r="D1750" s="4" t="str">
        <f>INDEX(Netflix_prime_data!E:E,MATCH(MAX(Netflix_prime_data!H:H), Netflix_prime_data!H:H,0))</f>
        <v>Show 281</v>
      </c>
      <c r="E1750" s="4">
        <f>COUNTIF(Netflix_prime_data!F:F,Netflix_prime_data!F1750)</f>
        <v>234</v>
      </c>
      <c r="F1750" s="4" t="str">
        <f>INDEX(Netflix_prime_data!F:F,MATCH(MAX(E:E),E:E,0)) &amp; "-"&amp; MAX(E:E)</f>
        <v>drama-280</v>
      </c>
    </row>
    <row r="1751" spans="1:6" x14ac:dyDescent="0.25">
      <c r="A1751" s="4">
        <f>COUNTIF(Netflix_prime_data!C:C,Netflix_prime_data!C1752)</f>
        <v>673</v>
      </c>
      <c r="B1751" s="4">
        <f>MAX(COUNTIF(Netflix_prime_data!F1751:F2749, Netflix_prime_data!F1751:F2749))</f>
        <v>29</v>
      </c>
      <c r="C1751" s="4" t="str">
        <f>INDEX(Netflix_prime_data!E:E,MATCH(MAX(Netflix_prime_data!M:M), Netflix_prime_data!M:M,0))</f>
        <v>Show 188</v>
      </c>
      <c r="D1751" s="4" t="str">
        <f>INDEX(Netflix_prime_data!E:E,MATCH(MAX(Netflix_prime_data!H:H), Netflix_prime_data!H:H,0))</f>
        <v>Show 281</v>
      </c>
      <c r="E1751" s="4">
        <f>COUNTIF(Netflix_prime_data!F:F,Netflix_prime_data!F1751)</f>
        <v>263</v>
      </c>
      <c r="F1751" s="4" t="str">
        <f>INDEX(Netflix_prime_data!F:F,MATCH(MAX(E:E),E:E,0)) &amp; "-"&amp; MAX(E:E)</f>
        <v>drama-280</v>
      </c>
    </row>
    <row r="1752" spans="1:6" x14ac:dyDescent="0.25">
      <c r="A1752" s="4">
        <f>COUNTIF(Netflix_prime_data!C:C,Netflix_prime_data!C1753)</f>
        <v>643</v>
      </c>
      <c r="B1752" s="4">
        <f>MAX(COUNTIF(Netflix_prime_data!F1752:F2750, Netflix_prime_data!F1752:F2750))</f>
        <v>29</v>
      </c>
      <c r="C1752" s="4" t="str">
        <f>INDEX(Netflix_prime_data!E:E,MATCH(MAX(Netflix_prime_data!M:M), Netflix_prime_data!M:M,0))</f>
        <v>Show 188</v>
      </c>
      <c r="D1752" s="4" t="str">
        <f>INDEX(Netflix_prime_data!E:E,MATCH(MAX(Netflix_prime_data!H:H), Netflix_prime_data!H:H,0))</f>
        <v>Show 281</v>
      </c>
      <c r="E1752" s="4">
        <f>COUNTIF(Netflix_prime_data!F:F,Netflix_prime_data!F1752)</f>
        <v>253</v>
      </c>
      <c r="F1752" s="4" t="str">
        <f>INDEX(Netflix_prime_data!F:F,MATCH(MAX(E:E),E:E,0)) &amp; "-"&amp; MAX(E:E)</f>
        <v>drama-280</v>
      </c>
    </row>
    <row r="1753" spans="1:6" x14ac:dyDescent="0.25">
      <c r="A1753" s="4">
        <f>COUNTIF(Netflix_prime_data!C:C,Netflix_prime_data!C1754)</f>
        <v>684</v>
      </c>
      <c r="B1753" s="4">
        <f>MAX(COUNTIF(Netflix_prime_data!F1753:F2751, Netflix_prime_data!F1753:F2751))</f>
        <v>38</v>
      </c>
      <c r="C1753" s="4" t="str">
        <f>INDEX(Netflix_prime_data!E:E,MATCH(MAX(Netflix_prime_data!M:M), Netflix_prime_data!M:M,0))</f>
        <v>Show 188</v>
      </c>
      <c r="D1753" s="4" t="str">
        <f>INDEX(Netflix_prime_data!E:E,MATCH(MAX(Netflix_prime_data!H:H), Netflix_prime_data!H:H,0))</f>
        <v>Show 281</v>
      </c>
      <c r="E1753" s="4">
        <f>COUNTIF(Netflix_prime_data!F:F,Netflix_prime_data!F1753)</f>
        <v>262</v>
      </c>
      <c r="F1753" s="4" t="str">
        <f>INDEX(Netflix_prime_data!F:F,MATCH(MAX(E:E),E:E,0)) &amp; "-"&amp; MAX(E:E)</f>
        <v>drama-280</v>
      </c>
    </row>
    <row r="1754" spans="1:6" x14ac:dyDescent="0.25">
      <c r="A1754" s="4">
        <f>COUNTIF(Netflix_prime_data!C:C,Netflix_prime_data!C1755)</f>
        <v>684</v>
      </c>
      <c r="B1754" s="4">
        <f>MAX(COUNTIF(Netflix_prime_data!F1754:F2752, Netflix_prime_data!F1754:F2752))</f>
        <v>32</v>
      </c>
      <c r="C1754" s="4" t="str">
        <f>INDEX(Netflix_prime_data!E:E,MATCH(MAX(Netflix_prime_data!M:M), Netflix_prime_data!M:M,0))</f>
        <v>Show 188</v>
      </c>
      <c r="D1754" s="4" t="str">
        <f>INDEX(Netflix_prime_data!E:E,MATCH(MAX(Netflix_prime_data!H:H), Netflix_prime_data!H:H,0))</f>
        <v>Show 281</v>
      </c>
      <c r="E1754" s="4">
        <f>COUNTIF(Netflix_prime_data!F:F,Netflix_prime_data!F1754)</f>
        <v>234</v>
      </c>
      <c r="F1754" s="4" t="str">
        <f>INDEX(Netflix_prime_data!F:F,MATCH(MAX(E:E),E:E,0)) &amp; "-"&amp; MAX(E:E)</f>
        <v>drama-280</v>
      </c>
    </row>
    <row r="1755" spans="1:6" x14ac:dyDescent="0.25">
      <c r="A1755" s="4">
        <f>COUNTIF(Netflix_prime_data!C:C,Netflix_prime_data!C1756)</f>
        <v>684</v>
      </c>
      <c r="B1755" s="4">
        <f>MAX(COUNTIF(Netflix_prime_data!F1755:F2753, Netflix_prime_data!F1755:F2753))</f>
        <v>35</v>
      </c>
      <c r="C1755" s="4" t="str">
        <f>INDEX(Netflix_prime_data!E:E,MATCH(MAX(Netflix_prime_data!M:M), Netflix_prime_data!M:M,0))</f>
        <v>Show 188</v>
      </c>
      <c r="D1755" s="4" t="str">
        <f>INDEX(Netflix_prime_data!E:E,MATCH(MAX(Netflix_prime_data!H:H), Netflix_prime_data!H:H,0))</f>
        <v>Show 281</v>
      </c>
      <c r="E1755" s="4">
        <f>COUNTIF(Netflix_prime_data!F:F,Netflix_prime_data!F1755)</f>
        <v>280</v>
      </c>
      <c r="F1755" s="4" t="str">
        <f>INDEX(Netflix_prime_data!F:F,MATCH(MAX(E:E),E:E,0)) &amp; "-"&amp; MAX(E:E)</f>
        <v>drama-280</v>
      </c>
    </row>
    <row r="1756" spans="1:6" x14ac:dyDescent="0.25">
      <c r="A1756" s="4">
        <f>COUNTIF(Netflix_prime_data!C:C,Netflix_prime_data!C1757)</f>
        <v>673</v>
      </c>
      <c r="B1756" s="4">
        <f>MAX(COUNTIF(Netflix_prime_data!F1756:F2754, Netflix_prime_data!F1756:F2754))</f>
        <v>29</v>
      </c>
      <c r="C1756" s="4" t="str">
        <f>INDEX(Netflix_prime_data!E:E,MATCH(MAX(Netflix_prime_data!M:M), Netflix_prime_data!M:M,0))</f>
        <v>Show 188</v>
      </c>
      <c r="D1756" s="4" t="str">
        <f>INDEX(Netflix_prime_data!E:E,MATCH(MAX(Netflix_prime_data!H:H), Netflix_prime_data!H:H,0))</f>
        <v>Show 281</v>
      </c>
      <c r="E1756" s="4">
        <f>COUNTIF(Netflix_prime_data!F:F,Netflix_prime_data!F1756)</f>
        <v>229</v>
      </c>
      <c r="F1756" s="4" t="str">
        <f>INDEX(Netflix_prime_data!F:F,MATCH(MAX(E:E),E:E,0)) &amp; "-"&amp; MAX(E:E)</f>
        <v>drama-280</v>
      </c>
    </row>
    <row r="1757" spans="1:6" x14ac:dyDescent="0.25">
      <c r="A1757" s="4">
        <f>COUNTIF(Netflix_prime_data!C:C,Netflix_prime_data!C1758)</f>
        <v>643</v>
      </c>
      <c r="B1757" s="4">
        <f>MAX(COUNTIF(Netflix_prime_data!F1757:F2755, Netflix_prime_data!F1757:F2755))</f>
        <v>34</v>
      </c>
      <c r="C1757" s="4" t="str">
        <f>INDEX(Netflix_prime_data!E:E,MATCH(MAX(Netflix_prime_data!M:M), Netflix_prime_data!M:M,0))</f>
        <v>Show 188</v>
      </c>
      <c r="D1757" s="4" t="str">
        <f>INDEX(Netflix_prime_data!E:E,MATCH(MAX(Netflix_prime_data!H:H), Netflix_prime_data!H:H,0))</f>
        <v>Show 281</v>
      </c>
      <c r="E1757" s="4">
        <f>COUNTIF(Netflix_prime_data!F:F,Netflix_prime_data!F1757)</f>
        <v>280</v>
      </c>
      <c r="F1757" s="4" t="str">
        <f>INDEX(Netflix_prime_data!F:F,MATCH(MAX(E:E),E:E,0)) &amp; "-"&amp; MAX(E:E)</f>
        <v>drama-280</v>
      </c>
    </row>
    <row r="1758" spans="1:6" x14ac:dyDescent="0.25">
      <c r="A1758" s="4">
        <f>COUNTIF(Netflix_prime_data!C:C,Netflix_prime_data!C1759)</f>
        <v>643</v>
      </c>
      <c r="B1758" s="4">
        <f>MAX(COUNTIF(Netflix_prime_data!F1758:F2756, Netflix_prime_data!F1758:F2756))</f>
        <v>31</v>
      </c>
      <c r="C1758" s="4" t="str">
        <f>INDEX(Netflix_prime_data!E:E,MATCH(MAX(Netflix_prime_data!M:M), Netflix_prime_data!M:M,0))</f>
        <v>Show 188</v>
      </c>
      <c r="D1758" s="4" t="str">
        <f>INDEX(Netflix_prime_data!E:E,MATCH(MAX(Netflix_prime_data!H:H), Netflix_prime_data!H:H,0))</f>
        <v>Show 281</v>
      </c>
      <c r="E1758" s="4">
        <f>COUNTIF(Netflix_prime_data!F:F,Netflix_prime_data!F1758)</f>
        <v>234</v>
      </c>
      <c r="F1758" s="4" t="str">
        <f>INDEX(Netflix_prime_data!F:F,MATCH(MAX(E:E),E:E,0)) &amp; "-"&amp; MAX(E:E)</f>
        <v>drama-280</v>
      </c>
    </row>
    <row r="1759" spans="1:6" x14ac:dyDescent="0.25">
      <c r="A1759" s="4">
        <f>COUNTIF(Netflix_prime_data!C:C,Netflix_prime_data!C1760)</f>
        <v>673</v>
      </c>
      <c r="B1759" s="4">
        <f>MAX(COUNTIF(Netflix_prime_data!F1759:F2757, Netflix_prime_data!F1759:F2757))</f>
        <v>28</v>
      </c>
      <c r="C1759" s="4" t="str">
        <f>INDEX(Netflix_prime_data!E:E,MATCH(MAX(Netflix_prime_data!M:M), Netflix_prime_data!M:M,0))</f>
        <v>Show 188</v>
      </c>
      <c r="D1759" s="4" t="str">
        <f>INDEX(Netflix_prime_data!E:E,MATCH(MAX(Netflix_prime_data!H:H), Netflix_prime_data!H:H,0))</f>
        <v>Show 281</v>
      </c>
      <c r="E1759" s="4">
        <f>COUNTIF(Netflix_prime_data!F:F,Netflix_prime_data!F1759)</f>
        <v>229</v>
      </c>
      <c r="F1759" s="4" t="str">
        <f>INDEX(Netflix_prime_data!F:F,MATCH(MAX(E:E),E:E,0)) &amp; "-"&amp; MAX(E:E)</f>
        <v>drama-280</v>
      </c>
    </row>
    <row r="1760" spans="1:6" x14ac:dyDescent="0.25">
      <c r="A1760" s="4">
        <f>COUNTIF(Netflix_prime_data!C:C,Netflix_prime_data!C1761)</f>
        <v>673</v>
      </c>
      <c r="B1760" s="4">
        <f>MAX(COUNTIF(Netflix_prime_data!F1760:F2758, Netflix_prime_data!F1760:F2758))</f>
        <v>28</v>
      </c>
      <c r="C1760" s="4" t="str">
        <f>INDEX(Netflix_prime_data!E:E,MATCH(MAX(Netflix_prime_data!M:M), Netflix_prime_data!M:M,0))</f>
        <v>Show 188</v>
      </c>
      <c r="D1760" s="4" t="str">
        <f>INDEX(Netflix_prime_data!E:E,MATCH(MAX(Netflix_prime_data!H:H), Netflix_prime_data!H:H,0))</f>
        <v>Show 281</v>
      </c>
      <c r="E1760" s="4">
        <f>COUNTIF(Netflix_prime_data!F:F,Netflix_prime_data!F1760)</f>
        <v>253</v>
      </c>
      <c r="F1760" s="4" t="str">
        <f>INDEX(Netflix_prime_data!F:F,MATCH(MAX(E:E),E:E,0)) &amp; "-"&amp; MAX(E:E)</f>
        <v>drama-280</v>
      </c>
    </row>
    <row r="1761" spans="1:6" x14ac:dyDescent="0.25">
      <c r="A1761" s="4">
        <f>COUNTIF(Netflix_prime_data!C:C,Netflix_prime_data!C1762)</f>
        <v>643</v>
      </c>
      <c r="B1761" s="4">
        <f>MAX(COUNTIF(Netflix_prime_data!F1761:F2759, Netflix_prime_data!F1761:F2759))</f>
        <v>28</v>
      </c>
      <c r="C1761" s="4" t="str">
        <f>INDEX(Netflix_prime_data!E:E,MATCH(MAX(Netflix_prime_data!M:M), Netflix_prime_data!M:M,0))</f>
        <v>Show 188</v>
      </c>
      <c r="D1761" s="4" t="str">
        <f>INDEX(Netflix_prime_data!E:E,MATCH(MAX(Netflix_prime_data!H:H), Netflix_prime_data!H:H,0))</f>
        <v>Show 281</v>
      </c>
      <c r="E1761" s="4">
        <f>COUNTIF(Netflix_prime_data!F:F,Netflix_prime_data!F1761)</f>
        <v>263</v>
      </c>
      <c r="F1761" s="4" t="str">
        <f>INDEX(Netflix_prime_data!F:F,MATCH(MAX(E:E),E:E,0)) &amp; "-"&amp; MAX(E:E)</f>
        <v>drama-280</v>
      </c>
    </row>
    <row r="1762" spans="1:6" x14ac:dyDescent="0.25">
      <c r="A1762" s="4">
        <f>COUNTIF(Netflix_prime_data!C:C,Netflix_prime_data!C1763)</f>
        <v>673</v>
      </c>
      <c r="B1762" s="4">
        <f>MAX(COUNTIF(Netflix_prime_data!F1762:F2760, Netflix_prime_data!F1762:F2760))</f>
        <v>33</v>
      </c>
      <c r="C1762" s="4" t="str">
        <f>INDEX(Netflix_prime_data!E:E,MATCH(MAX(Netflix_prime_data!M:M), Netflix_prime_data!M:M,0))</f>
        <v>Show 188</v>
      </c>
      <c r="D1762" s="4" t="str">
        <f>INDEX(Netflix_prime_data!E:E,MATCH(MAX(Netflix_prime_data!H:H), Netflix_prime_data!H:H,0))</f>
        <v>Show 281</v>
      </c>
      <c r="E1762" s="4">
        <f>COUNTIF(Netflix_prime_data!F:F,Netflix_prime_data!F1762)</f>
        <v>280</v>
      </c>
      <c r="F1762" s="4" t="str">
        <f>INDEX(Netflix_prime_data!F:F,MATCH(MAX(E:E),E:E,0)) &amp; "-"&amp; MAX(E:E)</f>
        <v>drama-280</v>
      </c>
    </row>
    <row r="1763" spans="1:6" x14ac:dyDescent="0.25">
      <c r="A1763" s="4">
        <f>COUNTIF(Netflix_prime_data!C:C,Netflix_prime_data!C1764)</f>
        <v>643</v>
      </c>
      <c r="B1763" s="4">
        <f>MAX(COUNTIF(Netflix_prime_data!F1763:F2761, Netflix_prime_data!F1763:F2761))</f>
        <v>32</v>
      </c>
      <c r="C1763" s="4" t="str">
        <f>INDEX(Netflix_prime_data!E:E,MATCH(MAX(Netflix_prime_data!M:M), Netflix_prime_data!M:M,0))</f>
        <v>Show 188</v>
      </c>
      <c r="D1763" s="4" t="str">
        <f>INDEX(Netflix_prime_data!E:E,MATCH(MAX(Netflix_prime_data!H:H), Netflix_prime_data!H:H,0))</f>
        <v>Show 281</v>
      </c>
      <c r="E1763" s="4">
        <f>COUNTIF(Netflix_prime_data!F:F,Netflix_prime_data!F1763)</f>
        <v>280</v>
      </c>
      <c r="F1763" s="4" t="str">
        <f>INDEX(Netflix_prime_data!F:F,MATCH(MAX(E:E),E:E,0)) &amp; "-"&amp; MAX(E:E)</f>
        <v>drama-280</v>
      </c>
    </row>
    <row r="1764" spans="1:6" x14ac:dyDescent="0.25">
      <c r="A1764" s="4">
        <f>COUNTIF(Netflix_prime_data!C:C,Netflix_prime_data!C1765)</f>
        <v>684</v>
      </c>
      <c r="B1764" s="4">
        <f>MAX(COUNTIF(Netflix_prime_data!F1764:F2762, Netflix_prime_data!F1764:F2762))</f>
        <v>37</v>
      </c>
      <c r="C1764" s="4" t="str">
        <f>INDEX(Netflix_prime_data!E:E,MATCH(MAX(Netflix_prime_data!M:M), Netflix_prime_data!M:M,0))</f>
        <v>Show 188</v>
      </c>
      <c r="D1764" s="4" t="str">
        <f>INDEX(Netflix_prime_data!E:E,MATCH(MAX(Netflix_prime_data!H:H), Netflix_prime_data!H:H,0))</f>
        <v>Show 281</v>
      </c>
      <c r="E1764" s="4">
        <f>COUNTIF(Netflix_prime_data!F:F,Netflix_prime_data!F1764)</f>
        <v>262</v>
      </c>
      <c r="F1764" s="4" t="str">
        <f>INDEX(Netflix_prime_data!F:F,MATCH(MAX(E:E),E:E,0)) &amp; "-"&amp; MAX(E:E)</f>
        <v>drama-280</v>
      </c>
    </row>
    <row r="1765" spans="1:6" x14ac:dyDescent="0.25">
      <c r="A1765" s="4">
        <f>COUNTIF(Netflix_prime_data!C:C,Netflix_prime_data!C1766)</f>
        <v>684</v>
      </c>
      <c r="B1765" s="4">
        <f>MAX(COUNTIF(Netflix_prime_data!F1765:F2763, Netflix_prime_data!F1765:F2763))</f>
        <v>27</v>
      </c>
      <c r="C1765" s="4" t="str">
        <f>INDEX(Netflix_prime_data!E:E,MATCH(MAX(Netflix_prime_data!M:M), Netflix_prime_data!M:M,0))</f>
        <v>Show 188</v>
      </c>
      <c r="D1765" s="4" t="str">
        <f>INDEX(Netflix_prime_data!E:E,MATCH(MAX(Netflix_prime_data!H:H), Netflix_prime_data!H:H,0))</f>
        <v>Show 281</v>
      </c>
      <c r="E1765" s="4">
        <f>COUNTIF(Netflix_prime_data!F:F,Netflix_prime_data!F1765)</f>
        <v>263</v>
      </c>
      <c r="F1765" s="4" t="str">
        <f>INDEX(Netflix_prime_data!F:F,MATCH(MAX(E:E),E:E,0)) &amp; "-"&amp; MAX(E:E)</f>
        <v>drama-280</v>
      </c>
    </row>
    <row r="1766" spans="1:6" x14ac:dyDescent="0.25">
      <c r="A1766" s="4">
        <f>COUNTIF(Netflix_prime_data!C:C,Netflix_prime_data!C1767)</f>
        <v>684</v>
      </c>
      <c r="B1766" s="4">
        <f>MAX(COUNTIF(Netflix_prime_data!F1766:F2764, Netflix_prime_data!F1766:F2764))</f>
        <v>24</v>
      </c>
      <c r="C1766" s="4" t="str">
        <f>INDEX(Netflix_prime_data!E:E,MATCH(MAX(Netflix_prime_data!M:M), Netflix_prime_data!M:M,0))</f>
        <v>Show 188</v>
      </c>
      <c r="D1766" s="4" t="str">
        <f>INDEX(Netflix_prime_data!E:E,MATCH(MAX(Netflix_prime_data!H:H), Netflix_prime_data!H:H,0))</f>
        <v>Show 281</v>
      </c>
      <c r="E1766" s="4">
        <f>COUNTIF(Netflix_prime_data!F:F,Netflix_prime_data!F1766)</f>
        <v>234</v>
      </c>
      <c r="F1766" s="4" t="str">
        <f>INDEX(Netflix_prime_data!F:F,MATCH(MAX(E:E),E:E,0)) &amp; "-"&amp; MAX(E:E)</f>
        <v>drama-280</v>
      </c>
    </row>
    <row r="1767" spans="1:6" x14ac:dyDescent="0.25">
      <c r="A1767" s="4">
        <f>COUNTIF(Netflix_prime_data!C:C,Netflix_prime_data!C1768)</f>
        <v>684</v>
      </c>
      <c r="B1767" s="4">
        <f>MAX(COUNTIF(Netflix_prime_data!F1767:F2765, Netflix_prime_data!F1767:F2765))</f>
        <v>35</v>
      </c>
      <c r="C1767" s="4" t="str">
        <f>INDEX(Netflix_prime_data!E:E,MATCH(MAX(Netflix_prime_data!M:M), Netflix_prime_data!M:M,0))</f>
        <v>Show 188</v>
      </c>
      <c r="D1767" s="4" t="str">
        <f>INDEX(Netflix_prime_data!E:E,MATCH(MAX(Netflix_prime_data!H:H), Netflix_prime_data!H:H,0))</f>
        <v>Show 281</v>
      </c>
      <c r="E1767" s="4">
        <f>COUNTIF(Netflix_prime_data!F:F,Netflix_prime_data!F1767)</f>
        <v>245</v>
      </c>
      <c r="F1767" s="4" t="str">
        <f>INDEX(Netflix_prime_data!F:F,MATCH(MAX(E:E),E:E,0)) &amp; "-"&amp; MAX(E:E)</f>
        <v>drama-280</v>
      </c>
    </row>
    <row r="1768" spans="1:6" x14ac:dyDescent="0.25">
      <c r="A1768" s="4">
        <f>COUNTIF(Netflix_prime_data!C:C,Netflix_prime_data!C1769)</f>
        <v>684</v>
      </c>
      <c r="B1768" s="4">
        <f>MAX(COUNTIF(Netflix_prime_data!F1768:F2766, Netflix_prime_data!F1768:F2766))</f>
        <v>26</v>
      </c>
      <c r="C1768" s="4" t="str">
        <f>INDEX(Netflix_prime_data!E:E,MATCH(MAX(Netflix_prime_data!M:M), Netflix_prime_data!M:M,0))</f>
        <v>Show 188</v>
      </c>
      <c r="D1768" s="4" t="str">
        <f>INDEX(Netflix_prime_data!E:E,MATCH(MAX(Netflix_prime_data!H:H), Netflix_prime_data!H:H,0))</f>
        <v>Show 281</v>
      </c>
      <c r="E1768" s="4">
        <f>COUNTIF(Netflix_prime_data!F:F,Netflix_prime_data!F1768)</f>
        <v>263</v>
      </c>
      <c r="F1768" s="4" t="str">
        <f>INDEX(Netflix_prime_data!F:F,MATCH(MAX(E:E),E:E,0)) &amp; "-"&amp; MAX(E:E)</f>
        <v>drama-280</v>
      </c>
    </row>
    <row r="1769" spans="1:6" x14ac:dyDescent="0.25">
      <c r="A1769" s="4">
        <f>COUNTIF(Netflix_prime_data!C:C,Netflix_prime_data!C1770)</f>
        <v>643</v>
      </c>
      <c r="B1769" s="4">
        <f>MAX(COUNTIF(Netflix_prime_data!F1769:F2767, Netflix_prime_data!F1769:F2767))</f>
        <v>25</v>
      </c>
      <c r="C1769" s="4" t="str">
        <f>INDEX(Netflix_prime_data!E:E,MATCH(MAX(Netflix_prime_data!M:M), Netflix_prime_data!M:M,0))</f>
        <v>Show 188</v>
      </c>
      <c r="D1769" s="4" t="str">
        <f>INDEX(Netflix_prime_data!E:E,MATCH(MAX(Netflix_prime_data!H:H), Netflix_prime_data!H:H,0))</f>
        <v>Show 281</v>
      </c>
      <c r="E1769" s="4">
        <f>COUNTIF(Netflix_prime_data!F:F,Netflix_prime_data!F1769)</f>
        <v>263</v>
      </c>
      <c r="F1769" s="4" t="str">
        <f>INDEX(Netflix_prime_data!F:F,MATCH(MAX(E:E),E:E,0)) &amp; "-"&amp; MAX(E:E)</f>
        <v>drama-280</v>
      </c>
    </row>
    <row r="1770" spans="1:6" x14ac:dyDescent="0.25">
      <c r="A1770" s="4">
        <f>COUNTIF(Netflix_prime_data!C:C,Netflix_prime_data!C1771)</f>
        <v>684</v>
      </c>
      <c r="B1770" s="4">
        <f>MAX(COUNTIF(Netflix_prime_data!F1770:F2768, Netflix_prime_data!F1770:F2768))</f>
        <v>27</v>
      </c>
      <c r="C1770" s="4" t="str">
        <f>INDEX(Netflix_prime_data!E:E,MATCH(MAX(Netflix_prime_data!M:M), Netflix_prime_data!M:M,0))</f>
        <v>Show 188</v>
      </c>
      <c r="D1770" s="4" t="str">
        <f>INDEX(Netflix_prime_data!E:E,MATCH(MAX(Netflix_prime_data!H:H), Netflix_prime_data!H:H,0))</f>
        <v>Show 281</v>
      </c>
      <c r="E1770" s="4">
        <f>COUNTIF(Netflix_prime_data!F:F,Netflix_prime_data!F1770)</f>
        <v>229</v>
      </c>
      <c r="F1770" s="4" t="str">
        <f>INDEX(Netflix_prime_data!F:F,MATCH(MAX(E:E),E:E,0)) &amp; "-"&amp; MAX(E:E)</f>
        <v>drama-280</v>
      </c>
    </row>
    <row r="1771" spans="1:6" x14ac:dyDescent="0.25">
      <c r="A1771" s="4">
        <f>COUNTIF(Netflix_prime_data!C:C,Netflix_prime_data!C1772)</f>
        <v>684</v>
      </c>
      <c r="B1771" s="4">
        <f>MAX(COUNTIF(Netflix_prime_data!F1771:F2769, Netflix_prime_data!F1771:F2769))</f>
        <v>31</v>
      </c>
      <c r="C1771" s="4" t="str">
        <f>INDEX(Netflix_prime_data!E:E,MATCH(MAX(Netflix_prime_data!M:M), Netflix_prime_data!M:M,0))</f>
        <v>Show 188</v>
      </c>
      <c r="D1771" s="4" t="str">
        <f>INDEX(Netflix_prime_data!E:E,MATCH(MAX(Netflix_prime_data!H:H), Netflix_prime_data!H:H,0))</f>
        <v>Show 281</v>
      </c>
      <c r="E1771" s="4">
        <f>COUNTIF(Netflix_prime_data!F:F,Netflix_prime_data!F1771)</f>
        <v>280</v>
      </c>
      <c r="F1771" s="4" t="str">
        <f>INDEX(Netflix_prime_data!F:F,MATCH(MAX(E:E),E:E,0)) &amp; "-"&amp; MAX(E:E)</f>
        <v>drama-280</v>
      </c>
    </row>
    <row r="1772" spans="1:6" x14ac:dyDescent="0.25">
      <c r="A1772" s="4">
        <f>COUNTIF(Netflix_prime_data!C:C,Netflix_prime_data!C1773)</f>
        <v>673</v>
      </c>
      <c r="B1772" s="4">
        <f>MAX(COUNTIF(Netflix_prime_data!F1772:F2770, Netflix_prime_data!F1772:F2770))</f>
        <v>27</v>
      </c>
      <c r="C1772" s="4" t="str">
        <f>INDEX(Netflix_prime_data!E:E,MATCH(MAX(Netflix_prime_data!M:M), Netflix_prime_data!M:M,0))</f>
        <v>Show 188</v>
      </c>
      <c r="D1772" s="4" t="str">
        <f>INDEX(Netflix_prime_data!E:E,MATCH(MAX(Netflix_prime_data!H:H), Netflix_prime_data!H:H,0))</f>
        <v>Show 281</v>
      </c>
      <c r="E1772" s="4">
        <f>COUNTIF(Netflix_prime_data!F:F,Netflix_prime_data!F1772)</f>
        <v>253</v>
      </c>
      <c r="F1772" s="4" t="str">
        <f>INDEX(Netflix_prime_data!F:F,MATCH(MAX(E:E),E:E,0)) &amp; "-"&amp; MAX(E:E)</f>
        <v>drama-280</v>
      </c>
    </row>
    <row r="1773" spans="1:6" x14ac:dyDescent="0.25">
      <c r="A1773" s="4">
        <f>COUNTIF(Netflix_prime_data!C:C,Netflix_prime_data!C1774)</f>
        <v>673</v>
      </c>
      <c r="B1773" s="4">
        <f>MAX(COUNTIF(Netflix_prime_data!F1773:F2771, Netflix_prime_data!F1773:F2771))</f>
        <v>30</v>
      </c>
      <c r="C1773" s="4" t="str">
        <f>INDEX(Netflix_prime_data!E:E,MATCH(MAX(Netflix_prime_data!M:M), Netflix_prime_data!M:M,0))</f>
        <v>Show 188</v>
      </c>
      <c r="D1773" s="4" t="str">
        <f>INDEX(Netflix_prime_data!E:E,MATCH(MAX(Netflix_prime_data!H:H), Netflix_prime_data!H:H,0))</f>
        <v>Show 281</v>
      </c>
      <c r="E1773" s="4">
        <f>COUNTIF(Netflix_prime_data!F:F,Netflix_prime_data!F1773)</f>
        <v>280</v>
      </c>
      <c r="F1773" s="4" t="str">
        <f>INDEX(Netflix_prime_data!F:F,MATCH(MAX(E:E),E:E,0)) &amp; "-"&amp; MAX(E:E)</f>
        <v>drama-280</v>
      </c>
    </row>
    <row r="1774" spans="1:6" x14ac:dyDescent="0.25">
      <c r="A1774" s="4">
        <f>COUNTIF(Netflix_prime_data!C:C,Netflix_prime_data!C1775)</f>
        <v>643</v>
      </c>
      <c r="B1774" s="4">
        <f>MAX(COUNTIF(Netflix_prime_data!F1774:F2772, Netflix_prime_data!F1774:F2772))</f>
        <v>34</v>
      </c>
      <c r="C1774" s="4" t="str">
        <f>INDEX(Netflix_prime_data!E:E,MATCH(MAX(Netflix_prime_data!M:M), Netflix_prime_data!M:M,0))</f>
        <v>Show 188</v>
      </c>
      <c r="D1774" s="4" t="str">
        <f>INDEX(Netflix_prime_data!E:E,MATCH(MAX(Netflix_prime_data!H:H), Netflix_prime_data!H:H,0))</f>
        <v>Show 281</v>
      </c>
      <c r="E1774" s="4">
        <f>COUNTIF(Netflix_prime_data!F:F,Netflix_prime_data!F1774)</f>
        <v>245</v>
      </c>
      <c r="F1774" s="4" t="str">
        <f>INDEX(Netflix_prime_data!F:F,MATCH(MAX(E:E),E:E,0)) &amp; "-"&amp; MAX(E:E)</f>
        <v>drama-280</v>
      </c>
    </row>
    <row r="1775" spans="1:6" x14ac:dyDescent="0.25">
      <c r="A1775" s="4">
        <f>COUNTIF(Netflix_prime_data!C:C,Netflix_prime_data!C1776)</f>
        <v>673</v>
      </c>
      <c r="B1775" s="4">
        <f>MAX(COUNTIF(Netflix_prime_data!F1775:F2773, Netflix_prime_data!F1775:F2773))</f>
        <v>36</v>
      </c>
      <c r="C1775" s="4" t="str">
        <f>INDEX(Netflix_prime_data!E:E,MATCH(MAX(Netflix_prime_data!M:M), Netflix_prime_data!M:M,0))</f>
        <v>Show 188</v>
      </c>
      <c r="D1775" s="4" t="str">
        <f>INDEX(Netflix_prime_data!E:E,MATCH(MAX(Netflix_prime_data!H:H), Netflix_prime_data!H:H,0))</f>
        <v>Show 281</v>
      </c>
      <c r="E1775" s="4">
        <f>COUNTIF(Netflix_prime_data!F:F,Netflix_prime_data!F1775)</f>
        <v>262</v>
      </c>
      <c r="F1775" s="4" t="str">
        <f>INDEX(Netflix_prime_data!F:F,MATCH(MAX(E:E),E:E,0)) &amp; "-"&amp; MAX(E:E)</f>
        <v>drama-280</v>
      </c>
    </row>
    <row r="1776" spans="1:6" x14ac:dyDescent="0.25">
      <c r="A1776" s="4">
        <f>COUNTIF(Netflix_prime_data!C:C,Netflix_prime_data!C1777)</f>
        <v>684</v>
      </c>
      <c r="B1776" s="4">
        <f>MAX(COUNTIF(Netflix_prime_data!F1776:F2774, Netflix_prime_data!F1776:F2774))</f>
        <v>30</v>
      </c>
      <c r="C1776" s="4" t="str">
        <f>INDEX(Netflix_prime_data!E:E,MATCH(MAX(Netflix_prime_data!M:M), Netflix_prime_data!M:M,0))</f>
        <v>Show 188</v>
      </c>
      <c r="D1776" s="4" t="str">
        <f>INDEX(Netflix_prime_data!E:E,MATCH(MAX(Netflix_prime_data!H:H), Netflix_prime_data!H:H,0))</f>
        <v>Show 281</v>
      </c>
      <c r="E1776" s="4">
        <f>COUNTIF(Netflix_prime_data!F:F,Netflix_prime_data!F1776)</f>
        <v>234</v>
      </c>
      <c r="F1776" s="4" t="str">
        <f>INDEX(Netflix_prime_data!F:F,MATCH(MAX(E:E),E:E,0)) &amp; "-"&amp; MAX(E:E)</f>
        <v>drama-280</v>
      </c>
    </row>
    <row r="1777" spans="1:6" x14ac:dyDescent="0.25">
      <c r="A1777" s="4">
        <f>COUNTIF(Netflix_prime_data!C:C,Netflix_prime_data!C1778)</f>
        <v>673</v>
      </c>
      <c r="B1777" s="4">
        <f>MAX(COUNTIF(Netflix_prime_data!F1777:F2775, Netflix_prime_data!F1777:F2775))</f>
        <v>29</v>
      </c>
      <c r="C1777" s="4" t="str">
        <f>INDEX(Netflix_prime_data!E:E,MATCH(MAX(Netflix_prime_data!M:M), Netflix_prime_data!M:M,0))</f>
        <v>Show 188</v>
      </c>
      <c r="D1777" s="4" t="str">
        <f>INDEX(Netflix_prime_data!E:E,MATCH(MAX(Netflix_prime_data!H:H), Netflix_prime_data!H:H,0))</f>
        <v>Show 281</v>
      </c>
      <c r="E1777" s="4">
        <f>COUNTIF(Netflix_prime_data!F:F,Netflix_prime_data!F1777)</f>
        <v>280</v>
      </c>
      <c r="F1777" s="4" t="str">
        <f>INDEX(Netflix_prime_data!F:F,MATCH(MAX(E:E),E:E,0)) &amp; "-"&amp; MAX(E:E)</f>
        <v>drama-280</v>
      </c>
    </row>
    <row r="1778" spans="1:6" x14ac:dyDescent="0.25">
      <c r="A1778" s="4">
        <f>COUNTIF(Netflix_prime_data!C:C,Netflix_prime_data!C1779)</f>
        <v>684</v>
      </c>
      <c r="B1778" s="4">
        <f>MAX(COUNTIF(Netflix_prime_data!F1778:F2776, Netflix_prime_data!F1778:F2776))</f>
        <v>35</v>
      </c>
      <c r="C1778" s="4" t="str">
        <f>INDEX(Netflix_prime_data!E:E,MATCH(MAX(Netflix_prime_data!M:M), Netflix_prime_data!M:M,0))</f>
        <v>Show 188</v>
      </c>
      <c r="D1778" s="4" t="str">
        <f>INDEX(Netflix_prime_data!E:E,MATCH(MAX(Netflix_prime_data!H:H), Netflix_prime_data!H:H,0))</f>
        <v>Show 281</v>
      </c>
      <c r="E1778" s="4">
        <f>COUNTIF(Netflix_prime_data!F:F,Netflix_prime_data!F1778)</f>
        <v>262</v>
      </c>
      <c r="F1778" s="4" t="str">
        <f>INDEX(Netflix_prime_data!F:F,MATCH(MAX(E:E),E:E,0)) &amp; "-"&amp; MAX(E:E)</f>
        <v>drama-280</v>
      </c>
    </row>
    <row r="1779" spans="1:6" x14ac:dyDescent="0.25">
      <c r="A1779" s="4">
        <f>COUNTIF(Netflix_prime_data!C:C,Netflix_prime_data!C1780)</f>
        <v>684</v>
      </c>
      <c r="B1779" s="4">
        <f>MAX(COUNTIF(Netflix_prime_data!F1779:F2777, Netflix_prime_data!F1779:F2777))</f>
        <v>34</v>
      </c>
      <c r="C1779" s="4" t="str">
        <f>INDEX(Netflix_prime_data!E:E,MATCH(MAX(Netflix_prime_data!M:M), Netflix_prime_data!M:M,0))</f>
        <v>Show 188</v>
      </c>
      <c r="D1779" s="4" t="str">
        <f>INDEX(Netflix_prime_data!E:E,MATCH(MAX(Netflix_prime_data!H:H), Netflix_prime_data!H:H,0))</f>
        <v>Show 281</v>
      </c>
      <c r="E1779" s="4">
        <f>COUNTIF(Netflix_prime_data!F:F,Netflix_prime_data!F1779)</f>
        <v>262</v>
      </c>
      <c r="F1779" s="4" t="str">
        <f>INDEX(Netflix_prime_data!F:F,MATCH(MAX(E:E),E:E,0)) &amp; "-"&amp; MAX(E:E)</f>
        <v>drama-280</v>
      </c>
    </row>
    <row r="1780" spans="1:6" x14ac:dyDescent="0.25">
      <c r="A1780" s="4">
        <f>COUNTIF(Netflix_prime_data!C:C,Netflix_prime_data!C1781)</f>
        <v>684</v>
      </c>
      <c r="B1780" s="4">
        <f>MAX(COUNTIF(Netflix_prime_data!F1780:F2778, Netflix_prime_data!F1780:F2778))</f>
        <v>33</v>
      </c>
      <c r="C1780" s="4" t="str">
        <f>INDEX(Netflix_prime_data!E:E,MATCH(MAX(Netflix_prime_data!M:M), Netflix_prime_data!M:M,0))</f>
        <v>Show 188</v>
      </c>
      <c r="D1780" s="4" t="str">
        <f>INDEX(Netflix_prime_data!E:E,MATCH(MAX(Netflix_prime_data!H:H), Netflix_prime_data!H:H,0))</f>
        <v>Show 281</v>
      </c>
      <c r="E1780" s="4">
        <f>COUNTIF(Netflix_prime_data!F:F,Netflix_prime_data!F1780)</f>
        <v>245</v>
      </c>
      <c r="F1780" s="4" t="str">
        <f>INDEX(Netflix_prime_data!F:F,MATCH(MAX(E:E),E:E,0)) &amp; "-"&amp; MAX(E:E)</f>
        <v>drama-280</v>
      </c>
    </row>
    <row r="1781" spans="1:6" x14ac:dyDescent="0.25">
      <c r="A1781" s="4">
        <f>COUNTIF(Netflix_prime_data!C:C,Netflix_prime_data!C1782)</f>
        <v>643</v>
      </c>
      <c r="B1781" s="4">
        <f>MAX(COUNTIF(Netflix_prime_data!F1781:F2779, Netflix_prime_data!F1781:F2779))</f>
        <v>24</v>
      </c>
      <c r="C1781" s="4" t="str">
        <f>INDEX(Netflix_prime_data!E:E,MATCH(MAX(Netflix_prime_data!M:M), Netflix_prime_data!M:M,0))</f>
        <v>Show 188</v>
      </c>
      <c r="D1781" s="4" t="str">
        <f>INDEX(Netflix_prime_data!E:E,MATCH(MAX(Netflix_prime_data!H:H), Netflix_prime_data!H:H,0))</f>
        <v>Show 281</v>
      </c>
      <c r="E1781" s="4">
        <f>COUNTIF(Netflix_prime_data!F:F,Netflix_prime_data!F1781)</f>
        <v>263</v>
      </c>
      <c r="F1781" s="4" t="str">
        <f>INDEX(Netflix_prime_data!F:F,MATCH(MAX(E:E),E:E,0)) &amp; "-"&amp; MAX(E:E)</f>
        <v>drama-280</v>
      </c>
    </row>
    <row r="1782" spans="1:6" x14ac:dyDescent="0.25">
      <c r="A1782" s="4">
        <f>COUNTIF(Netflix_prime_data!C:C,Netflix_prime_data!C1783)</f>
        <v>684</v>
      </c>
      <c r="B1782" s="4">
        <f>MAX(COUNTIF(Netflix_prime_data!F1782:F2780, Netflix_prime_data!F1782:F2780))</f>
        <v>26</v>
      </c>
      <c r="C1782" s="4" t="str">
        <f>INDEX(Netflix_prime_data!E:E,MATCH(MAX(Netflix_prime_data!M:M), Netflix_prime_data!M:M,0))</f>
        <v>Show 188</v>
      </c>
      <c r="D1782" s="4" t="str">
        <f>INDEX(Netflix_prime_data!E:E,MATCH(MAX(Netflix_prime_data!H:H), Netflix_prime_data!H:H,0))</f>
        <v>Show 281</v>
      </c>
      <c r="E1782" s="4">
        <f>COUNTIF(Netflix_prime_data!F:F,Netflix_prime_data!F1782)</f>
        <v>253</v>
      </c>
      <c r="F1782" s="4" t="str">
        <f>INDEX(Netflix_prime_data!F:F,MATCH(MAX(E:E),E:E,0)) &amp; "-"&amp; MAX(E:E)</f>
        <v>drama-280</v>
      </c>
    </row>
    <row r="1783" spans="1:6" x14ac:dyDescent="0.25">
      <c r="A1783" s="4">
        <f>COUNTIF(Netflix_prime_data!C:C,Netflix_prime_data!C1784)</f>
        <v>684</v>
      </c>
      <c r="B1783" s="4">
        <f>MAX(COUNTIF(Netflix_prime_data!F1783:F2781, Netflix_prime_data!F1783:F2781))</f>
        <v>33</v>
      </c>
      <c r="C1783" s="4" t="str">
        <f>INDEX(Netflix_prime_data!E:E,MATCH(MAX(Netflix_prime_data!M:M), Netflix_prime_data!M:M,0))</f>
        <v>Show 188</v>
      </c>
      <c r="D1783" s="4" t="str">
        <f>INDEX(Netflix_prime_data!E:E,MATCH(MAX(Netflix_prime_data!H:H), Netflix_prime_data!H:H,0))</f>
        <v>Show 281</v>
      </c>
      <c r="E1783" s="4">
        <f>COUNTIF(Netflix_prime_data!F:F,Netflix_prime_data!F1783)</f>
        <v>262</v>
      </c>
      <c r="F1783" s="4" t="str">
        <f>INDEX(Netflix_prime_data!F:F,MATCH(MAX(E:E),E:E,0)) &amp; "-"&amp; MAX(E:E)</f>
        <v>drama-280</v>
      </c>
    </row>
    <row r="1784" spans="1:6" x14ac:dyDescent="0.25">
      <c r="A1784" s="4">
        <f>COUNTIF(Netflix_prime_data!C:C,Netflix_prime_data!C1785)</f>
        <v>643</v>
      </c>
      <c r="B1784" s="4">
        <f>MAX(COUNTIF(Netflix_prime_data!F1784:F2782, Netflix_prime_data!F1784:F2782))</f>
        <v>26</v>
      </c>
      <c r="C1784" s="4" t="str">
        <f>INDEX(Netflix_prime_data!E:E,MATCH(MAX(Netflix_prime_data!M:M), Netflix_prime_data!M:M,0))</f>
        <v>Show 188</v>
      </c>
      <c r="D1784" s="4" t="str">
        <f>INDEX(Netflix_prime_data!E:E,MATCH(MAX(Netflix_prime_data!H:H), Netflix_prime_data!H:H,0))</f>
        <v>Show 281</v>
      </c>
      <c r="E1784" s="4">
        <f>COUNTIF(Netflix_prime_data!F:F,Netflix_prime_data!F1784)</f>
        <v>229</v>
      </c>
      <c r="F1784" s="4" t="str">
        <f>INDEX(Netflix_prime_data!F:F,MATCH(MAX(E:E),E:E,0)) &amp; "-"&amp; MAX(E:E)</f>
        <v>drama-280</v>
      </c>
    </row>
    <row r="1785" spans="1:6" x14ac:dyDescent="0.25">
      <c r="A1785" s="4">
        <f>COUNTIF(Netflix_prime_data!C:C,Netflix_prime_data!C1786)</f>
        <v>643</v>
      </c>
      <c r="B1785" s="4">
        <f>MAX(COUNTIF(Netflix_prime_data!F1785:F2783, Netflix_prime_data!F1785:F2783))</f>
        <v>32</v>
      </c>
      <c r="C1785" s="4" t="str">
        <f>INDEX(Netflix_prime_data!E:E,MATCH(MAX(Netflix_prime_data!M:M), Netflix_prime_data!M:M,0))</f>
        <v>Show 188</v>
      </c>
      <c r="D1785" s="4" t="str">
        <f>INDEX(Netflix_prime_data!E:E,MATCH(MAX(Netflix_prime_data!H:H), Netflix_prime_data!H:H,0))</f>
        <v>Show 281</v>
      </c>
      <c r="E1785" s="4">
        <f>COUNTIF(Netflix_prime_data!F:F,Netflix_prime_data!F1785)</f>
        <v>262</v>
      </c>
      <c r="F1785" s="4" t="str">
        <f>INDEX(Netflix_prime_data!F:F,MATCH(MAX(E:E),E:E,0)) &amp; "-"&amp; MAX(E:E)</f>
        <v>drama-280</v>
      </c>
    </row>
    <row r="1786" spans="1:6" x14ac:dyDescent="0.25">
      <c r="A1786" s="4">
        <f>COUNTIF(Netflix_prime_data!C:C,Netflix_prime_data!C1787)</f>
        <v>673</v>
      </c>
      <c r="B1786" s="4">
        <f>MAX(COUNTIF(Netflix_prime_data!F1786:F2784, Netflix_prime_data!F1786:F2784))</f>
        <v>29</v>
      </c>
      <c r="C1786" s="4" t="str">
        <f>INDEX(Netflix_prime_data!E:E,MATCH(MAX(Netflix_prime_data!M:M), Netflix_prime_data!M:M,0))</f>
        <v>Show 188</v>
      </c>
      <c r="D1786" s="4" t="str">
        <f>INDEX(Netflix_prime_data!E:E,MATCH(MAX(Netflix_prime_data!H:H), Netflix_prime_data!H:H,0))</f>
        <v>Show 281</v>
      </c>
      <c r="E1786" s="4">
        <f>COUNTIF(Netflix_prime_data!F:F,Netflix_prime_data!F1786)</f>
        <v>234</v>
      </c>
      <c r="F1786" s="4" t="str">
        <f>INDEX(Netflix_prime_data!F:F,MATCH(MAX(E:E),E:E,0)) &amp; "-"&amp; MAX(E:E)</f>
        <v>drama-280</v>
      </c>
    </row>
    <row r="1787" spans="1:6" x14ac:dyDescent="0.25">
      <c r="A1787" s="4">
        <f>COUNTIF(Netflix_prime_data!C:C,Netflix_prime_data!C1788)</f>
        <v>643</v>
      </c>
      <c r="B1787" s="4">
        <f>MAX(COUNTIF(Netflix_prime_data!F1787:F2785, Netflix_prime_data!F1787:F2785))</f>
        <v>23</v>
      </c>
      <c r="C1787" s="4" t="str">
        <f>INDEX(Netflix_prime_data!E:E,MATCH(MAX(Netflix_prime_data!M:M), Netflix_prime_data!M:M,0))</f>
        <v>Show 188</v>
      </c>
      <c r="D1787" s="4" t="str">
        <f>INDEX(Netflix_prime_data!E:E,MATCH(MAX(Netflix_prime_data!H:H), Netflix_prime_data!H:H,0))</f>
        <v>Show 281</v>
      </c>
      <c r="E1787" s="4">
        <f>COUNTIF(Netflix_prime_data!F:F,Netflix_prime_data!F1787)</f>
        <v>263</v>
      </c>
      <c r="F1787" s="4" t="str">
        <f>INDEX(Netflix_prime_data!F:F,MATCH(MAX(E:E),E:E,0)) &amp; "-"&amp; MAX(E:E)</f>
        <v>drama-280</v>
      </c>
    </row>
    <row r="1788" spans="1:6" x14ac:dyDescent="0.25">
      <c r="A1788" s="4">
        <f>COUNTIF(Netflix_prime_data!C:C,Netflix_prime_data!C1789)</f>
        <v>643</v>
      </c>
      <c r="B1788" s="4">
        <f>MAX(COUNTIF(Netflix_prime_data!F1788:F2786, Netflix_prime_data!F1788:F2786))</f>
        <v>28</v>
      </c>
      <c r="C1788" s="4" t="str">
        <f>INDEX(Netflix_prime_data!E:E,MATCH(MAX(Netflix_prime_data!M:M), Netflix_prime_data!M:M,0))</f>
        <v>Show 188</v>
      </c>
      <c r="D1788" s="4" t="str">
        <f>INDEX(Netflix_prime_data!E:E,MATCH(MAX(Netflix_prime_data!H:H), Netflix_prime_data!H:H,0))</f>
        <v>Show 281</v>
      </c>
      <c r="E1788" s="4">
        <f>COUNTIF(Netflix_prime_data!F:F,Netflix_prime_data!F1788)</f>
        <v>280</v>
      </c>
      <c r="F1788" s="4" t="str">
        <f>INDEX(Netflix_prime_data!F:F,MATCH(MAX(E:E),E:E,0)) &amp; "-"&amp; MAX(E:E)</f>
        <v>drama-280</v>
      </c>
    </row>
    <row r="1789" spans="1:6" x14ac:dyDescent="0.25">
      <c r="A1789" s="4">
        <f>COUNTIF(Netflix_prime_data!C:C,Netflix_prime_data!C1790)</f>
        <v>684</v>
      </c>
      <c r="B1789" s="4">
        <f>MAX(COUNTIF(Netflix_prime_data!F1789:F2787, Netflix_prime_data!F1789:F2787))</f>
        <v>32</v>
      </c>
      <c r="C1789" s="4" t="str">
        <f>INDEX(Netflix_prime_data!E:E,MATCH(MAX(Netflix_prime_data!M:M), Netflix_prime_data!M:M,0))</f>
        <v>Show 188</v>
      </c>
      <c r="D1789" s="4" t="str">
        <f>INDEX(Netflix_prime_data!E:E,MATCH(MAX(Netflix_prime_data!H:H), Netflix_prime_data!H:H,0))</f>
        <v>Show 281</v>
      </c>
      <c r="E1789" s="4">
        <f>COUNTIF(Netflix_prime_data!F:F,Netflix_prime_data!F1789)</f>
        <v>245</v>
      </c>
      <c r="F1789" s="4" t="str">
        <f>INDEX(Netflix_prime_data!F:F,MATCH(MAX(E:E),E:E,0)) &amp; "-"&amp; MAX(E:E)</f>
        <v>drama-280</v>
      </c>
    </row>
    <row r="1790" spans="1:6" x14ac:dyDescent="0.25">
      <c r="A1790" s="4">
        <f>COUNTIF(Netflix_prime_data!C:C,Netflix_prime_data!C1791)</f>
        <v>673</v>
      </c>
      <c r="B1790" s="4">
        <f>MAX(COUNTIF(Netflix_prime_data!F1790:F2788, Netflix_prime_data!F1790:F2788))</f>
        <v>31</v>
      </c>
      <c r="C1790" s="4" t="str">
        <f>INDEX(Netflix_prime_data!E:E,MATCH(MAX(Netflix_prime_data!M:M), Netflix_prime_data!M:M,0))</f>
        <v>Show 188</v>
      </c>
      <c r="D1790" s="4" t="str">
        <f>INDEX(Netflix_prime_data!E:E,MATCH(MAX(Netflix_prime_data!H:H), Netflix_prime_data!H:H,0))</f>
        <v>Show 281</v>
      </c>
      <c r="E1790" s="4">
        <f>COUNTIF(Netflix_prime_data!F:F,Netflix_prime_data!F1790)</f>
        <v>262</v>
      </c>
      <c r="F1790" s="4" t="str">
        <f>INDEX(Netflix_prime_data!F:F,MATCH(MAX(E:E),E:E,0)) &amp; "-"&amp; MAX(E:E)</f>
        <v>drama-280</v>
      </c>
    </row>
    <row r="1791" spans="1:6" x14ac:dyDescent="0.25">
      <c r="A1791" s="4">
        <f>COUNTIF(Netflix_prime_data!C:C,Netflix_prime_data!C1792)</f>
        <v>643</v>
      </c>
      <c r="B1791" s="4">
        <f>MAX(COUNTIF(Netflix_prime_data!F1791:F2789, Netflix_prime_data!F1791:F2789))</f>
        <v>27</v>
      </c>
      <c r="C1791" s="4" t="str">
        <f>INDEX(Netflix_prime_data!E:E,MATCH(MAX(Netflix_prime_data!M:M), Netflix_prime_data!M:M,0))</f>
        <v>Show 188</v>
      </c>
      <c r="D1791" s="4" t="str">
        <f>INDEX(Netflix_prime_data!E:E,MATCH(MAX(Netflix_prime_data!H:H), Netflix_prime_data!H:H,0))</f>
        <v>Show 281</v>
      </c>
      <c r="E1791" s="4">
        <f>COUNTIF(Netflix_prime_data!F:F,Netflix_prime_data!F1791)</f>
        <v>280</v>
      </c>
      <c r="F1791" s="4" t="str">
        <f>INDEX(Netflix_prime_data!F:F,MATCH(MAX(E:E),E:E,0)) &amp; "-"&amp; MAX(E:E)</f>
        <v>drama-280</v>
      </c>
    </row>
    <row r="1792" spans="1:6" x14ac:dyDescent="0.25">
      <c r="A1792" s="4">
        <f>COUNTIF(Netflix_prime_data!C:C,Netflix_prime_data!C1793)</f>
        <v>643</v>
      </c>
      <c r="B1792" s="4">
        <f>MAX(COUNTIF(Netflix_prime_data!F1792:F2790, Netflix_prime_data!F1792:F2790))</f>
        <v>30</v>
      </c>
      <c r="C1792" s="4" t="str">
        <f>INDEX(Netflix_prime_data!E:E,MATCH(MAX(Netflix_prime_data!M:M), Netflix_prime_data!M:M,0))</f>
        <v>Show 188</v>
      </c>
      <c r="D1792" s="4" t="str">
        <f>INDEX(Netflix_prime_data!E:E,MATCH(MAX(Netflix_prime_data!H:H), Netflix_prime_data!H:H,0))</f>
        <v>Show 281</v>
      </c>
      <c r="E1792" s="4">
        <f>COUNTIF(Netflix_prime_data!F:F,Netflix_prime_data!F1792)</f>
        <v>262</v>
      </c>
      <c r="F1792" s="4" t="str">
        <f>INDEX(Netflix_prime_data!F:F,MATCH(MAX(E:E),E:E,0)) &amp; "-"&amp; MAX(E:E)</f>
        <v>drama-280</v>
      </c>
    </row>
    <row r="1793" spans="1:6" x14ac:dyDescent="0.25">
      <c r="A1793" s="4">
        <f>COUNTIF(Netflix_prime_data!C:C,Netflix_prime_data!C1794)</f>
        <v>673</v>
      </c>
      <c r="B1793" s="4">
        <f>MAX(COUNTIF(Netflix_prime_data!F1793:F2791, Netflix_prime_data!F1793:F2791))</f>
        <v>31</v>
      </c>
      <c r="C1793" s="4" t="str">
        <f>INDEX(Netflix_prime_data!E:E,MATCH(MAX(Netflix_prime_data!M:M), Netflix_prime_data!M:M,0))</f>
        <v>Show 188</v>
      </c>
      <c r="D1793" s="4" t="str">
        <f>INDEX(Netflix_prime_data!E:E,MATCH(MAX(Netflix_prime_data!H:H), Netflix_prime_data!H:H,0))</f>
        <v>Show 281</v>
      </c>
      <c r="E1793" s="4">
        <f>COUNTIF(Netflix_prime_data!F:F,Netflix_prime_data!F1793)</f>
        <v>245</v>
      </c>
      <c r="F1793" s="4" t="str">
        <f>INDEX(Netflix_prime_data!F:F,MATCH(MAX(E:E),E:E,0)) &amp; "-"&amp; MAX(E:E)</f>
        <v>drama-280</v>
      </c>
    </row>
    <row r="1794" spans="1:6" x14ac:dyDescent="0.25">
      <c r="A1794" s="4">
        <f>COUNTIF(Netflix_prime_data!C:C,Netflix_prime_data!C1795)</f>
        <v>673</v>
      </c>
      <c r="B1794" s="4">
        <f>MAX(COUNTIF(Netflix_prime_data!F1794:F2792, Netflix_prime_data!F1794:F2792))</f>
        <v>25</v>
      </c>
      <c r="C1794" s="4" t="str">
        <f>INDEX(Netflix_prime_data!E:E,MATCH(MAX(Netflix_prime_data!M:M), Netflix_prime_data!M:M,0))</f>
        <v>Show 188</v>
      </c>
      <c r="D1794" s="4" t="str">
        <f>INDEX(Netflix_prime_data!E:E,MATCH(MAX(Netflix_prime_data!H:H), Netflix_prime_data!H:H,0))</f>
        <v>Show 281</v>
      </c>
      <c r="E1794" s="4">
        <f>COUNTIF(Netflix_prime_data!F:F,Netflix_prime_data!F1794)</f>
        <v>229</v>
      </c>
      <c r="F1794" s="4" t="str">
        <f>INDEX(Netflix_prime_data!F:F,MATCH(MAX(E:E),E:E,0)) &amp; "-"&amp; MAX(E:E)</f>
        <v>drama-280</v>
      </c>
    </row>
    <row r="1795" spans="1:6" x14ac:dyDescent="0.25">
      <c r="A1795" s="4">
        <f>COUNTIF(Netflix_prime_data!C:C,Netflix_prime_data!C1796)</f>
        <v>673</v>
      </c>
      <c r="B1795" s="4">
        <f>MAX(COUNTIF(Netflix_prime_data!F1795:F2793, Netflix_prime_data!F1795:F2793))</f>
        <v>23</v>
      </c>
      <c r="C1795" s="4" t="str">
        <f>INDEX(Netflix_prime_data!E:E,MATCH(MAX(Netflix_prime_data!M:M), Netflix_prime_data!M:M,0))</f>
        <v>Show 188</v>
      </c>
      <c r="D1795" s="4" t="str">
        <f>INDEX(Netflix_prime_data!E:E,MATCH(MAX(Netflix_prime_data!H:H), Netflix_prime_data!H:H,0))</f>
        <v>Show 281</v>
      </c>
      <c r="E1795" s="4">
        <f>COUNTIF(Netflix_prime_data!F:F,Netflix_prime_data!F1795)</f>
        <v>234</v>
      </c>
      <c r="F1795" s="4" t="str">
        <f>INDEX(Netflix_prime_data!F:F,MATCH(MAX(E:E),E:E,0)) &amp; "-"&amp; MAX(E:E)</f>
        <v>drama-280</v>
      </c>
    </row>
    <row r="1796" spans="1:6" x14ac:dyDescent="0.25">
      <c r="A1796" s="4">
        <f>COUNTIF(Netflix_prime_data!C:C,Netflix_prime_data!C1797)</f>
        <v>684</v>
      </c>
      <c r="B1796" s="4">
        <f>MAX(COUNTIF(Netflix_prime_data!F1796:F2794, Netflix_prime_data!F1796:F2794))</f>
        <v>28</v>
      </c>
      <c r="C1796" s="4" t="str">
        <f>INDEX(Netflix_prime_data!E:E,MATCH(MAX(Netflix_prime_data!M:M), Netflix_prime_data!M:M,0))</f>
        <v>Show 188</v>
      </c>
      <c r="D1796" s="4" t="str">
        <f>INDEX(Netflix_prime_data!E:E,MATCH(MAX(Netflix_prime_data!H:H), Netflix_prime_data!H:H,0))</f>
        <v>Show 281</v>
      </c>
      <c r="E1796" s="4">
        <f>COUNTIF(Netflix_prime_data!F:F,Netflix_prime_data!F1796)</f>
        <v>234</v>
      </c>
      <c r="F1796" s="4" t="str">
        <f>INDEX(Netflix_prime_data!F:F,MATCH(MAX(E:E),E:E,0)) &amp; "-"&amp; MAX(E:E)</f>
        <v>drama-280</v>
      </c>
    </row>
    <row r="1797" spans="1:6" x14ac:dyDescent="0.25">
      <c r="A1797" s="4">
        <f>COUNTIF(Netflix_prime_data!C:C,Netflix_prime_data!C1798)</f>
        <v>643</v>
      </c>
      <c r="B1797" s="4">
        <f>MAX(COUNTIF(Netflix_prime_data!F1797:F2795, Netflix_prime_data!F1797:F2795))</f>
        <v>24</v>
      </c>
      <c r="C1797" s="4" t="str">
        <f>INDEX(Netflix_prime_data!E:E,MATCH(MAX(Netflix_prime_data!M:M), Netflix_prime_data!M:M,0))</f>
        <v>Show 188</v>
      </c>
      <c r="D1797" s="4" t="str">
        <f>INDEX(Netflix_prime_data!E:E,MATCH(MAX(Netflix_prime_data!H:H), Netflix_prime_data!H:H,0))</f>
        <v>Show 281</v>
      </c>
      <c r="E1797" s="4">
        <f>COUNTIF(Netflix_prime_data!F:F,Netflix_prime_data!F1797)</f>
        <v>229</v>
      </c>
      <c r="F1797" s="4" t="str">
        <f>INDEX(Netflix_prime_data!F:F,MATCH(MAX(E:E),E:E,0)) &amp; "-"&amp; MAX(E:E)</f>
        <v>drama-280</v>
      </c>
    </row>
    <row r="1798" spans="1:6" x14ac:dyDescent="0.25">
      <c r="A1798" s="4">
        <f>COUNTIF(Netflix_prime_data!C:C,Netflix_prime_data!C1799)</f>
        <v>684</v>
      </c>
      <c r="B1798" s="4">
        <f>MAX(COUNTIF(Netflix_prime_data!F1798:F2796, Netflix_prime_data!F1798:F2796))</f>
        <v>22</v>
      </c>
      <c r="C1798" s="4" t="str">
        <f>INDEX(Netflix_prime_data!E:E,MATCH(MAX(Netflix_prime_data!M:M), Netflix_prime_data!M:M,0))</f>
        <v>Show 188</v>
      </c>
      <c r="D1798" s="4" t="str">
        <f>INDEX(Netflix_prime_data!E:E,MATCH(MAX(Netflix_prime_data!H:H), Netflix_prime_data!H:H,0))</f>
        <v>Show 281</v>
      </c>
      <c r="E1798" s="4">
        <f>COUNTIF(Netflix_prime_data!F:F,Netflix_prime_data!F1798)</f>
        <v>234</v>
      </c>
      <c r="F1798" s="4" t="str">
        <f>INDEX(Netflix_prime_data!F:F,MATCH(MAX(E:E),E:E,0)) &amp; "-"&amp; MAX(E:E)</f>
        <v>drama-280</v>
      </c>
    </row>
    <row r="1799" spans="1:6" x14ac:dyDescent="0.25">
      <c r="A1799" s="4">
        <f>COUNTIF(Netflix_prime_data!C:C,Netflix_prime_data!C1800)</f>
        <v>643</v>
      </c>
      <c r="B1799" s="4">
        <f>MAX(COUNTIF(Netflix_prime_data!F1799:F2797, Netflix_prime_data!F1799:F2797))</f>
        <v>23</v>
      </c>
      <c r="C1799" s="4" t="str">
        <f>INDEX(Netflix_prime_data!E:E,MATCH(MAX(Netflix_prime_data!M:M), Netflix_prime_data!M:M,0))</f>
        <v>Show 188</v>
      </c>
      <c r="D1799" s="4" t="str">
        <f>INDEX(Netflix_prime_data!E:E,MATCH(MAX(Netflix_prime_data!H:H), Netflix_prime_data!H:H,0))</f>
        <v>Show 281</v>
      </c>
      <c r="E1799" s="4">
        <f>COUNTIF(Netflix_prime_data!F:F,Netflix_prime_data!F1799)</f>
        <v>229</v>
      </c>
      <c r="F1799" s="4" t="str">
        <f>INDEX(Netflix_prime_data!F:F,MATCH(MAX(E:E),E:E,0)) &amp; "-"&amp; MAX(E:E)</f>
        <v>drama-280</v>
      </c>
    </row>
    <row r="1800" spans="1:6" x14ac:dyDescent="0.25">
      <c r="A1800" s="4">
        <f>COUNTIF(Netflix_prime_data!C:C,Netflix_prime_data!C1801)</f>
        <v>643</v>
      </c>
      <c r="B1800" s="4">
        <f>MAX(COUNTIF(Netflix_prime_data!F1800:F2798, Netflix_prime_data!F1800:F2798))</f>
        <v>22</v>
      </c>
      <c r="C1800" s="4" t="str">
        <f>INDEX(Netflix_prime_data!E:E,MATCH(MAX(Netflix_prime_data!M:M), Netflix_prime_data!M:M,0))</f>
        <v>Show 188</v>
      </c>
      <c r="D1800" s="4" t="str">
        <f>INDEX(Netflix_prime_data!E:E,MATCH(MAX(Netflix_prime_data!H:H), Netflix_prime_data!H:H,0))</f>
        <v>Show 281</v>
      </c>
      <c r="E1800" s="4">
        <f>COUNTIF(Netflix_prime_data!F:F,Netflix_prime_data!F1800)</f>
        <v>263</v>
      </c>
      <c r="F1800" s="4" t="str">
        <f>INDEX(Netflix_prime_data!F:F,MATCH(MAX(E:E),E:E,0)) &amp; "-"&amp; MAX(E:E)</f>
        <v>drama-280</v>
      </c>
    </row>
    <row r="1801" spans="1:6" x14ac:dyDescent="0.25">
      <c r="A1801" s="4">
        <f>COUNTIF(Netflix_prime_data!C:C,Netflix_prime_data!C1802)</f>
        <v>684</v>
      </c>
      <c r="B1801" s="4">
        <f>MAX(COUNTIF(Netflix_prime_data!F1801:F2799, Netflix_prime_data!F1801:F2799))</f>
        <v>30</v>
      </c>
      <c r="C1801" s="4" t="str">
        <f>INDEX(Netflix_prime_data!E:E,MATCH(MAX(Netflix_prime_data!M:M), Netflix_prime_data!M:M,0))</f>
        <v>Show 188</v>
      </c>
      <c r="D1801" s="4" t="str">
        <f>INDEX(Netflix_prime_data!E:E,MATCH(MAX(Netflix_prime_data!H:H), Netflix_prime_data!H:H,0))</f>
        <v>Show 281</v>
      </c>
      <c r="E1801" s="4">
        <f>COUNTIF(Netflix_prime_data!F:F,Netflix_prime_data!F1801)</f>
        <v>245</v>
      </c>
      <c r="F1801" s="4" t="str">
        <f>INDEX(Netflix_prime_data!F:F,MATCH(MAX(E:E),E:E,0)) &amp; "-"&amp; MAX(E:E)</f>
        <v>drama-280</v>
      </c>
    </row>
    <row r="1802" spans="1:6" x14ac:dyDescent="0.25">
      <c r="A1802" s="4">
        <f>COUNTIF(Netflix_prime_data!C:C,Netflix_prime_data!C1803)</f>
        <v>643</v>
      </c>
      <c r="B1802" s="4">
        <f>MAX(COUNTIF(Netflix_prime_data!F1802:F2800, Netflix_prime_data!F1802:F2800))</f>
        <v>29</v>
      </c>
      <c r="C1802" s="4" t="str">
        <f>INDEX(Netflix_prime_data!E:E,MATCH(MAX(Netflix_prime_data!M:M), Netflix_prime_data!M:M,0))</f>
        <v>Show 188</v>
      </c>
      <c r="D1802" s="4" t="str">
        <f>INDEX(Netflix_prime_data!E:E,MATCH(MAX(Netflix_prime_data!H:H), Netflix_prime_data!H:H,0))</f>
        <v>Show 281</v>
      </c>
      <c r="E1802" s="4">
        <f>COUNTIF(Netflix_prime_data!F:F,Netflix_prime_data!F1802)</f>
        <v>262</v>
      </c>
      <c r="F1802" s="4" t="str">
        <f>INDEX(Netflix_prime_data!F:F,MATCH(MAX(E:E),E:E,0)) &amp; "-"&amp; MAX(E:E)</f>
        <v>drama-280</v>
      </c>
    </row>
    <row r="1803" spans="1:6" x14ac:dyDescent="0.25">
      <c r="A1803" s="4">
        <f>COUNTIF(Netflix_prime_data!C:C,Netflix_prime_data!C1804)</f>
        <v>673</v>
      </c>
      <c r="B1803" s="4">
        <f>MAX(COUNTIF(Netflix_prime_data!F1803:F2801, Netflix_prime_data!F1803:F2801))</f>
        <v>27</v>
      </c>
      <c r="C1803" s="4" t="str">
        <f>INDEX(Netflix_prime_data!E:E,MATCH(MAX(Netflix_prime_data!M:M), Netflix_prime_data!M:M,0))</f>
        <v>Show 188</v>
      </c>
      <c r="D1803" s="4" t="str">
        <f>INDEX(Netflix_prime_data!E:E,MATCH(MAX(Netflix_prime_data!H:H), Netflix_prime_data!H:H,0))</f>
        <v>Show 281</v>
      </c>
      <c r="E1803" s="4">
        <f>COUNTIF(Netflix_prime_data!F:F,Netflix_prime_data!F1803)</f>
        <v>234</v>
      </c>
      <c r="F1803" s="4" t="str">
        <f>INDEX(Netflix_prime_data!F:F,MATCH(MAX(E:E),E:E,0)) &amp; "-"&amp; MAX(E:E)</f>
        <v>drama-280</v>
      </c>
    </row>
    <row r="1804" spans="1:6" x14ac:dyDescent="0.25">
      <c r="A1804" s="4">
        <f>COUNTIF(Netflix_prime_data!C:C,Netflix_prime_data!C1805)</f>
        <v>673</v>
      </c>
      <c r="B1804" s="4">
        <f>MAX(COUNTIF(Netflix_prime_data!F1804:F2802, Netflix_prime_data!F1804:F2802))</f>
        <v>26</v>
      </c>
      <c r="C1804" s="4" t="str">
        <f>INDEX(Netflix_prime_data!E:E,MATCH(MAX(Netflix_prime_data!M:M), Netflix_prime_data!M:M,0))</f>
        <v>Show 188</v>
      </c>
      <c r="D1804" s="4" t="str">
        <f>INDEX(Netflix_prime_data!E:E,MATCH(MAX(Netflix_prime_data!H:H), Netflix_prime_data!H:H,0))</f>
        <v>Show 281</v>
      </c>
      <c r="E1804" s="4">
        <f>COUNTIF(Netflix_prime_data!F:F,Netflix_prime_data!F1804)</f>
        <v>280</v>
      </c>
      <c r="F1804" s="4" t="str">
        <f>INDEX(Netflix_prime_data!F:F,MATCH(MAX(E:E),E:E,0)) &amp; "-"&amp; MAX(E:E)</f>
        <v>drama-280</v>
      </c>
    </row>
    <row r="1805" spans="1:6" x14ac:dyDescent="0.25">
      <c r="A1805" s="4">
        <f>COUNTIF(Netflix_prime_data!C:C,Netflix_prime_data!C1806)</f>
        <v>643</v>
      </c>
      <c r="B1805" s="4">
        <f>MAX(COUNTIF(Netflix_prime_data!F1805:F2803, Netflix_prime_data!F1805:F2803))</f>
        <v>22</v>
      </c>
      <c r="C1805" s="4" t="str">
        <f>INDEX(Netflix_prime_data!E:E,MATCH(MAX(Netflix_prime_data!M:M), Netflix_prime_data!M:M,0))</f>
        <v>Show 188</v>
      </c>
      <c r="D1805" s="4" t="str">
        <f>INDEX(Netflix_prime_data!E:E,MATCH(MAX(Netflix_prime_data!H:H), Netflix_prime_data!H:H,0))</f>
        <v>Show 281</v>
      </c>
      <c r="E1805" s="4">
        <f>COUNTIF(Netflix_prime_data!F:F,Netflix_prime_data!F1805)</f>
        <v>229</v>
      </c>
      <c r="F1805" s="4" t="str">
        <f>INDEX(Netflix_prime_data!F:F,MATCH(MAX(E:E),E:E,0)) &amp; "-"&amp; MAX(E:E)</f>
        <v>drama-280</v>
      </c>
    </row>
    <row r="1806" spans="1:6" x14ac:dyDescent="0.25">
      <c r="A1806" s="4">
        <f>COUNTIF(Netflix_prime_data!C:C,Netflix_prime_data!C1807)</f>
        <v>684</v>
      </c>
      <c r="B1806" s="4">
        <f>MAX(COUNTIF(Netflix_prime_data!F1806:F2804, Netflix_prime_data!F1806:F2804))</f>
        <v>21</v>
      </c>
      <c r="C1806" s="4" t="str">
        <f>INDEX(Netflix_prime_data!E:E,MATCH(MAX(Netflix_prime_data!M:M), Netflix_prime_data!M:M,0))</f>
        <v>Show 188</v>
      </c>
      <c r="D1806" s="4" t="str">
        <f>INDEX(Netflix_prime_data!E:E,MATCH(MAX(Netflix_prime_data!H:H), Netflix_prime_data!H:H,0))</f>
        <v>Show 281</v>
      </c>
      <c r="E1806" s="4">
        <f>COUNTIF(Netflix_prime_data!F:F,Netflix_prime_data!F1806)</f>
        <v>263</v>
      </c>
      <c r="F1806" s="4" t="str">
        <f>INDEX(Netflix_prime_data!F:F,MATCH(MAX(E:E),E:E,0)) &amp; "-"&amp; MAX(E:E)</f>
        <v>drama-280</v>
      </c>
    </row>
    <row r="1807" spans="1:6" x14ac:dyDescent="0.25">
      <c r="A1807" s="4">
        <f>COUNTIF(Netflix_prime_data!C:C,Netflix_prime_data!C1808)</f>
        <v>673</v>
      </c>
      <c r="B1807" s="4">
        <f>MAX(COUNTIF(Netflix_prime_data!F1807:F2805, Netflix_prime_data!F1807:F2805))</f>
        <v>20</v>
      </c>
      <c r="C1807" s="4" t="str">
        <f>INDEX(Netflix_prime_data!E:E,MATCH(MAX(Netflix_prime_data!M:M), Netflix_prime_data!M:M,0))</f>
        <v>Show 188</v>
      </c>
      <c r="D1807" s="4" t="str">
        <f>INDEX(Netflix_prime_data!E:E,MATCH(MAX(Netflix_prime_data!H:H), Netflix_prime_data!H:H,0))</f>
        <v>Show 281</v>
      </c>
      <c r="E1807" s="4">
        <f>COUNTIF(Netflix_prime_data!F:F,Netflix_prime_data!F1807)</f>
        <v>263</v>
      </c>
      <c r="F1807" s="4" t="str">
        <f>INDEX(Netflix_prime_data!F:F,MATCH(MAX(E:E),E:E,0)) &amp; "-"&amp; MAX(E:E)</f>
        <v>drama-280</v>
      </c>
    </row>
    <row r="1808" spans="1:6" x14ac:dyDescent="0.25">
      <c r="A1808" s="4">
        <f>COUNTIF(Netflix_prime_data!C:C,Netflix_prime_data!C1809)</f>
        <v>684</v>
      </c>
      <c r="B1808" s="4">
        <f>MAX(COUNTIF(Netflix_prime_data!F1808:F2806, Netflix_prime_data!F1808:F2806))</f>
        <v>29</v>
      </c>
      <c r="C1808" s="4" t="str">
        <f>INDEX(Netflix_prime_data!E:E,MATCH(MAX(Netflix_prime_data!M:M), Netflix_prime_data!M:M,0))</f>
        <v>Show 188</v>
      </c>
      <c r="D1808" s="4" t="str">
        <f>INDEX(Netflix_prime_data!E:E,MATCH(MAX(Netflix_prime_data!H:H), Netflix_prime_data!H:H,0))</f>
        <v>Show 281</v>
      </c>
      <c r="E1808" s="4">
        <f>COUNTIF(Netflix_prime_data!F:F,Netflix_prime_data!F1808)</f>
        <v>245</v>
      </c>
      <c r="F1808" s="4" t="str">
        <f>INDEX(Netflix_prime_data!F:F,MATCH(MAX(E:E),E:E,0)) &amp; "-"&amp; MAX(E:E)</f>
        <v>drama-280</v>
      </c>
    </row>
    <row r="1809" spans="1:6" x14ac:dyDescent="0.25">
      <c r="A1809" s="4">
        <f>COUNTIF(Netflix_prime_data!C:C,Netflix_prime_data!C1810)</f>
        <v>643</v>
      </c>
      <c r="B1809" s="4">
        <f>MAX(COUNTIF(Netflix_prime_data!F1809:F2807, Netflix_prime_data!F1809:F2807))</f>
        <v>25</v>
      </c>
      <c r="C1809" s="4" t="str">
        <f>INDEX(Netflix_prime_data!E:E,MATCH(MAX(Netflix_prime_data!M:M), Netflix_prime_data!M:M,0))</f>
        <v>Show 188</v>
      </c>
      <c r="D1809" s="4" t="str">
        <f>INDEX(Netflix_prime_data!E:E,MATCH(MAX(Netflix_prime_data!H:H), Netflix_prime_data!H:H,0))</f>
        <v>Show 281</v>
      </c>
      <c r="E1809" s="4">
        <f>COUNTIF(Netflix_prime_data!F:F,Netflix_prime_data!F1809)</f>
        <v>253</v>
      </c>
      <c r="F1809" s="4" t="str">
        <f>INDEX(Netflix_prime_data!F:F,MATCH(MAX(E:E),E:E,0)) &amp; "-"&amp; MAX(E:E)</f>
        <v>drama-280</v>
      </c>
    </row>
    <row r="1810" spans="1:6" x14ac:dyDescent="0.25">
      <c r="A1810" s="4">
        <f>COUNTIF(Netflix_prime_data!C:C,Netflix_prime_data!C1811)</f>
        <v>643</v>
      </c>
      <c r="B1810" s="4">
        <f>MAX(COUNTIF(Netflix_prime_data!F1810:F2808, Netflix_prime_data!F1810:F2808))</f>
        <v>26</v>
      </c>
      <c r="C1810" s="4" t="str">
        <f>INDEX(Netflix_prime_data!E:E,MATCH(MAX(Netflix_prime_data!M:M), Netflix_prime_data!M:M,0))</f>
        <v>Show 188</v>
      </c>
      <c r="D1810" s="4" t="str">
        <f>INDEX(Netflix_prime_data!E:E,MATCH(MAX(Netflix_prime_data!H:H), Netflix_prime_data!H:H,0))</f>
        <v>Show 281</v>
      </c>
      <c r="E1810" s="4">
        <f>COUNTIF(Netflix_prime_data!F:F,Netflix_prime_data!F1810)</f>
        <v>234</v>
      </c>
      <c r="F1810" s="4" t="str">
        <f>INDEX(Netflix_prime_data!F:F,MATCH(MAX(E:E),E:E,0)) &amp; "-"&amp; MAX(E:E)</f>
        <v>drama-280</v>
      </c>
    </row>
    <row r="1811" spans="1:6" x14ac:dyDescent="0.25">
      <c r="A1811" s="4">
        <f>COUNTIF(Netflix_prime_data!C:C,Netflix_prime_data!C1812)</f>
        <v>673</v>
      </c>
      <c r="B1811" s="4">
        <f>MAX(COUNTIF(Netflix_prime_data!F1811:F2809, Netflix_prime_data!F1811:F2809))</f>
        <v>25</v>
      </c>
      <c r="C1811" s="4" t="str">
        <f>INDEX(Netflix_prime_data!E:E,MATCH(MAX(Netflix_prime_data!M:M), Netflix_prime_data!M:M,0))</f>
        <v>Show 188</v>
      </c>
      <c r="D1811" s="4" t="str">
        <f>INDEX(Netflix_prime_data!E:E,MATCH(MAX(Netflix_prime_data!H:H), Netflix_prime_data!H:H,0))</f>
        <v>Show 281</v>
      </c>
      <c r="E1811" s="4">
        <f>COUNTIF(Netflix_prime_data!F:F,Netflix_prime_data!F1811)</f>
        <v>234</v>
      </c>
      <c r="F1811" s="4" t="str">
        <f>INDEX(Netflix_prime_data!F:F,MATCH(MAX(E:E),E:E,0)) &amp; "-"&amp; MAX(E:E)</f>
        <v>drama-280</v>
      </c>
    </row>
    <row r="1812" spans="1:6" x14ac:dyDescent="0.25">
      <c r="A1812" s="4">
        <f>COUNTIF(Netflix_prime_data!C:C,Netflix_prime_data!C1813)</f>
        <v>643</v>
      </c>
      <c r="B1812" s="4">
        <f>MAX(COUNTIF(Netflix_prime_data!F1812:F2810, Netflix_prime_data!F1812:F2810))</f>
        <v>24</v>
      </c>
      <c r="C1812" s="4" t="str">
        <f>INDEX(Netflix_prime_data!E:E,MATCH(MAX(Netflix_prime_data!M:M), Netflix_prime_data!M:M,0))</f>
        <v>Show 188</v>
      </c>
      <c r="D1812" s="4" t="str">
        <f>INDEX(Netflix_prime_data!E:E,MATCH(MAX(Netflix_prime_data!H:H), Netflix_prime_data!H:H,0))</f>
        <v>Show 281</v>
      </c>
      <c r="E1812" s="4">
        <f>COUNTIF(Netflix_prime_data!F:F,Netflix_prime_data!F1812)</f>
        <v>253</v>
      </c>
      <c r="F1812" s="4" t="str">
        <f>INDEX(Netflix_prime_data!F:F,MATCH(MAX(E:E),E:E,0)) &amp; "-"&amp; MAX(E:E)</f>
        <v>drama-280</v>
      </c>
    </row>
    <row r="1813" spans="1:6" x14ac:dyDescent="0.25">
      <c r="A1813" s="4">
        <f>COUNTIF(Netflix_prime_data!C:C,Netflix_prime_data!C1814)</f>
        <v>673</v>
      </c>
      <c r="B1813" s="4">
        <f>MAX(COUNTIF(Netflix_prime_data!F1813:F2811, Netflix_prime_data!F1813:F2811))</f>
        <v>24</v>
      </c>
      <c r="C1813" s="4" t="str">
        <f>INDEX(Netflix_prime_data!E:E,MATCH(MAX(Netflix_prime_data!M:M), Netflix_prime_data!M:M,0))</f>
        <v>Show 188</v>
      </c>
      <c r="D1813" s="4" t="str">
        <f>INDEX(Netflix_prime_data!E:E,MATCH(MAX(Netflix_prime_data!H:H), Netflix_prime_data!H:H,0))</f>
        <v>Show 281</v>
      </c>
      <c r="E1813" s="4">
        <f>COUNTIF(Netflix_prime_data!F:F,Netflix_prime_data!F1813)</f>
        <v>234</v>
      </c>
      <c r="F1813" s="4" t="str">
        <f>INDEX(Netflix_prime_data!F:F,MATCH(MAX(E:E),E:E,0)) &amp; "-"&amp; MAX(E:E)</f>
        <v>drama-280</v>
      </c>
    </row>
    <row r="1814" spans="1:6" x14ac:dyDescent="0.25">
      <c r="A1814" s="4">
        <f>COUNTIF(Netflix_prime_data!C:C,Netflix_prime_data!C1815)</f>
        <v>684</v>
      </c>
      <c r="B1814" s="4">
        <f>MAX(COUNTIF(Netflix_prime_data!F1814:F2812, Netflix_prime_data!F1814:F2812))</f>
        <v>19</v>
      </c>
      <c r="C1814" s="4" t="str">
        <f>INDEX(Netflix_prime_data!E:E,MATCH(MAX(Netflix_prime_data!M:M), Netflix_prime_data!M:M,0))</f>
        <v>Show 188</v>
      </c>
      <c r="D1814" s="4" t="str">
        <f>INDEX(Netflix_prime_data!E:E,MATCH(MAX(Netflix_prime_data!H:H), Netflix_prime_data!H:H,0))</f>
        <v>Show 281</v>
      </c>
      <c r="E1814" s="4">
        <f>COUNTIF(Netflix_prime_data!F:F,Netflix_prime_data!F1814)</f>
        <v>263</v>
      </c>
      <c r="F1814" s="4" t="str">
        <f>INDEX(Netflix_prime_data!F:F,MATCH(MAX(E:E),E:E,0)) &amp; "-"&amp; MAX(E:E)</f>
        <v>drama-280</v>
      </c>
    </row>
    <row r="1815" spans="1:6" x14ac:dyDescent="0.25">
      <c r="A1815" s="4">
        <f>COUNTIF(Netflix_prime_data!C:C,Netflix_prime_data!C1816)</f>
        <v>643</v>
      </c>
      <c r="B1815" s="4">
        <f>MAX(COUNTIF(Netflix_prime_data!F1815:F2813, Netflix_prime_data!F1815:F2813))</f>
        <v>28</v>
      </c>
      <c r="C1815" s="4" t="str">
        <f>INDEX(Netflix_prime_data!E:E,MATCH(MAX(Netflix_prime_data!M:M), Netflix_prime_data!M:M,0))</f>
        <v>Show 188</v>
      </c>
      <c r="D1815" s="4" t="str">
        <f>INDEX(Netflix_prime_data!E:E,MATCH(MAX(Netflix_prime_data!H:H), Netflix_prime_data!H:H,0))</f>
        <v>Show 281</v>
      </c>
      <c r="E1815" s="4">
        <f>COUNTIF(Netflix_prime_data!F:F,Netflix_prime_data!F1815)</f>
        <v>262</v>
      </c>
      <c r="F1815" s="4" t="str">
        <f>INDEX(Netflix_prime_data!F:F,MATCH(MAX(E:E),E:E,0)) &amp; "-"&amp; MAX(E:E)</f>
        <v>drama-280</v>
      </c>
    </row>
    <row r="1816" spans="1:6" x14ac:dyDescent="0.25">
      <c r="A1816" s="4">
        <f>COUNTIF(Netflix_prime_data!C:C,Netflix_prime_data!C1817)</f>
        <v>643</v>
      </c>
      <c r="B1816" s="4">
        <f>MAX(COUNTIF(Netflix_prime_data!F1816:F2814, Netflix_prime_data!F1816:F2814))</f>
        <v>21</v>
      </c>
      <c r="C1816" s="4" t="str">
        <f>INDEX(Netflix_prime_data!E:E,MATCH(MAX(Netflix_prime_data!M:M), Netflix_prime_data!M:M,0))</f>
        <v>Show 188</v>
      </c>
      <c r="D1816" s="4" t="str">
        <f>INDEX(Netflix_prime_data!E:E,MATCH(MAX(Netflix_prime_data!H:H), Netflix_prime_data!H:H,0))</f>
        <v>Show 281</v>
      </c>
      <c r="E1816" s="4">
        <f>COUNTIF(Netflix_prime_data!F:F,Netflix_prime_data!F1816)</f>
        <v>234</v>
      </c>
      <c r="F1816" s="4" t="str">
        <f>INDEX(Netflix_prime_data!F:F,MATCH(MAX(E:E),E:E,0)) &amp; "-"&amp; MAX(E:E)</f>
        <v>drama-280</v>
      </c>
    </row>
    <row r="1817" spans="1:6" x14ac:dyDescent="0.25">
      <c r="A1817" s="4">
        <f>COUNTIF(Netflix_prime_data!C:C,Netflix_prime_data!C1818)</f>
        <v>684</v>
      </c>
      <c r="B1817" s="4">
        <f>MAX(COUNTIF(Netflix_prime_data!F1817:F2815, Netflix_prime_data!F1817:F2815))</f>
        <v>25</v>
      </c>
      <c r="C1817" s="4" t="str">
        <f>INDEX(Netflix_prime_data!E:E,MATCH(MAX(Netflix_prime_data!M:M), Netflix_prime_data!M:M,0))</f>
        <v>Show 188</v>
      </c>
      <c r="D1817" s="4" t="str">
        <f>INDEX(Netflix_prime_data!E:E,MATCH(MAX(Netflix_prime_data!H:H), Netflix_prime_data!H:H,0))</f>
        <v>Show 281</v>
      </c>
      <c r="E1817" s="4">
        <f>COUNTIF(Netflix_prime_data!F:F,Netflix_prime_data!F1817)</f>
        <v>280</v>
      </c>
      <c r="F1817" s="4" t="str">
        <f>INDEX(Netflix_prime_data!F:F,MATCH(MAX(E:E),E:E,0)) &amp; "-"&amp; MAX(E:E)</f>
        <v>drama-280</v>
      </c>
    </row>
    <row r="1818" spans="1:6" x14ac:dyDescent="0.25">
      <c r="A1818" s="4">
        <f>COUNTIF(Netflix_prime_data!C:C,Netflix_prime_data!C1819)</f>
        <v>684</v>
      </c>
      <c r="B1818" s="4">
        <f>MAX(COUNTIF(Netflix_prime_data!F1818:F2816, Netflix_prime_data!F1818:F2816))</f>
        <v>27</v>
      </c>
      <c r="C1818" s="4" t="str">
        <f>INDEX(Netflix_prime_data!E:E,MATCH(MAX(Netflix_prime_data!M:M), Netflix_prime_data!M:M,0))</f>
        <v>Show 188</v>
      </c>
      <c r="D1818" s="4" t="str">
        <f>INDEX(Netflix_prime_data!E:E,MATCH(MAX(Netflix_prime_data!H:H), Netflix_prime_data!H:H,0))</f>
        <v>Show 281</v>
      </c>
      <c r="E1818" s="4">
        <f>COUNTIF(Netflix_prime_data!F:F,Netflix_prime_data!F1818)</f>
        <v>262</v>
      </c>
      <c r="F1818" s="4" t="str">
        <f>INDEX(Netflix_prime_data!F:F,MATCH(MAX(E:E),E:E,0)) &amp; "-"&amp; MAX(E:E)</f>
        <v>drama-280</v>
      </c>
    </row>
    <row r="1819" spans="1:6" x14ac:dyDescent="0.25">
      <c r="A1819" s="4">
        <f>COUNTIF(Netflix_prime_data!C:C,Netflix_prime_data!C1820)</f>
        <v>684</v>
      </c>
      <c r="B1819" s="4">
        <f>MAX(COUNTIF(Netflix_prime_data!F1819:F2817, Netflix_prime_data!F1819:F2817))</f>
        <v>18</v>
      </c>
      <c r="C1819" s="4" t="str">
        <f>INDEX(Netflix_prime_data!E:E,MATCH(MAX(Netflix_prime_data!M:M), Netflix_prime_data!M:M,0))</f>
        <v>Show 188</v>
      </c>
      <c r="D1819" s="4" t="str">
        <f>INDEX(Netflix_prime_data!E:E,MATCH(MAX(Netflix_prime_data!H:H), Netflix_prime_data!H:H,0))</f>
        <v>Show 281</v>
      </c>
      <c r="E1819" s="4">
        <f>COUNTIF(Netflix_prime_data!F:F,Netflix_prime_data!F1819)</f>
        <v>263</v>
      </c>
      <c r="F1819" s="4" t="str">
        <f>INDEX(Netflix_prime_data!F:F,MATCH(MAX(E:E),E:E,0)) &amp; "-"&amp; MAX(E:E)</f>
        <v>drama-280</v>
      </c>
    </row>
    <row r="1820" spans="1:6" x14ac:dyDescent="0.25">
      <c r="A1820" s="4">
        <f>COUNTIF(Netflix_prime_data!C:C,Netflix_prime_data!C1821)</f>
        <v>643</v>
      </c>
      <c r="B1820" s="4">
        <f>MAX(COUNTIF(Netflix_prime_data!F1820:F2818, Netflix_prime_data!F1820:F2818))</f>
        <v>23</v>
      </c>
      <c r="C1820" s="4" t="str">
        <f>INDEX(Netflix_prime_data!E:E,MATCH(MAX(Netflix_prime_data!M:M), Netflix_prime_data!M:M,0))</f>
        <v>Show 188</v>
      </c>
      <c r="D1820" s="4" t="str">
        <f>INDEX(Netflix_prime_data!E:E,MATCH(MAX(Netflix_prime_data!H:H), Netflix_prime_data!H:H,0))</f>
        <v>Show 281</v>
      </c>
      <c r="E1820" s="4">
        <f>COUNTIF(Netflix_prime_data!F:F,Netflix_prime_data!F1820)</f>
        <v>234</v>
      </c>
      <c r="F1820" s="4" t="str">
        <f>INDEX(Netflix_prime_data!F:F,MATCH(MAX(E:E),E:E,0)) &amp; "-"&amp; MAX(E:E)</f>
        <v>drama-280</v>
      </c>
    </row>
    <row r="1821" spans="1:6" x14ac:dyDescent="0.25">
      <c r="A1821" s="4">
        <f>COUNTIF(Netflix_prime_data!C:C,Netflix_prime_data!C1822)</f>
        <v>684</v>
      </c>
      <c r="B1821" s="4">
        <f>MAX(COUNTIF(Netflix_prime_data!F1821:F2819, Netflix_prime_data!F1821:F2819))</f>
        <v>21</v>
      </c>
      <c r="C1821" s="4" t="str">
        <f>INDEX(Netflix_prime_data!E:E,MATCH(MAX(Netflix_prime_data!M:M), Netflix_prime_data!M:M,0))</f>
        <v>Show 188</v>
      </c>
      <c r="D1821" s="4" t="str">
        <f>INDEX(Netflix_prime_data!E:E,MATCH(MAX(Netflix_prime_data!H:H), Netflix_prime_data!H:H,0))</f>
        <v>Show 281</v>
      </c>
      <c r="E1821" s="4">
        <f>COUNTIF(Netflix_prime_data!F:F,Netflix_prime_data!F1821)</f>
        <v>229</v>
      </c>
      <c r="F1821" s="4" t="str">
        <f>INDEX(Netflix_prime_data!F:F,MATCH(MAX(E:E),E:E,0)) &amp; "-"&amp; MAX(E:E)</f>
        <v>drama-280</v>
      </c>
    </row>
    <row r="1822" spans="1:6" x14ac:dyDescent="0.25">
      <c r="A1822" s="4">
        <f>COUNTIF(Netflix_prime_data!C:C,Netflix_prime_data!C1823)</f>
        <v>673</v>
      </c>
      <c r="B1822" s="4">
        <f>MAX(COUNTIF(Netflix_prime_data!F1822:F2820, Netflix_prime_data!F1822:F2820))</f>
        <v>28</v>
      </c>
      <c r="C1822" s="4" t="str">
        <f>INDEX(Netflix_prime_data!E:E,MATCH(MAX(Netflix_prime_data!M:M), Netflix_prime_data!M:M,0))</f>
        <v>Show 188</v>
      </c>
      <c r="D1822" s="4" t="str">
        <f>INDEX(Netflix_prime_data!E:E,MATCH(MAX(Netflix_prime_data!H:H), Netflix_prime_data!H:H,0))</f>
        <v>Show 281</v>
      </c>
      <c r="E1822" s="4">
        <f>COUNTIF(Netflix_prime_data!F:F,Netflix_prime_data!F1822)</f>
        <v>245</v>
      </c>
      <c r="F1822" s="4" t="str">
        <f>INDEX(Netflix_prime_data!F:F,MATCH(MAX(E:E),E:E,0)) &amp; "-"&amp; MAX(E:E)</f>
        <v>drama-280</v>
      </c>
    </row>
    <row r="1823" spans="1:6" x14ac:dyDescent="0.25">
      <c r="A1823" s="4">
        <f>COUNTIF(Netflix_prime_data!C:C,Netflix_prime_data!C1824)</f>
        <v>673</v>
      </c>
      <c r="B1823" s="4">
        <f>MAX(COUNTIF(Netflix_prime_data!F1823:F2821, Netflix_prime_data!F1823:F2821))</f>
        <v>27</v>
      </c>
      <c r="C1823" s="4" t="str">
        <f>INDEX(Netflix_prime_data!E:E,MATCH(MAX(Netflix_prime_data!M:M), Netflix_prime_data!M:M,0))</f>
        <v>Show 188</v>
      </c>
      <c r="D1823" s="4" t="str">
        <f>INDEX(Netflix_prime_data!E:E,MATCH(MAX(Netflix_prime_data!H:H), Netflix_prime_data!H:H,0))</f>
        <v>Show 281</v>
      </c>
      <c r="E1823" s="4">
        <f>COUNTIF(Netflix_prime_data!F:F,Netflix_prime_data!F1823)</f>
        <v>245</v>
      </c>
      <c r="F1823" s="4" t="str">
        <f>INDEX(Netflix_prime_data!F:F,MATCH(MAX(E:E),E:E,0)) &amp; "-"&amp; MAX(E:E)</f>
        <v>drama-280</v>
      </c>
    </row>
    <row r="1824" spans="1:6" x14ac:dyDescent="0.25">
      <c r="A1824" s="4">
        <f>COUNTIF(Netflix_prime_data!C:C,Netflix_prime_data!C1825)</f>
        <v>643</v>
      </c>
      <c r="B1824" s="4">
        <f>MAX(COUNTIF(Netflix_prime_data!F1824:F2822, Netflix_prime_data!F1824:F2822))</f>
        <v>20</v>
      </c>
      <c r="C1824" s="4" t="str">
        <f>INDEX(Netflix_prime_data!E:E,MATCH(MAX(Netflix_prime_data!M:M), Netflix_prime_data!M:M,0))</f>
        <v>Show 188</v>
      </c>
      <c r="D1824" s="4" t="str">
        <f>INDEX(Netflix_prime_data!E:E,MATCH(MAX(Netflix_prime_data!H:H), Netflix_prime_data!H:H,0))</f>
        <v>Show 281</v>
      </c>
      <c r="E1824" s="4">
        <f>COUNTIF(Netflix_prime_data!F:F,Netflix_prime_data!F1824)</f>
        <v>229</v>
      </c>
      <c r="F1824" s="4" t="str">
        <f>INDEX(Netflix_prime_data!F:F,MATCH(MAX(E:E),E:E,0)) &amp; "-"&amp; MAX(E:E)</f>
        <v>drama-280</v>
      </c>
    </row>
    <row r="1825" spans="1:6" x14ac:dyDescent="0.25">
      <c r="A1825" s="4">
        <f>COUNTIF(Netflix_prime_data!C:C,Netflix_prime_data!C1826)</f>
        <v>684</v>
      </c>
      <c r="B1825" s="4">
        <f>MAX(COUNTIF(Netflix_prime_data!F1825:F2823, Netflix_prime_data!F1825:F2823))</f>
        <v>19</v>
      </c>
      <c r="C1825" s="4" t="str">
        <f>INDEX(Netflix_prime_data!E:E,MATCH(MAX(Netflix_prime_data!M:M), Netflix_prime_data!M:M,0))</f>
        <v>Show 188</v>
      </c>
      <c r="D1825" s="4" t="str">
        <f>INDEX(Netflix_prime_data!E:E,MATCH(MAX(Netflix_prime_data!H:H), Netflix_prime_data!H:H,0))</f>
        <v>Show 281</v>
      </c>
      <c r="E1825" s="4">
        <f>COUNTIF(Netflix_prime_data!F:F,Netflix_prime_data!F1825)</f>
        <v>229</v>
      </c>
      <c r="F1825" s="4" t="str">
        <f>INDEX(Netflix_prime_data!F:F,MATCH(MAX(E:E),E:E,0)) &amp; "-"&amp; MAX(E:E)</f>
        <v>drama-280</v>
      </c>
    </row>
    <row r="1826" spans="1:6" x14ac:dyDescent="0.25">
      <c r="A1826" s="4">
        <f>COUNTIF(Netflix_prime_data!C:C,Netflix_prime_data!C1827)</f>
        <v>643</v>
      </c>
      <c r="B1826" s="4">
        <f>MAX(COUNTIF(Netflix_prime_data!F1826:F2824, Netflix_prime_data!F1826:F2824))</f>
        <v>20</v>
      </c>
      <c r="C1826" s="4" t="str">
        <f>INDEX(Netflix_prime_data!E:E,MATCH(MAX(Netflix_prime_data!M:M), Netflix_prime_data!M:M,0))</f>
        <v>Show 188</v>
      </c>
      <c r="D1826" s="4" t="str">
        <f>INDEX(Netflix_prime_data!E:E,MATCH(MAX(Netflix_prime_data!H:H), Netflix_prime_data!H:H,0))</f>
        <v>Show 281</v>
      </c>
      <c r="E1826" s="4">
        <f>COUNTIF(Netflix_prime_data!F:F,Netflix_prime_data!F1826)</f>
        <v>234</v>
      </c>
      <c r="F1826" s="4" t="str">
        <f>INDEX(Netflix_prime_data!F:F,MATCH(MAX(E:E),E:E,0)) &amp; "-"&amp; MAX(E:E)</f>
        <v>drama-280</v>
      </c>
    </row>
    <row r="1827" spans="1:6" x14ac:dyDescent="0.25">
      <c r="A1827" s="4">
        <f>COUNTIF(Netflix_prime_data!C:C,Netflix_prime_data!C1828)</f>
        <v>684</v>
      </c>
      <c r="B1827" s="4">
        <f>MAX(COUNTIF(Netflix_prime_data!F1827:F2825, Netflix_prime_data!F1827:F2825))</f>
        <v>26</v>
      </c>
      <c r="C1827" s="4" t="str">
        <f>INDEX(Netflix_prime_data!E:E,MATCH(MAX(Netflix_prime_data!M:M), Netflix_prime_data!M:M,0))</f>
        <v>Show 188</v>
      </c>
      <c r="D1827" s="4" t="str">
        <f>INDEX(Netflix_prime_data!E:E,MATCH(MAX(Netflix_prime_data!H:H), Netflix_prime_data!H:H,0))</f>
        <v>Show 281</v>
      </c>
      <c r="E1827" s="4">
        <f>COUNTIF(Netflix_prime_data!F:F,Netflix_prime_data!F1827)</f>
        <v>245</v>
      </c>
      <c r="F1827" s="4" t="str">
        <f>INDEX(Netflix_prime_data!F:F,MATCH(MAX(E:E),E:E,0)) &amp; "-"&amp; MAX(E:E)</f>
        <v>drama-280</v>
      </c>
    </row>
    <row r="1828" spans="1:6" x14ac:dyDescent="0.25">
      <c r="A1828" s="4">
        <f>COUNTIF(Netflix_prime_data!C:C,Netflix_prime_data!C1829)</f>
        <v>643</v>
      </c>
      <c r="B1828" s="4">
        <f>MAX(COUNTIF(Netflix_prime_data!F1828:F2826, Netflix_prime_data!F1828:F2826))</f>
        <v>23</v>
      </c>
      <c r="C1828" s="4" t="str">
        <f>INDEX(Netflix_prime_data!E:E,MATCH(MAX(Netflix_prime_data!M:M), Netflix_prime_data!M:M,0))</f>
        <v>Show 188</v>
      </c>
      <c r="D1828" s="4" t="str">
        <f>INDEX(Netflix_prime_data!E:E,MATCH(MAX(Netflix_prime_data!H:H), Netflix_prime_data!H:H,0))</f>
        <v>Show 281</v>
      </c>
      <c r="E1828" s="4">
        <f>COUNTIF(Netflix_prime_data!F:F,Netflix_prime_data!F1828)</f>
        <v>253</v>
      </c>
      <c r="F1828" s="4" t="str">
        <f>INDEX(Netflix_prime_data!F:F,MATCH(MAX(E:E),E:E,0)) &amp; "-"&amp; MAX(E:E)</f>
        <v>drama-280</v>
      </c>
    </row>
    <row r="1829" spans="1:6" x14ac:dyDescent="0.25">
      <c r="A1829" s="4">
        <f>COUNTIF(Netflix_prime_data!C:C,Netflix_prime_data!C1830)</f>
        <v>673</v>
      </c>
      <c r="B1829" s="4">
        <f>MAX(COUNTIF(Netflix_prime_data!F1829:F2827, Netflix_prime_data!F1829:F2827))</f>
        <v>19</v>
      </c>
      <c r="C1829" s="4" t="str">
        <f>INDEX(Netflix_prime_data!E:E,MATCH(MAX(Netflix_prime_data!M:M), Netflix_prime_data!M:M,0))</f>
        <v>Show 188</v>
      </c>
      <c r="D1829" s="4" t="str">
        <f>INDEX(Netflix_prime_data!E:E,MATCH(MAX(Netflix_prime_data!H:H), Netflix_prime_data!H:H,0))</f>
        <v>Show 281</v>
      </c>
      <c r="E1829" s="4">
        <f>COUNTIF(Netflix_prime_data!F:F,Netflix_prime_data!F1829)</f>
        <v>234</v>
      </c>
      <c r="F1829" s="4" t="str">
        <f>INDEX(Netflix_prime_data!F:F,MATCH(MAX(E:E),E:E,0)) &amp; "-"&amp; MAX(E:E)</f>
        <v>drama-280</v>
      </c>
    </row>
    <row r="1830" spans="1:6" x14ac:dyDescent="0.25">
      <c r="A1830" s="4">
        <f>COUNTIF(Netflix_prime_data!C:C,Netflix_prime_data!C1831)</f>
        <v>673</v>
      </c>
      <c r="B1830" s="4">
        <f>MAX(COUNTIF(Netflix_prime_data!F1830:F2828, Netflix_prime_data!F1830:F2828))</f>
        <v>26</v>
      </c>
      <c r="C1830" s="4" t="str">
        <f>INDEX(Netflix_prime_data!E:E,MATCH(MAX(Netflix_prime_data!M:M), Netflix_prime_data!M:M,0))</f>
        <v>Show 188</v>
      </c>
      <c r="D1830" s="4" t="str">
        <f>INDEX(Netflix_prime_data!E:E,MATCH(MAX(Netflix_prime_data!H:H), Netflix_prime_data!H:H,0))</f>
        <v>Show 281</v>
      </c>
      <c r="E1830" s="4">
        <f>COUNTIF(Netflix_prime_data!F:F,Netflix_prime_data!F1830)</f>
        <v>262</v>
      </c>
      <c r="F1830" s="4" t="str">
        <f>INDEX(Netflix_prime_data!F:F,MATCH(MAX(E:E),E:E,0)) &amp; "-"&amp; MAX(E:E)</f>
        <v>drama-280</v>
      </c>
    </row>
    <row r="1831" spans="1:6" x14ac:dyDescent="0.25">
      <c r="A1831" s="4">
        <f>COUNTIF(Netflix_prime_data!C:C,Netflix_prime_data!C1832)</f>
        <v>643</v>
      </c>
      <c r="B1831" s="4">
        <f>MAX(COUNTIF(Netflix_prime_data!F1831:F2829, Netflix_prime_data!F1831:F2829))</f>
        <v>22</v>
      </c>
      <c r="C1831" s="4" t="str">
        <f>INDEX(Netflix_prime_data!E:E,MATCH(MAX(Netflix_prime_data!M:M), Netflix_prime_data!M:M,0))</f>
        <v>Show 188</v>
      </c>
      <c r="D1831" s="4" t="str">
        <f>INDEX(Netflix_prime_data!E:E,MATCH(MAX(Netflix_prime_data!H:H), Netflix_prime_data!H:H,0))</f>
        <v>Show 281</v>
      </c>
      <c r="E1831" s="4">
        <f>COUNTIF(Netflix_prime_data!F:F,Netflix_prime_data!F1831)</f>
        <v>234</v>
      </c>
      <c r="F1831" s="4" t="str">
        <f>INDEX(Netflix_prime_data!F:F,MATCH(MAX(E:E),E:E,0)) &amp; "-"&amp; MAX(E:E)</f>
        <v>drama-280</v>
      </c>
    </row>
    <row r="1832" spans="1:6" x14ac:dyDescent="0.25">
      <c r="A1832" s="4">
        <f>COUNTIF(Netflix_prime_data!C:C,Netflix_prime_data!C1833)</f>
        <v>643</v>
      </c>
      <c r="B1832" s="4">
        <f>MAX(COUNTIF(Netflix_prime_data!F1832:F2830, Netflix_prime_data!F1832:F2830))</f>
        <v>24</v>
      </c>
      <c r="C1832" s="4" t="str">
        <f>INDEX(Netflix_prime_data!E:E,MATCH(MAX(Netflix_prime_data!M:M), Netflix_prime_data!M:M,0))</f>
        <v>Show 188</v>
      </c>
      <c r="D1832" s="4" t="str">
        <f>INDEX(Netflix_prime_data!E:E,MATCH(MAX(Netflix_prime_data!H:H), Netflix_prime_data!H:H,0))</f>
        <v>Show 281</v>
      </c>
      <c r="E1832" s="4">
        <f>COUNTIF(Netflix_prime_data!F:F,Netflix_prime_data!F1832)</f>
        <v>280</v>
      </c>
      <c r="F1832" s="4" t="str">
        <f>INDEX(Netflix_prime_data!F:F,MATCH(MAX(E:E),E:E,0)) &amp; "-"&amp; MAX(E:E)</f>
        <v>drama-280</v>
      </c>
    </row>
    <row r="1833" spans="1:6" x14ac:dyDescent="0.25">
      <c r="A1833" s="4">
        <f>COUNTIF(Netflix_prime_data!C:C,Netflix_prime_data!C1834)</f>
        <v>673</v>
      </c>
      <c r="B1833" s="4">
        <f>MAX(COUNTIF(Netflix_prime_data!F1833:F2831, Netflix_prime_data!F1833:F2831))</f>
        <v>21</v>
      </c>
      <c r="C1833" s="4" t="str">
        <f>INDEX(Netflix_prime_data!E:E,MATCH(MAX(Netflix_prime_data!M:M), Netflix_prime_data!M:M,0))</f>
        <v>Show 188</v>
      </c>
      <c r="D1833" s="4" t="str">
        <f>INDEX(Netflix_prime_data!E:E,MATCH(MAX(Netflix_prime_data!H:H), Netflix_prime_data!H:H,0))</f>
        <v>Show 281</v>
      </c>
      <c r="E1833" s="4">
        <f>COUNTIF(Netflix_prime_data!F:F,Netflix_prime_data!F1833)</f>
        <v>234</v>
      </c>
      <c r="F1833" s="4" t="str">
        <f>INDEX(Netflix_prime_data!F:F,MATCH(MAX(E:E),E:E,0)) &amp; "-"&amp; MAX(E:E)</f>
        <v>drama-280</v>
      </c>
    </row>
    <row r="1834" spans="1:6" x14ac:dyDescent="0.25">
      <c r="A1834" s="4">
        <f>COUNTIF(Netflix_prime_data!C:C,Netflix_prime_data!C1835)</f>
        <v>673</v>
      </c>
      <c r="B1834" s="4">
        <f>MAX(COUNTIF(Netflix_prime_data!F1834:F2832, Netflix_prime_data!F1834:F2832))</f>
        <v>25</v>
      </c>
      <c r="C1834" s="4" t="str">
        <f>INDEX(Netflix_prime_data!E:E,MATCH(MAX(Netflix_prime_data!M:M), Netflix_prime_data!M:M,0))</f>
        <v>Show 188</v>
      </c>
      <c r="D1834" s="4" t="str">
        <f>INDEX(Netflix_prime_data!E:E,MATCH(MAX(Netflix_prime_data!H:H), Netflix_prime_data!H:H,0))</f>
        <v>Show 281</v>
      </c>
      <c r="E1834" s="4">
        <f>COUNTIF(Netflix_prime_data!F:F,Netflix_prime_data!F1834)</f>
        <v>245</v>
      </c>
      <c r="F1834" s="4" t="str">
        <f>INDEX(Netflix_prime_data!F:F,MATCH(MAX(E:E),E:E,0)) &amp; "-"&amp; MAX(E:E)</f>
        <v>drama-280</v>
      </c>
    </row>
    <row r="1835" spans="1:6" x14ac:dyDescent="0.25">
      <c r="A1835" s="4">
        <f>COUNTIF(Netflix_prime_data!C:C,Netflix_prime_data!C1836)</f>
        <v>643</v>
      </c>
      <c r="B1835" s="4">
        <f>MAX(COUNTIF(Netflix_prime_data!F1835:F2833, Netflix_prime_data!F1835:F2833))</f>
        <v>17</v>
      </c>
      <c r="C1835" s="4" t="str">
        <f>INDEX(Netflix_prime_data!E:E,MATCH(MAX(Netflix_prime_data!M:M), Netflix_prime_data!M:M,0))</f>
        <v>Show 188</v>
      </c>
      <c r="D1835" s="4" t="str">
        <f>INDEX(Netflix_prime_data!E:E,MATCH(MAX(Netflix_prime_data!H:H), Netflix_prime_data!H:H,0))</f>
        <v>Show 281</v>
      </c>
      <c r="E1835" s="4">
        <f>COUNTIF(Netflix_prime_data!F:F,Netflix_prime_data!F1835)</f>
        <v>263</v>
      </c>
      <c r="F1835" s="4" t="str">
        <f>INDEX(Netflix_prime_data!F:F,MATCH(MAX(E:E),E:E,0)) &amp; "-"&amp; MAX(E:E)</f>
        <v>drama-280</v>
      </c>
    </row>
    <row r="1836" spans="1:6" x14ac:dyDescent="0.25">
      <c r="A1836" s="4">
        <f>COUNTIF(Netflix_prime_data!C:C,Netflix_prime_data!C1837)</f>
        <v>684</v>
      </c>
      <c r="B1836" s="4">
        <f>MAX(COUNTIF(Netflix_prime_data!F1836:F2834, Netflix_prime_data!F1836:F2834))</f>
        <v>24</v>
      </c>
      <c r="C1836" s="4" t="str">
        <f>INDEX(Netflix_prime_data!E:E,MATCH(MAX(Netflix_prime_data!M:M), Netflix_prime_data!M:M,0))</f>
        <v>Show 188</v>
      </c>
      <c r="D1836" s="4" t="str">
        <f>INDEX(Netflix_prime_data!E:E,MATCH(MAX(Netflix_prime_data!H:H), Netflix_prime_data!H:H,0))</f>
        <v>Show 281</v>
      </c>
      <c r="E1836" s="4">
        <f>COUNTIF(Netflix_prime_data!F:F,Netflix_prime_data!F1836)</f>
        <v>245</v>
      </c>
      <c r="F1836" s="4" t="str">
        <f>INDEX(Netflix_prime_data!F:F,MATCH(MAX(E:E),E:E,0)) &amp; "-"&amp; MAX(E:E)</f>
        <v>drama-280</v>
      </c>
    </row>
    <row r="1837" spans="1:6" x14ac:dyDescent="0.25">
      <c r="A1837" s="4">
        <f>COUNTIF(Netflix_prime_data!C:C,Netflix_prime_data!C1838)</f>
        <v>673</v>
      </c>
      <c r="B1837" s="4">
        <f>MAX(COUNTIF(Netflix_prime_data!F1837:F2835, Netflix_prime_data!F1837:F2835))</f>
        <v>22</v>
      </c>
      <c r="C1837" s="4" t="str">
        <f>INDEX(Netflix_prime_data!E:E,MATCH(MAX(Netflix_prime_data!M:M), Netflix_prime_data!M:M,0))</f>
        <v>Show 188</v>
      </c>
      <c r="D1837" s="4" t="str">
        <f>INDEX(Netflix_prime_data!E:E,MATCH(MAX(Netflix_prime_data!H:H), Netflix_prime_data!H:H,0))</f>
        <v>Show 281</v>
      </c>
      <c r="E1837" s="4">
        <f>COUNTIF(Netflix_prime_data!F:F,Netflix_prime_data!F1837)</f>
        <v>253</v>
      </c>
      <c r="F1837" s="4" t="str">
        <f>INDEX(Netflix_prime_data!F:F,MATCH(MAX(E:E),E:E,0)) &amp; "-"&amp; MAX(E:E)</f>
        <v>drama-280</v>
      </c>
    </row>
    <row r="1838" spans="1:6" x14ac:dyDescent="0.25">
      <c r="A1838" s="4">
        <f>COUNTIF(Netflix_prime_data!C:C,Netflix_prime_data!C1839)</f>
        <v>673</v>
      </c>
      <c r="B1838" s="4">
        <f>MAX(COUNTIF(Netflix_prime_data!F1838:F2836, Netflix_prime_data!F1838:F2836))</f>
        <v>25</v>
      </c>
      <c r="C1838" s="4" t="str">
        <f>INDEX(Netflix_prime_data!E:E,MATCH(MAX(Netflix_prime_data!M:M), Netflix_prime_data!M:M,0))</f>
        <v>Show 188</v>
      </c>
      <c r="D1838" s="4" t="str">
        <f>INDEX(Netflix_prime_data!E:E,MATCH(MAX(Netflix_prime_data!H:H), Netflix_prime_data!H:H,0))</f>
        <v>Show 281</v>
      </c>
      <c r="E1838" s="4">
        <f>COUNTIF(Netflix_prime_data!F:F,Netflix_prime_data!F1838)</f>
        <v>262</v>
      </c>
      <c r="F1838" s="4" t="str">
        <f>INDEX(Netflix_prime_data!F:F,MATCH(MAX(E:E),E:E,0)) &amp; "-"&amp; MAX(E:E)</f>
        <v>drama-280</v>
      </c>
    </row>
    <row r="1839" spans="1:6" x14ac:dyDescent="0.25">
      <c r="A1839" s="4">
        <f>COUNTIF(Netflix_prime_data!C:C,Netflix_prime_data!C1840)</f>
        <v>643</v>
      </c>
      <c r="B1839" s="4">
        <f>MAX(COUNTIF(Netflix_prime_data!F1839:F2837, Netflix_prime_data!F1839:F2837))</f>
        <v>21</v>
      </c>
      <c r="C1839" s="4" t="str">
        <f>INDEX(Netflix_prime_data!E:E,MATCH(MAX(Netflix_prime_data!M:M), Netflix_prime_data!M:M,0))</f>
        <v>Show 188</v>
      </c>
      <c r="D1839" s="4" t="str">
        <f>INDEX(Netflix_prime_data!E:E,MATCH(MAX(Netflix_prime_data!H:H), Netflix_prime_data!H:H,0))</f>
        <v>Show 281</v>
      </c>
      <c r="E1839" s="4">
        <f>COUNTIF(Netflix_prime_data!F:F,Netflix_prime_data!F1839)</f>
        <v>253</v>
      </c>
      <c r="F1839" s="4" t="str">
        <f>INDEX(Netflix_prime_data!F:F,MATCH(MAX(E:E),E:E,0)) &amp; "-"&amp; MAX(E:E)</f>
        <v>drama-280</v>
      </c>
    </row>
    <row r="1840" spans="1:6" x14ac:dyDescent="0.25">
      <c r="A1840" s="4">
        <f>COUNTIF(Netflix_prime_data!C:C,Netflix_prime_data!C1841)</f>
        <v>673</v>
      </c>
      <c r="B1840" s="4">
        <f>MAX(COUNTIF(Netflix_prime_data!F1840:F2838, Netflix_prime_data!F1840:F2838))</f>
        <v>23</v>
      </c>
      <c r="C1840" s="4" t="str">
        <f>INDEX(Netflix_prime_data!E:E,MATCH(MAX(Netflix_prime_data!M:M), Netflix_prime_data!M:M,0))</f>
        <v>Show 188</v>
      </c>
      <c r="D1840" s="4" t="str">
        <f>INDEX(Netflix_prime_data!E:E,MATCH(MAX(Netflix_prime_data!H:H), Netflix_prime_data!H:H,0))</f>
        <v>Show 281</v>
      </c>
      <c r="E1840" s="4">
        <f>COUNTIF(Netflix_prime_data!F:F,Netflix_prime_data!F1840)</f>
        <v>280</v>
      </c>
      <c r="F1840" s="4" t="str">
        <f>INDEX(Netflix_prime_data!F:F,MATCH(MAX(E:E),E:E,0)) &amp; "-"&amp; MAX(E:E)</f>
        <v>drama-280</v>
      </c>
    </row>
    <row r="1841" spans="1:6" x14ac:dyDescent="0.25">
      <c r="A1841" s="4">
        <f>COUNTIF(Netflix_prime_data!C:C,Netflix_prime_data!C1842)</f>
        <v>673</v>
      </c>
      <c r="B1841" s="4">
        <f>MAX(COUNTIF(Netflix_prime_data!F1841:F2839, Netflix_prime_data!F1841:F2839))</f>
        <v>22</v>
      </c>
      <c r="C1841" s="4" t="str">
        <f>INDEX(Netflix_prime_data!E:E,MATCH(MAX(Netflix_prime_data!M:M), Netflix_prime_data!M:M,0))</f>
        <v>Show 188</v>
      </c>
      <c r="D1841" s="4" t="str">
        <f>INDEX(Netflix_prime_data!E:E,MATCH(MAX(Netflix_prime_data!H:H), Netflix_prime_data!H:H,0))</f>
        <v>Show 281</v>
      </c>
      <c r="E1841" s="4">
        <f>COUNTIF(Netflix_prime_data!F:F,Netflix_prime_data!F1841)</f>
        <v>280</v>
      </c>
      <c r="F1841" s="4" t="str">
        <f>INDEX(Netflix_prime_data!F:F,MATCH(MAX(E:E),E:E,0)) &amp; "-"&amp; MAX(E:E)</f>
        <v>drama-280</v>
      </c>
    </row>
    <row r="1842" spans="1:6" x14ac:dyDescent="0.25">
      <c r="A1842" s="4">
        <f>COUNTIF(Netflix_prime_data!C:C,Netflix_prime_data!C1843)</f>
        <v>673</v>
      </c>
      <c r="B1842" s="4">
        <f>MAX(COUNTIF(Netflix_prime_data!F1842:F2840, Netflix_prime_data!F1842:F2840))</f>
        <v>24</v>
      </c>
      <c r="C1842" s="4" t="str">
        <f>INDEX(Netflix_prime_data!E:E,MATCH(MAX(Netflix_prime_data!M:M), Netflix_prime_data!M:M,0))</f>
        <v>Show 188</v>
      </c>
      <c r="D1842" s="4" t="str">
        <f>INDEX(Netflix_prime_data!E:E,MATCH(MAX(Netflix_prime_data!H:H), Netflix_prime_data!H:H,0))</f>
        <v>Show 281</v>
      </c>
      <c r="E1842" s="4">
        <f>COUNTIF(Netflix_prime_data!F:F,Netflix_prime_data!F1842)</f>
        <v>262</v>
      </c>
      <c r="F1842" s="4" t="str">
        <f>INDEX(Netflix_prime_data!F:F,MATCH(MAX(E:E),E:E,0)) &amp; "-"&amp; MAX(E:E)</f>
        <v>drama-280</v>
      </c>
    </row>
    <row r="1843" spans="1:6" x14ac:dyDescent="0.25">
      <c r="A1843" s="4">
        <f>COUNTIF(Netflix_prime_data!C:C,Netflix_prime_data!C1844)</f>
        <v>673</v>
      </c>
      <c r="B1843" s="4">
        <f>MAX(COUNTIF(Netflix_prime_data!F1843:F2841, Netflix_prime_data!F1843:F2841))</f>
        <v>18</v>
      </c>
      <c r="C1843" s="4" t="str">
        <f>INDEX(Netflix_prime_data!E:E,MATCH(MAX(Netflix_prime_data!M:M), Netflix_prime_data!M:M,0))</f>
        <v>Show 188</v>
      </c>
      <c r="D1843" s="4" t="str">
        <f>INDEX(Netflix_prime_data!E:E,MATCH(MAX(Netflix_prime_data!H:H), Netflix_prime_data!H:H,0))</f>
        <v>Show 281</v>
      </c>
      <c r="E1843" s="4">
        <f>COUNTIF(Netflix_prime_data!F:F,Netflix_prime_data!F1843)</f>
        <v>229</v>
      </c>
      <c r="F1843" s="4" t="str">
        <f>INDEX(Netflix_prime_data!F:F,MATCH(MAX(E:E),E:E,0)) &amp; "-"&amp; MAX(E:E)</f>
        <v>drama-280</v>
      </c>
    </row>
    <row r="1844" spans="1:6" x14ac:dyDescent="0.25">
      <c r="A1844" s="4">
        <f>COUNTIF(Netflix_prime_data!C:C,Netflix_prime_data!C1845)</f>
        <v>684</v>
      </c>
      <c r="B1844" s="4">
        <f>MAX(COUNTIF(Netflix_prime_data!F1844:F2842, Netflix_prime_data!F1844:F2842))</f>
        <v>20</v>
      </c>
      <c r="C1844" s="4" t="str">
        <f>INDEX(Netflix_prime_data!E:E,MATCH(MAX(Netflix_prime_data!M:M), Netflix_prime_data!M:M,0))</f>
        <v>Show 188</v>
      </c>
      <c r="D1844" s="4" t="str">
        <f>INDEX(Netflix_prime_data!E:E,MATCH(MAX(Netflix_prime_data!H:H), Netflix_prime_data!H:H,0))</f>
        <v>Show 281</v>
      </c>
      <c r="E1844" s="4">
        <f>COUNTIF(Netflix_prime_data!F:F,Netflix_prime_data!F1844)</f>
        <v>234</v>
      </c>
      <c r="F1844" s="4" t="str">
        <f>INDEX(Netflix_prime_data!F:F,MATCH(MAX(E:E),E:E,0)) &amp; "-"&amp; MAX(E:E)</f>
        <v>drama-280</v>
      </c>
    </row>
    <row r="1845" spans="1:6" x14ac:dyDescent="0.25">
      <c r="A1845" s="4">
        <f>COUNTIF(Netflix_prime_data!C:C,Netflix_prime_data!C1846)</f>
        <v>684</v>
      </c>
      <c r="B1845" s="4">
        <f>MAX(COUNTIF(Netflix_prime_data!F1845:F2843, Netflix_prime_data!F1845:F2843))</f>
        <v>20</v>
      </c>
      <c r="C1845" s="4" t="str">
        <f>INDEX(Netflix_prime_data!E:E,MATCH(MAX(Netflix_prime_data!M:M), Netflix_prime_data!M:M,0))</f>
        <v>Show 188</v>
      </c>
      <c r="D1845" s="4" t="str">
        <f>INDEX(Netflix_prime_data!E:E,MATCH(MAX(Netflix_prime_data!H:H), Netflix_prime_data!H:H,0))</f>
        <v>Show 281</v>
      </c>
      <c r="E1845" s="4">
        <f>COUNTIF(Netflix_prime_data!F:F,Netflix_prime_data!F1845)</f>
        <v>253</v>
      </c>
      <c r="F1845" s="4" t="str">
        <f>INDEX(Netflix_prime_data!F:F,MATCH(MAX(E:E),E:E,0)) &amp; "-"&amp; MAX(E:E)</f>
        <v>drama-280</v>
      </c>
    </row>
    <row r="1846" spans="1:6" x14ac:dyDescent="0.25">
      <c r="A1846" s="4">
        <f>COUNTIF(Netflix_prime_data!C:C,Netflix_prime_data!C1847)</f>
        <v>684</v>
      </c>
      <c r="B1846" s="4">
        <f>MAX(COUNTIF(Netflix_prime_data!F1846:F2844, Netflix_prime_data!F1846:F2844))</f>
        <v>17</v>
      </c>
      <c r="C1846" s="4" t="str">
        <f>INDEX(Netflix_prime_data!E:E,MATCH(MAX(Netflix_prime_data!M:M), Netflix_prime_data!M:M,0))</f>
        <v>Show 188</v>
      </c>
      <c r="D1846" s="4" t="str">
        <f>INDEX(Netflix_prime_data!E:E,MATCH(MAX(Netflix_prime_data!H:H), Netflix_prime_data!H:H,0))</f>
        <v>Show 281</v>
      </c>
      <c r="E1846" s="4">
        <f>COUNTIF(Netflix_prime_data!F:F,Netflix_prime_data!F1846)</f>
        <v>229</v>
      </c>
      <c r="F1846" s="4" t="str">
        <f>INDEX(Netflix_prime_data!F:F,MATCH(MAX(E:E),E:E,0)) &amp; "-"&amp; MAX(E:E)</f>
        <v>drama-280</v>
      </c>
    </row>
    <row r="1847" spans="1:6" x14ac:dyDescent="0.25">
      <c r="A1847" s="4">
        <f>COUNTIF(Netflix_prime_data!C:C,Netflix_prime_data!C1848)</f>
        <v>673</v>
      </c>
      <c r="B1847" s="4">
        <f>MAX(COUNTIF(Netflix_prime_data!F1847:F2845, Netflix_prime_data!F1847:F2845))</f>
        <v>23</v>
      </c>
      <c r="C1847" s="4" t="str">
        <f>INDEX(Netflix_prime_data!E:E,MATCH(MAX(Netflix_prime_data!M:M), Netflix_prime_data!M:M,0))</f>
        <v>Show 188</v>
      </c>
      <c r="D1847" s="4" t="str">
        <f>INDEX(Netflix_prime_data!E:E,MATCH(MAX(Netflix_prime_data!H:H), Netflix_prime_data!H:H,0))</f>
        <v>Show 281</v>
      </c>
      <c r="E1847" s="4">
        <f>COUNTIF(Netflix_prime_data!F:F,Netflix_prime_data!F1847)</f>
        <v>262</v>
      </c>
      <c r="F1847" s="4" t="str">
        <f>INDEX(Netflix_prime_data!F:F,MATCH(MAX(E:E),E:E,0)) &amp; "-"&amp; MAX(E:E)</f>
        <v>drama-280</v>
      </c>
    </row>
    <row r="1848" spans="1:6" x14ac:dyDescent="0.25">
      <c r="A1848" s="4">
        <f>COUNTIF(Netflix_prime_data!C:C,Netflix_prime_data!C1849)</f>
        <v>673</v>
      </c>
      <c r="B1848" s="4">
        <f>MAX(COUNTIF(Netflix_prime_data!F1848:F2846, Netflix_prime_data!F1848:F2846))</f>
        <v>19</v>
      </c>
      <c r="C1848" s="4" t="str">
        <f>INDEX(Netflix_prime_data!E:E,MATCH(MAX(Netflix_prime_data!M:M), Netflix_prime_data!M:M,0))</f>
        <v>Show 188</v>
      </c>
      <c r="D1848" s="4" t="str">
        <f>INDEX(Netflix_prime_data!E:E,MATCH(MAX(Netflix_prime_data!H:H), Netflix_prime_data!H:H,0))</f>
        <v>Show 281</v>
      </c>
      <c r="E1848" s="4">
        <f>COUNTIF(Netflix_prime_data!F:F,Netflix_prime_data!F1848)</f>
        <v>253</v>
      </c>
      <c r="F1848" s="4" t="str">
        <f>INDEX(Netflix_prime_data!F:F,MATCH(MAX(E:E),E:E,0)) &amp; "-"&amp; MAX(E:E)</f>
        <v>drama-280</v>
      </c>
    </row>
    <row r="1849" spans="1:6" x14ac:dyDescent="0.25">
      <c r="A1849" s="4">
        <f>COUNTIF(Netflix_prime_data!C:C,Netflix_prime_data!C1850)</f>
        <v>684</v>
      </c>
      <c r="B1849" s="4">
        <f>MAX(COUNTIF(Netflix_prime_data!F1849:F2847, Netflix_prime_data!F1849:F2847))</f>
        <v>21</v>
      </c>
      <c r="C1849" s="4" t="str">
        <f>INDEX(Netflix_prime_data!E:E,MATCH(MAX(Netflix_prime_data!M:M), Netflix_prime_data!M:M,0))</f>
        <v>Show 188</v>
      </c>
      <c r="D1849" s="4" t="str">
        <f>INDEX(Netflix_prime_data!E:E,MATCH(MAX(Netflix_prime_data!H:H), Netflix_prime_data!H:H,0))</f>
        <v>Show 281</v>
      </c>
      <c r="E1849" s="4">
        <f>COUNTIF(Netflix_prime_data!F:F,Netflix_prime_data!F1849)</f>
        <v>280</v>
      </c>
      <c r="F1849" s="4" t="str">
        <f>INDEX(Netflix_prime_data!F:F,MATCH(MAX(E:E),E:E,0)) &amp; "-"&amp; MAX(E:E)</f>
        <v>drama-280</v>
      </c>
    </row>
    <row r="1850" spans="1:6" x14ac:dyDescent="0.25">
      <c r="A1850" s="4">
        <f>COUNTIF(Netflix_prime_data!C:C,Netflix_prime_data!C1851)</f>
        <v>673</v>
      </c>
      <c r="B1850" s="4">
        <f>MAX(COUNTIF(Netflix_prime_data!F1850:F2848, Netflix_prime_data!F1850:F2848))</f>
        <v>22</v>
      </c>
      <c r="C1850" s="4" t="str">
        <f>INDEX(Netflix_prime_data!E:E,MATCH(MAX(Netflix_prime_data!M:M), Netflix_prime_data!M:M,0))</f>
        <v>Show 188</v>
      </c>
      <c r="D1850" s="4" t="str">
        <f>INDEX(Netflix_prime_data!E:E,MATCH(MAX(Netflix_prime_data!H:H), Netflix_prime_data!H:H,0))</f>
        <v>Show 281</v>
      </c>
      <c r="E1850" s="4">
        <f>COUNTIF(Netflix_prime_data!F:F,Netflix_prime_data!F1850)</f>
        <v>262</v>
      </c>
      <c r="F1850" s="4" t="str">
        <f>INDEX(Netflix_prime_data!F:F,MATCH(MAX(E:E),E:E,0)) &amp; "-"&amp; MAX(E:E)</f>
        <v>drama-280</v>
      </c>
    </row>
    <row r="1851" spans="1:6" x14ac:dyDescent="0.25">
      <c r="A1851" s="4">
        <f>COUNTIF(Netflix_prime_data!C:C,Netflix_prime_data!C1852)</f>
        <v>643</v>
      </c>
      <c r="B1851" s="4">
        <f>MAX(COUNTIF(Netflix_prime_data!F1851:F2849, Netflix_prime_data!F1851:F2849))</f>
        <v>18</v>
      </c>
      <c r="C1851" s="4" t="str">
        <f>INDEX(Netflix_prime_data!E:E,MATCH(MAX(Netflix_prime_data!M:M), Netflix_prime_data!M:M,0))</f>
        <v>Show 188</v>
      </c>
      <c r="D1851" s="4" t="str">
        <f>INDEX(Netflix_prime_data!E:E,MATCH(MAX(Netflix_prime_data!H:H), Netflix_prime_data!H:H,0))</f>
        <v>Show 281</v>
      </c>
      <c r="E1851" s="4">
        <f>COUNTIF(Netflix_prime_data!F:F,Netflix_prime_data!F1851)</f>
        <v>234</v>
      </c>
      <c r="F1851" s="4" t="str">
        <f>INDEX(Netflix_prime_data!F:F,MATCH(MAX(E:E),E:E,0)) &amp; "-"&amp; MAX(E:E)</f>
        <v>drama-280</v>
      </c>
    </row>
    <row r="1852" spans="1:6" x14ac:dyDescent="0.25">
      <c r="A1852" s="4">
        <f>COUNTIF(Netflix_prime_data!C:C,Netflix_prime_data!C1853)</f>
        <v>673</v>
      </c>
      <c r="B1852" s="4">
        <f>MAX(COUNTIF(Netflix_prime_data!F1852:F2850, Netflix_prime_data!F1852:F2850))</f>
        <v>18</v>
      </c>
      <c r="C1852" s="4" t="str">
        <f>INDEX(Netflix_prime_data!E:E,MATCH(MAX(Netflix_prime_data!M:M), Netflix_prime_data!M:M,0))</f>
        <v>Show 188</v>
      </c>
      <c r="D1852" s="4" t="str">
        <f>INDEX(Netflix_prime_data!E:E,MATCH(MAX(Netflix_prime_data!H:H), Netflix_prime_data!H:H,0))</f>
        <v>Show 281</v>
      </c>
      <c r="E1852" s="4">
        <f>COUNTIF(Netflix_prime_data!F:F,Netflix_prime_data!F1852)</f>
        <v>253</v>
      </c>
      <c r="F1852" s="4" t="str">
        <f>INDEX(Netflix_prime_data!F:F,MATCH(MAX(E:E),E:E,0)) &amp; "-"&amp; MAX(E:E)</f>
        <v>drama-280</v>
      </c>
    </row>
    <row r="1853" spans="1:6" x14ac:dyDescent="0.25">
      <c r="A1853" s="4">
        <f>COUNTIF(Netflix_prime_data!C:C,Netflix_prime_data!C1854)</f>
        <v>673</v>
      </c>
      <c r="B1853" s="4">
        <f>MAX(COUNTIF(Netflix_prime_data!F1853:F2851, Netflix_prime_data!F1853:F2851))</f>
        <v>17</v>
      </c>
      <c r="C1853" s="4" t="str">
        <f>INDEX(Netflix_prime_data!E:E,MATCH(MAX(Netflix_prime_data!M:M), Netflix_prime_data!M:M,0))</f>
        <v>Show 188</v>
      </c>
      <c r="D1853" s="4" t="str">
        <f>INDEX(Netflix_prime_data!E:E,MATCH(MAX(Netflix_prime_data!H:H), Netflix_prime_data!H:H,0))</f>
        <v>Show 281</v>
      </c>
      <c r="E1853" s="4">
        <f>COUNTIF(Netflix_prime_data!F:F,Netflix_prime_data!F1853)</f>
        <v>234</v>
      </c>
      <c r="F1853" s="4" t="str">
        <f>INDEX(Netflix_prime_data!F:F,MATCH(MAX(E:E),E:E,0)) &amp; "-"&amp; MAX(E:E)</f>
        <v>drama-280</v>
      </c>
    </row>
    <row r="1854" spans="1:6" x14ac:dyDescent="0.25">
      <c r="A1854" s="4">
        <f>COUNTIF(Netflix_prime_data!C:C,Netflix_prime_data!C1855)</f>
        <v>643</v>
      </c>
      <c r="B1854" s="4">
        <f>MAX(COUNTIF(Netflix_prime_data!F1854:F2852, Netflix_prime_data!F1854:F2852))</f>
        <v>20</v>
      </c>
      <c r="C1854" s="4" t="str">
        <f>INDEX(Netflix_prime_data!E:E,MATCH(MAX(Netflix_prime_data!M:M), Netflix_prime_data!M:M,0))</f>
        <v>Show 188</v>
      </c>
      <c r="D1854" s="4" t="str">
        <f>INDEX(Netflix_prime_data!E:E,MATCH(MAX(Netflix_prime_data!H:H), Netflix_prime_data!H:H,0))</f>
        <v>Show 281</v>
      </c>
      <c r="E1854" s="4">
        <f>COUNTIF(Netflix_prime_data!F:F,Netflix_prime_data!F1854)</f>
        <v>280</v>
      </c>
      <c r="F1854" s="4" t="str">
        <f>INDEX(Netflix_prime_data!F:F,MATCH(MAX(E:E),E:E,0)) &amp; "-"&amp; MAX(E:E)</f>
        <v>drama-280</v>
      </c>
    </row>
    <row r="1855" spans="1:6" x14ac:dyDescent="0.25">
      <c r="A1855" s="4">
        <f>COUNTIF(Netflix_prime_data!C:C,Netflix_prime_data!C1856)</f>
        <v>684</v>
      </c>
      <c r="B1855" s="4">
        <f>MAX(COUNTIF(Netflix_prime_data!F1855:F2853, Netflix_prime_data!F1855:F2853))</f>
        <v>19</v>
      </c>
      <c r="C1855" s="4" t="str">
        <f>INDEX(Netflix_prime_data!E:E,MATCH(MAX(Netflix_prime_data!M:M), Netflix_prime_data!M:M,0))</f>
        <v>Show 188</v>
      </c>
      <c r="D1855" s="4" t="str">
        <f>INDEX(Netflix_prime_data!E:E,MATCH(MAX(Netflix_prime_data!H:H), Netflix_prime_data!H:H,0))</f>
        <v>Show 281</v>
      </c>
      <c r="E1855" s="4">
        <f>COUNTIF(Netflix_prime_data!F:F,Netflix_prime_data!F1855)</f>
        <v>234</v>
      </c>
      <c r="F1855" s="4" t="str">
        <f>INDEX(Netflix_prime_data!F:F,MATCH(MAX(E:E),E:E,0)) &amp; "-"&amp; MAX(E:E)</f>
        <v>drama-280</v>
      </c>
    </row>
    <row r="1856" spans="1:6" x14ac:dyDescent="0.25">
      <c r="A1856" s="4">
        <f>COUNTIF(Netflix_prime_data!C:C,Netflix_prime_data!C1857)</f>
        <v>684</v>
      </c>
      <c r="B1856" s="4">
        <f>MAX(COUNTIF(Netflix_prime_data!F1856:F2854, Netflix_prime_data!F1856:F2854))</f>
        <v>17</v>
      </c>
      <c r="C1856" s="4" t="str">
        <f>INDEX(Netflix_prime_data!E:E,MATCH(MAX(Netflix_prime_data!M:M), Netflix_prime_data!M:M,0))</f>
        <v>Show 188</v>
      </c>
      <c r="D1856" s="4" t="str">
        <f>INDEX(Netflix_prime_data!E:E,MATCH(MAX(Netflix_prime_data!H:H), Netflix_prime_data!H:H,0))</f>
        <v>Show 281</v>
      </c>
      <c r="E1856" s="4">
        <f>COUNTIF(Netflix_prime_data!F:F,Netflix_prime_data!F1856)</f>
        <v>253</v>
      </c>
      <c r="F1856" s="4" t="str">
        <f>INDEX(Netflix_prime_data!F:F,MATCH(MAX(E:E),E:E,0)) &amp; "-"&amp; MAX(E:E)</f>
        <v>drama-280</v>
      </c>
    </row>
    <row r="1857" spans="1:6" x14ac:dyDescent="0.25">
      <c r="A1857" s="4">
        <f>COUNTIF(Netflix_prime_data!C:C,Netflix_prime_data!C1858)</f>
        <v>684</v>
      </c>
      <c r="B1857" s="4">
        <f>MAX(COUNTIF(Netflix_prime_data!F1857:F2855, Netflix_prime_data!F1857:F2855))</f>
        <v>18</v>
      </c>
      <c r="C1857" s="4" t="str">
        <f>INDEX(Netflix_prime_data!E:E,MATCH(MAX(Netflix_prime_data!M:M), Netflix_prime_data!M:M,0))</f>
        <v>Show 188</v>
      </c>
      <c r="D1857" s="4" t="str">
        <f>INDEX(Netflix_prime_data!E:E,MATCH(MAX(Netflix_prime_data!H:H), Netflix_prime_data!H:H,0))</f>
        <v>Show 281</v>
      </c>
      <c r="E1857" s="4">
        <f>COUNTIF(Netflix_prime_data!F:F,Netflix_prime_data!F1857)</f>
        <v>234</v>
      </c>
      <c r="F1857" s="4" t="str">
        <f>INDEX(Netflix_prime_data!F:F,MATCH(MAX(E:E),E:E,0)) &amp; "-"&amp; MAX(E:E)</f>
        <v>drama-280</v>
      </c>
    </row>
    <row r="1858" spans="1:6" x14ac:dyDescent="0.25">
      <c r="A1858" s="4">
        <f>COUNTIF(Netflix_prime_data!C:C,Netflix_prime_data!C1859)</f>
        <v>684</v>
      </c>
      <c r="B1858" s="4">
        <f>MAX(COUNTIF(Netflix_prime_data!F1858:F2856, Netflix_prime_data!F1858:F2856))</f>
        <v>23</v>
      </c>
      <c r="C1858" s="4" t="str">
        <f>INDEX(Netflix_prime_data!E:E,MATCH(MAX(Netflix_prime_data!M:M), Netflix_prime_data!M:M,0))</f>
        <v>Show 188</v>
      </c>
      <c r="D1858" s="4" t="str">
        <f>INDEX(Netflix_prime_data!E:E,MATCH(MAX(Netflix_prime_data!H:H), Netflix_prime_data!H:H,0))</f>
        <v>Show 281</v>
      </c>
      <c r="E1858" s="4">
        <f>COUNTIF(Netflix_prime_data!F:F,Netflix_prime_data!F1858)</f>
        <v>245</v>
      </c>
      <c r="F1858" s="4" t="str">
        <f>INDEX(Netflix_prime_data!F:F,MATCH(MAX(E:E),E:E,0)) &amp; "-"&amp; MAX(E:E)</f>
        <v>drama-280</v>
      </c>
    </row>
    <row r="1859" spans="1:6" x14ac:dyDescent="0.25">
      <c r="A1859" s="4">
        <f>COUNTIF(Netflix_prime_data!C:C,Netflix_prime_data!C1860)</f>
        <v>643</v>
      </c>
      <c r="B1859" s="4">
        <f>MAX(COUNTIF(Netflix_prime_data!F1859:F2857, Netflix_prime_data!F1859:F2857))</f>
        <v>22</v>
      </c>
      <c r="C1859" s="4" t="str">
        <f>INDEX(Netflix_prime_data!E:E,MATCH(MAX(Netflix_prime_data!M:M), Netflix_prime_data!M:M,0))</f>
        <v>Show 188</v>
      </c>
      <c r="D1859" s="4" t="str">
        <f>INDEX(Netflix_prime_data!E:E,MATCH(MAX(Netflix_prime_data!H:H), Netflix_prime_data!H:H,0))</f>
        <v>Show 281</v>
      </c>
      <c r="E1859" s="4">
        <f>COUNTIF(Netflix_prime_data!F:F,Netflix_prime_data!F1859)</f>
        <v>245</v>
      </c>
      <c r="F1859" s="4" t="str">
        <f>INDEX(Netflix_prime_data!F:F,MATCH(MAX(E:E),E:E,0)) &amp; "-"&amp; MAX(E:E)</f>
        <v>drama-280</v>
      </c>
    </row>
    <row r="1860" spans="1:6" x14ac:dyDescent="0.25">
      <c r="A1860" s="4">
        <f>COUNTIF(Netflix_prime_data!C:C,Netflix_prime_data!C1861)</f>
        <v>673</v>
      </c>
      <c r="B1860" s="4">
        <f>MAX(COUNTIF(Netflix_prime_data!F1860:F2858, Netflix_prime_data!F1860:F2858))</f>
        <v>21</v>
      </c>
      <c r="C1860" s="4" t="str">
        <f>INDEX(Netflix_prime_data!E:E,MATCH(MAX(Netflix_prime_data!M:M), Netflix_prime_data!M:M,0))</f>
        <v>Show 188</v>
      </c>
      <c r="D1860" s="4" t="str">
        <f>INDEX(Netflix_prime_data!E:E,MATCH(MAX(Netflix_prime_data!H:H), Netflix_prime_data!H:H,0))</f>
        <v>Show 281</v>
      </c>
      <c r="E1860" s="4">
        <f>COUNTIF(Netflix_prime_data!F:F,Netflix_prime_data!F1860)</f>
        <v>262</v>
      </c>
      <c r="F1860" s="4" t="str">
        <f>INDEX(Netflix_prime_data!F:F,MATCH(MAX(E:E),E:E,0)) &amp; "-"&amp; MAX(E:E)</f>
        <v>drama-280</v>
      </c>
    </row>
    <row r="1861" spans="1:6" x14ac:dyDescent="0.25">
      <c r="A1861" s="4">
        <f>COUNTIF(Netflix_prime_data!C:C,Netflix_prime_data!C1862)</f>
        <v>643</v>
      </c>
      <c r="B1861" s="4">
        <f>MAX(COUNTIF(Netflix_prime_data!F1861:F2859, Netflix_prime_data!F1861:F2859))</f>
        <v>17</v>
      </c>
      <c r="C1861" s="4" t="str">
        <f>INDEX(Netflix_prime_data!E:E,MATCH(MAX(Netflix_prime_data!M:M), Netflix_prime_data!M:M,0))</f>
        <v>Show 188</v>
      </c>
      <c r="D1861" s="4" t="str">
        <f>INDEX(Netflix_prime_data!E:E,MATCH(MAX(Netflix_prime_data!H:H), Netflix_prime_data!H:H,0))</f>
        <v>Show 281</v>
      </c>
      <c r="E1861" s="4">
        <f>COUNTIF(Netflix_prime_data!F:F,Netflix_prime_data!F1861)</f>
        <v>234</v>
      </c>
      <c r="F1861" s="4" t="str">
        <f>INDEX(Netflix_prime_data!F:F,MATCH(MAX(E:E),E:E,0)) &amp; "-"&amp; MAX(E:E)</f>
        <v>drama-280</v>
      </c>
    </row>
    <row r="1862" spans="1:6" x14ac:dyDescent="0.25">
      <c r="A1862" s="4">
        <f>COUNTIF(Netflix_prime_data!C:C,Netflix_prime_data!C1863)</f>
        <v>673</v>
      </c>
      <c r="B1862" s="4">
        <f>MAX(COUNTIF(Netflix_prime_data!F1862:F2860, Netflix_prime_data!F1862:F2860))</f>
        <v>19</v>
      </c>
      <c r="C1862" s="4" t="str">
        <f>INDEX(Netflix_prime_data!E:E,MATCH(MAX(Netflix_prime_data!M:M), Netflix_prime_data!M:M,0))</f>
        <v>Show 188</v>
      </c>
      <c r="D1862" s="4" t="str">
        <f>INDEX(Netflix_prime_data!E:E,MATCH(MAX(Netflix_prime_data!H:H), Netflix_prime_data!H:H,0))</f>
        <v>Show 281</v>
      </c>
      <c r="E1862" s="4">
        <f>COUNTIF(Netflix_prime_data!F:F,Netflix_prime_data!F1862)</f>
        <v>280</v>
      </c>
      <c r="F1862" s="4" t="str">
        <f>INDEX(Netflix_prime_data!F:F,MATCH(MAX(E:E),E:E,0)) &amp; "-"&amp; MAX(E:E)</f>
        <v>drama-280</v>
      </c>
    </row>
    <row r="1863" spans="1:6" x14ac:dyDescent="0.25">
      <c r="A1863" s="4">
        <f>COUNTIF(Netflix_prime_data!C:C,Netflix_prime_data!C1864)</f>
        <v>643</v>
      </c>
      <c r="B1863" s="4">
        <f>MAX(COUNTIF(Netflix_prime_data!F1863:F2861, Netflix_prime_data!F1863:F2861))</f>
        <v>16</v>
      </c>
      <c r="C1863" s="4" t="str">
        <f>INDEX(Netflix_prime_data!E:E,MATCH(MAX(Netflix_prime_data!M:M), Netflix_prime_data!M:M,0))</f>
        <v>Show 188</v>
      </c>
      <c r="D1863" s="4" t="str">
        <f>INDEX(Netflix_prime_data!E:E,MATCH(MAX(Netflix_prime_data!H:H), Netflix_prime_data!H:H,0))</f>
        <v>Show 281</v>
      </c>
      <c r="E1863" s="4">
        <f>COUNTIF(Netflix_prime_data!F:F,Netflix_prime_data!F1863)</f>
        <v>234</v>
      </c>
      <c r="F1863" s="4" t="str">
        <f>INDEX(Netflix_prime_data!F:F,MATCH(MAX(E:E),E:E,0)) &amp; "-"&amp; MAX(E:E)</f>
        <v>drama-280</v>
      </c>
    </row>
    <row r="1864" spans="1:6" x14ac:dyDescent="0.25">
      <c r="A1864" s="4">
        <f>COUNTIF(Netflix_prime_data!C:C,Netflix_prime_data!C1865)</f>
        <v>673</v>
      </c>
      <c r="B1864" s="4">
        <f>MAX(COUNTIF(Netflix_prime_data!F1864:F2862, Netflix_prime_data!F1864:F2862))</f>
        <v>16</v>
      </c>
      <c r="C1864" s="4" t="str">
        <f>INDEX(Netflix_prime_data!E:E,MATCH(MAX(Netflix_prime_data!M:M), Netflix_prime_data!M:M,0))</f>
        <v>Show 188</v>
      </c>
      <c r="D1864" s="4" t="str">
        <f>INDEX(Netflix_prime_data!E:E,MATCH(MAX(Netflix_prime_data!H:H), Netflix_prime_data!H:H,0))</f>
        <v>Show 281</v>
      </c>
      <c r="E1864" s="4">
        <f>COUNTIF(Netflix_prime_data!F:F,Netflix_prime_data!F1864)</f>
        <v>263</v>
      </c>
      <c r="F1864" s="4" t="str">
        <f>INDEX(Netflix_prime_data!F:F,MATCH(MAX(E:E),E:E,0)) &amp; "-"&amp; MAX(E:E)</f>
        <v>drama-280</v>
      </c>
    </row>
    <row r="1865" spans="1:6" x14ac:dyDescent="0.25">
      <c r="A1865" s="4">
        <f>COUNTIF(Netflix_prime_data!C:C,Netflix_prime_data!C1866)</f>
        <v>684</v>
      </c>
      <c r="B1865" s="4">
        <f>MAX(COUNTIF(Netflix_prime_data!F1865:F2863, Netflix_prime_data!F1865:F2863))</f>
        <v>16</v>
      </c>
      <c r="C1865" s="4" t="str">
        <f>INDEX(Netflix_prime_data!E:E,MATCH(MAX(Netflix_prime_data!M:M), Netflix_prime_data!M:M,0))</f>
        <v>Show 188</v>
      </c>
      <c r="D1865" s="4" t="str">
        <f>INDEX(Netflix_prime_data!E:E,MATCH(MAX(Netflix_prime_data!H:H), Netflix_prime_data!H:H,0))</f>
        <v>Show 281</v>
      </c>
      <c r="E1865" s="4">
        <f>COUNTIF(Netflix_prime_data!F:F,Netflix_prime_data!F1865)</f>
        <v>229</v>
      </c>
      <c r="F1865" s="4" t="str">
        <f>INDEX(Netflix_prime_data!F:F,MATCH(MAX(E:E),E:E,0)) &amp; "-"&amp; MAX(E:E)</f>
        <v>drama-280</v>
      </c>
    </row>
    <row r="1866" spans="1:6" x14ac:dyDescent="0.25">
      <c r="A1866" s="4">
        <f>COUNTIF(Netflix_prime_data!C:C,Netflix_prime_data!C1867)</f>
        <v>673</v>
      </c>
      <c r="B1866" s="4">
        <f>MAX(COUNTIF(Netflix_prime_data!F1866:F2864, Netflix_prime_data!F1866:F2864))</f>
        <v>15</v>
      </c>
      <c r="C1866" s="4" t="str">
        <f>INDEX(Netflix_prime_data!E:E,MATCH(MAX(Netflix_prime_data!M:M), Netflix_prime_data!M:M,0))</f>
        <v>Show 188</v>
      </c>
      <c r="D1866" s="4" t="str">
        <f>INDEX(Netflix_prime_data!E:E,MATCH(MAX(Netflix_prime_data!H:H), Netflix_prime_data!H:H,0))</f>
        <v>Show 281</v>
      </c>
      <c r="E1866" s="4">
        <f>COUNTIF(Netflix_prime_data!F:F,Netflix_prime_data!F1866)</f>
        <v>229</v>
      </c>
      <c r="F1866" s="4" t="str">
        <f>INDEX(Netflix_prime_data!F:F,MATCH(MAX(E:E),E:E,0)) &amp; "-"&amp; MAX(E:E)</f>
        <v>drama-280</v>
      </c>
    </row>
    <row r="1867" spans="1:6" x14ac:dyDescent="0.25">
      <c r="A1867" s="4">
        <f>COUNTIF(Netflix_prime_data!C:C,Netflix_prime_data!C1868)</f>
        <v>684</v>
      </c>
      <c r="B1867" s="4">
        <f>MAX(COUNTIF(Netflix_prime_data!F1867:F2865, Netflix_prime_data!F1867:F2865))</f>
        <v>16</v>
      </c>
      <c r="C1867" s="4" t="str">
        <f>INDEX(Netflix_prime_data!E:E,MATCH(MAX(Netflix_prime_data!M:M), Netflix_prime_data!M:M,0))</f>
        <v>Show 188</v>
      </c>
      <c r="D1867" s="4" t="str">
        <f>INDEX(Netflix_prime_data!E:E,MATCH(MAX(Netflix_prime_data!H:H), Netflix_prime_data!H:H,0))</f>
        <v>Show 281</v>
      </c>
      <c r="E1867" s="4">
        <f>COUNTIF(Netflix_prime_data!F:F,Netflix_prime_data!F1867)</f>
        <v>253</v>
      </c>
      <c r="F1867" s="4" t="str">
        <f>INDEX(Netflix_prime_data!F:F,MATCH(MAX(E:E),E:E,0)) &amp; "-"&amp; MAX(E:E)</f>
        <v>drama-280</v>
      </c>
    </row>
    <row r="1868" spans="1:6" x14ac:dyDescent="0.25">
      <c r="A1868" s="4">
        <f>COUNTIF(Netflix_prime_data!C:C,Netflix_prime_data!C1869)</f>
        <v>684</v>
      </c>
      <c r="B1868" s="4">
        <f>MAX(COUNTIF(Netflix_prime_data!F1868:F2866, Netflix_prime_data!F1868:F2866))</f>
        <v>15</v>
      </c>
      <c r="C1868" s="4" t="str">
        <f>INDEX(Netflix_prime_data!E:E,MATCH(MAX(Netflix_prime_data!M:M), Netflix_prime_data!M:M,0))</f>
        <v>Show 188</v>
      </c>
      <c r="D1868" s="4" t="str">
        <f>INDEX(Netflix_prime_data!E:E,MATCH(MAX(Netflix_prime_data!H:H), Netflix_prime_data!H:H,0))</f>
        <v>Show 281</v>
      </c>
      <c r="E1868" s="4">
        <f>COUNTIF(Netflix_prime_data!F:F,Netflix_prime_data!F1868)</f>
        <v>253</v>
      </c>
      <c r="F1868" s="4" t="str">
        <f>INDEX(Netflix_prime_data!F:F,MATCH(MAX(E:E),E:E,0)) &amp; "-"&amp; MAX(E:E)</f>
        <v>drama-280</v>
      </c>
    </row>
    <row r="1869" spans="1:6" x14ac:dyDescent="0.25">
      <c r="A1869" s="4">
        <f>COUNTIF(Netflix_prime_data!C:C,Netflix_prime_data!C1870)</f>
        <v>643</v>
      </c>
      <c r="B1869" s="4">
        <f>MAX(COUNTIF(Netflix_prime_data!F1869:F2867, Netflix_prime_data!F1869:F2867))</f>
        <v>20</v>
      </c>
      <c r="C1869" s="4" t="str">
        <f>INDEX(Netflix_prime_data!E:E,MATCH(MAX(Netflix_prime_data!M:M), Netflix_prime_data!M:M,0))</f>
        <v>Show 188</v>
      </c>
      <c r="D1869" s="4" t="str">
        <f>INDEX(Netflix_prime_data!E:E,MATCH(MAX(Netflix_prime_data!H:H), Netflix_prime_data!H:H,0))</f>
        <v>Show 281</v>
      </c>
      <c r="E1869" s="4">
        <f>COUNTIF(Netflix_prime_data!F:F,Netflix_prime_data!F1869)</f>
        <v>262</v>
      </c>
      <c r="F1869" s="4" t="str">
        <f>INDEX(Netflix_prime_data!F:F,MATCH(MAX(E:E),E:E,0)) &amp; "-"&amp; MAX(E:E)</f>
        <v>drama-280</v>
      </c>
    </row>
    <row r="1870" spans="1:6" x14ac:dyDescent="0.25">
      <c r="A1870" s="4">
        <f>COUNTIF(Netflix_prime_data!C:C,Netflix_prime_data!C1871)</f>
        <v>643</v>
      </c>
      <c r="B1870" s="4">
        <f>MAX(COUNTIF(Netflix_prime_data!F1870:F2868, Netflix_prime_data!F1870:F2868))</f>
        <v>14</v>
      </c>
      <c r="C1870" s="4" t="str">
        <f>INDEX(Netflix_prime_data!E:E,MATCH(MAX(Netflix_prime_data!M:M), Netflix_prime_data!M:M,0))</f>
        <v>Show 188</v>
      </c>
      <c r="D1870" s="4" t="str">
        <f>INDEX(Netflix_prime_data!E:E,MATCH(MAX(Netflix_prime_data!H:H), Netflix_prime_data!H:H,0))</f>
        <v>Show 281</v>
      </c>
      <c r="E1870" s="4">
        <f>COUNTIF(Netflix_prime_data!F:F,Netflix_prime_data!F1870)</f>
        <v>229</v>
      </c>
      <c r="F1870" s="4" t="str">
        <f>INDEX(Netflix_prime_data!F:F,MATCH(MAX(E:E),E:E,0)) &amp; "-"&amp; MAX(E:E)</f>
        <v>drama-280</v>
      </c>
    </row>
    <row r="1871" spans="1:6" x14ac:dyDescent="0.25">
      <c r="A1871" s="4">
        <f>COUNTIF(Netflix_prime_data!C:C,Netflix_prime_data!C1872)</f>
        <v>673</v>
      </c>
      <c r="B1871" s="4">
        <f>MAX(COUNTIF(Netflix_prime_data!F1871:F2869, Netflix_prime_data!F1871:F2869))</f>
        <v>15</v>
      </c>
      <c r="C1871" s="4" t="str">
        <f>INDEX(Netflix_prime_data!E:E,MATCH(MAX(Netflix_prime_data!M:M), Netflix_prime_data!M:M,0))</f>
        <v>Show 188</v>
      </c>
      <c r="D1871" s="4" t="str">
        <f>INDEX(Netflix_prime_data!E:E,MATCH(MAX(Netflix_prime_data!H:H), Netflix_prime_data!H:H,0))</f>
        <v>Show 281</v>
      </c>
      <c r="E1871" s="4">
        <f>COUNTIF(Netflix_prime_data!F:F,Netflix_prime_data!F1871)</f>
        <v>234</v>
      </c>
      <c r="F1871" s="4" t="str">
        <f>INDEX(Netflix_prime_data!F:F,MATCH(MAX(E:E),E:E,0)) &amp; "-"&amp; MAX(E:E)</f>
        <v>drama-280</v>
      </c>
    </row>
    <row r="1872" spans="1:6" x14ac:dyDescent="0.25">
      <c r="A1872" s="4">
        <f>COUNTIF(Netflix_prime_data!C:C,Netflix_prime_data!C1873)</f>
        <v>684</v>
      </c>
      <c r="B1872" s="4">
        <f>MAX(COUNTIF(Netflix_prime_data!F1872:F2870, Netflix_prime_data!F1872:F2870))</f>
        <v>13</v>
      </c>
      <c r="C1872" s="4" t="str">
        <f>INDEX(Netflix_prime_data!E:E,MATCH(MAX(Netflix_prime_data!M:M), Netflix_prime_data!M:M,0))</f>
        <v>Show 188</v>
      </c>
      <c r="D1872" s="4" t="str">
        <f>INDEX(Netflix_prime_data!E:E,MATCH(MAX(Netflix_prime_data!H:H), Netflix_prime_data!H:H,0))</f>
        <v>Show 281</v>
      </c>
      <c r="E1872" s="4">
        <f>COUNTIF(Netflix_prime_data!F:F,Netflix_prime_data!F1872)</f>
        <v>229</v>
      </c>
      <c r="F1872" s="4" t="str">
        <f>INDEX(Netflix_prime_data!F:F,MATCH(MAX(E:E),E:E,0)) &amp; "-"&amp; MAX(E:E)</f>
        <v>drama-280</v>
      </c>
    </row>
    <row r="1873" spans="1:6" x14ac:dyDescent="0.25">
      <c r="A1873" s="4">
        <f>COUNTIF(Netflix_prime_data!C:C,Netflix_prime_data!C1874)</f>
        <v>643</v>
      </c>
      <c r="B1873" s="4">
        <f>MAX(COUNTIF(Netflix_prime_data!F1873:F2871, Netflix_prime_data!F1873:F2871))</f>
        <v>19</v>
      </c>
      <c r="C1873" s="4" t="str">
        <f>INDEX(Netflix_prime_data!E:E,MATCH(MAX(Netflix_prime_data!M:M), Netflix_prime_data!M:M,0))</f>
        <v>Show 188</v>
      </c>
      <c r="D1873" s="4" t="str">
        <f>INDEX(Netflix_prime_data!E:E,MATCH(MAX(Netflix_prime_data!H:H), Netflix_prime_data!H:H,0))</f>
        <v>Show 281</v>
      </c>
      <c r="E1873" s="4">
        <f>COUNTIF(Netflix_prime_data!F:F,Netflix_prime_data!F1873)</f>
        <v>262</v>
      </c>
      <c r="F1873" s="4" t="str">
        <f>INDEX(Netflix_prime_data!F:F,MATCH(MAX(E:E),E:E,0)) &amp; "-"&amp; MAX(E:E)</f>
        <v>drama-280</v>
      </c>
    </row>
    <row r="1874" spans="1:6" x14ac:dyDescent="0.25">
      <c r="A1874" s="4">
        <f>COUNTIF(Netflix_prime_data!C:C,Netflix_prime_data!C1875)</f>
        <v>643</v>
      </c>
      <c r="B1874" s="4">
        <f>MAX(COUNTIF(Netflix_prime_data!F1874:F2872, Netflix_prime_data!F1874:F2872))</f>
        <v>18</v>
      </c>
      <c r="C1874" s="4" t="str">
        <f>INDEX(Netflix_prime_data!E:E,MATCH(MAX(Netflix_prime_data!M:M), Netflix_prime_data!M:M,0))</f>
        <v>Show 188</v>
      </c>
      <c r="D1874" s="4" t="str">
        <f>INDEX(Netflix_prime_data!E:E,MATCH(MAX(Netflix_prime_data!H:H), Netflix_prime_data!H:H,0))</f>
        <v>Show 281</v>
      </c>
      <c r="E1874" s="4">
        <f>COUNTIF(Netflix_prime_data!F:F,Netflix_prime_data!F1874)</f>
        <v>280</v>
      </c>
      <c r="F1874" s="4" t="str">
        <f>INDEX(Netflix_prime_data!F:F,MATCH(MAX(E:E),E:E,0)) &amp; "-"&amp; MAX(E:E)</f>
        <v>drama-280</v>
      </c>
    </row>
    <row r="1875" spans="1:6" x14ac:dyDescent="0.25">
      <c r="A1875" s="4">
        <f>COUNTIF(Netflix_prime_data!C:C,Netflix_prime_data!C1876)</f>
        <v>643</v>
      </c>
      <c r="B1875" s="4">
        <f>MAX(COUNTIF(Netflix_prime_data!F1875:F2873, Netflix_prime_data!F1875:F2873))</f>
        <v>16</v>
      </c>
      <c r="C1875" s="4" t="str">
        <f>INDEX(Netflix_prime_data!E:E,MATCH(MAX(Netflix_prime_data!M:M), Netflix_prime_data!M:M,0))</f>
        <v>Show 188</v>
      </c>
      <c r="D1875" s="4" t="str">
        <f>INDEX(Netflix_prime_data!E:E,MATCH(MAX(Netflix_prime_data!H:H), Netflix_prime_data!H:H,0))</f>
        <v>Show 281</v>
      </c>
      <c r="E1875" s="4">
        <f>COUNTIF(Netflix_prime_data!F:F,Netflix_prime_data!F1875)</f>
        <v>234</v>
      </c>
      <c r="F1875" s="4" t="str">
        <f>INDEX(Netflix_prime_data!F:F,MATCH(MAX(E:E),E:E,0)) &amp; "-"&amp; MAX(E:E)</f>
        <v>drama-280</v>
      </c>
    </row>
    <row r="1876" spans="1:6" x14ac:dyDescent="0.25">
      <c r="A1876" s="4">
        <f>COUNTIF(Netflix_prime_data!C:C,Netflix_prime_data!C1877)</f>
        <v>684</v>
      </c>
      <c r="B1876" s="4">
        <f>MAX(COUNTIF(Netflix_prime_data!F1876:F2874, Netflix_prime_data!F1876:F2874))</f>
        <v>18</v>
      </c>
      <c r="C1876" s="4" t="str">
        <f>INDEX(Netflix_prime_data!E:E,MATCH(MAX(Netflix_prime_data!M:M), Netflix_prime_data!M:M,0))</f>
        <v>Show 188</v>
      </c>
      <c r="D1876" s="4" t="str">
        <f>INDEX(Netflix_prime_data!E:E,MATCH(MAX(Netflix_prime_data!H:H), Netflix_prime_data!H:H,0))</f>
        <v>Show 281</v>
      </c>
      <c r="E1876" s="4">
        <f>COUNTIF(Netflix_prime_data!F:F,Netflix_prime_data!F1876)</f>
        <v>262</v>
      </c>
      <c r="F1876" s="4" t="str">
        <f>INDEX(Netflix_prime_data!F:F,MATCH(MAX(E:E),E:E,0)) &amp; "-"&amp; MAX(E:E)</f>
        <v>drama-280</v>
      </c>
    </row>
    <row r="1877" spans="1:6" x14ac:dyDescent="0.25">
      <c r="A1877" s="4">
        <f>COUNTIF(Netflix_prime_data!C:C,Netflix_prime_data!C1878)</f>
        <v>673</v>
      </c>
      <c r="B1877" s="4">
        <f>MAX(COUNTIF(Netflix_prime_data!F1877:F2875, Netflix_prime_data!F1877:F2875))</f>
        <v>17</v>
      </c>
      <c r="C1877" s="4" t="str">
        <f>INDEX(Netflix_prime_data!E:E,MATCH(MAX(Netflix_prime_data!M:M), Netflix_prime_data!M:M,0))</f>
        <v>Show 188</v>
      </c>
      <c r="D1877" s="4" t="str">
        <f>INDEX(Netflix_prime_data!E:E,MATCH(MAX(Netflix_prime_data!H:H), Netflix_prime_data!H:H,0))</f>
        <v>Show 281</v>
      </c>
      <c r="E1877" s="4">
        <f>COUNTIF(Netflix_prime_data!F:F,Netflix_prime_data!F1877)</f>
        <v>280</v>
      </c>
      <c r="F1877" s="4" t="str">
        <f>INDEX(Netflix_prime_data!F:F,MATCH(MAX(E:E),E:E,0)) &amp; "-"&amp; MAX(E:E)</f>
        <v>drama-280</v>
      </c>
    </row>
    <row r="1878" spans="1:6" x14ac:dyDescent="0.25">
      <c r="A1878" s="4">
        <f>COUNTIF(Netflix_prime_data!C:C,Netflix_prime_data!C1879)</f>
        <v>643</v>
      </c>
      <c r="B1878" s="4">
        <f>MAX(COUNTIF(Netflix_prime_data!F1878:F2876, Netflix_prime_data!F1878:F2876))</f>
        <v>21</v>
      </c>
      <c r="C1878" s="4" t="str">
        <f>INDEX(Netflix_prime_data!E:E,MATCH(MAX(Netflix_prime_data!M:M), Netflix_prime_data!M:M,0))</f>
        <v>Show 188</v>
      </c>
      <c r="D1878" s="4" t="str">
        <f>INDEX(Netflix_prime_data!E:E,MATCH(MAX(Netflix_prime_data!H:H), Netflix_prime_data!H:H,0))</f>
        <v>Show 281</v>
      </c>
      <c r="E1878" s="4">
        <f>COUNTIF(Netflix_prime_data!F:F,Netflix_prime_data!F1878)</f>
        <v>245</v>
      </c>
      <c r="F1878" s="4" t="str">
        <f>INDEX(Netflix_prime_data!F:F,MATCH(MAX(E:E),E:E,0)) &amp; "-"&amp; MAX(E:E)</f>
        <v>drama-280</v>
      </c>
    </row>
    <row r="1879" spans="1:6" x14ac:dyDescent="0.25">
      <c r="A1879" s="4">
        <f>COUNTIF(Netflix_prime_data!C:C,Netflix_prime_data!C1880)</f>
        <v>684</v>
      </c>
      <c r="B1879" s="4">
        <f>MAX(COUNTIF(Netflix_prime_data!F1879:F2877, Netflix_prime_data!F1879:F2877))</f>
        <v>17</v>
      </c>
      <c r="C1879" s="4" t="str">
        <f>INDEX(Netflix_prime_data!E:E,MATCH(MAX(Netflix_prime_data!M:M), Netflix_prime_data!M:M,0))</f>
        <v>Show 188</v>
      </c>
      <c r="D1879" s="4" t="str">
        <f>INDEX(Netflix_prime_data!E:E,MATCH(MAX(Netflix_prime_data!H:H), Netflix_prime_data!H:H,0))</f>
        <v>Show 281</v>
      </c>
      <c r="E1879" s="4">
        <f>COUNTIF(Netflix_prime_data!F:F,Netflix_prime_data!F1879)</f>
        <v>262</v>
      </c>
      <c r="F1879" s="4" t="str">
        <f>INDEX(Netflix_prime_data!F:F,MATCH(MAX(E:E),E:E,0)) &amp; "-"&amp; MAX(E:E)</f>
        <v>drama-280</v>
      </c>
    </row>
    <row r="1880" spans="1:6" x14ac:dyDescent="0.25">
      <c r="A1880" s="4">
        <f>COUNTIF(Netflix_prime_data!C:C,Netflix_prime_data!C1881)</f>
        <v>643</v>
      </c>
      <c r="B1880" s="4">
        <f>MAX(COUNTIF(Netflix_prime_data!F1880:F2878, Netflix_prime_data!F1880:F2878))</f>
        <v>14</v>
      </c>
      <c r="C1880" s="4" t="str">
        <f>INDEX(Netflix_prime_data!E:E,MATCH(MAX(Netflix_prime_data!M:M), Netflix_prime_data!M:M,0))</f>
        <v>Show 188</v>
      </c>
      <c r="D1880" s="4" t="str">
        <f>INDEX(Netflix_prime_data!E:E,MATCH(MAX(Netflix_prime_data!H:H), Netflix_prime_data!H:H,0))</f>
        <v>Show 281</v>
      </c>
      <c r="E1880" s="4">
        <f>COUNTIF(Netflix_prime_data!F:F,Netflix_prime_data!F1880)</f>
        <v>253</v>
      </c>
      <c r="F1880" s="4" t="str">
        <f>INDEX(Netflix_prime_data!F:F,MATCH(MAX(E:E),E:E,0)) &amp; "-"&amp; MAX(E:E)</f>
        <v>drama-280</v>
      </c>
    </row>
    <row r="1881" spans="1:6" x14ac:dyDescent="0.25">
      <c r="A1881" s="4">
        <f>COUNTIF(Netflix_prime_data!C:C,Netflix_prime_data!C1882)</f>
        <v>673</v>
      </c>
      <c r="B1881" s="4">
        <f>MAX(COUNTIF(Netflix_prime_data!F1881:F2879, Netflix_prime_data!F1881:F2879))</f>
        <v>13</v>
      </c>
      <c r="C1881" s="4" t="str">
        <f>INDEX(Netflix_prime_data!E:E,MATCH(MAX(Netflix_prime_data!M:M), Netflix_prime_data!M:M,0))</f>
        <v>Show 188</v>
      </c>
      <c r="D1881" s="4" t="str">
        <f>INDEX(Netflix_prime_data!E:E,MATCH(MAX(Netflix_prime_data!H:H), Netflix_prime_data!H:H,0))</f>
        <v>Show 281</v>
      </c>
      <c r="E1881" s="4">
        <f>COUNTIF(Netflix_prime_data!F:F,Netflix_prime_data!F1881)</f>
        <v>253</v>
      </c>
      <c r="F1881" s="4" t="str">
        <f>INDEX(Netflix_prime_data!F:F,MATCH(MAX(E:E),E:E,0)) &amp; "-"&amp; MAX(E:E)</f>
        <v>drama-280</v>
      </c>
    </row>
    <row r="1882" spans="1:6" x14ac:dyDescent="0.25">
      <c r="A1882" s="4">
        <f>COUNTIF(Netflix_prime_data!C:C,Netflix_prime_data!C1883)</f>
        <v>673</v>
      </c>
      <c r="B1882" s="4">
        <f>MAX(COUNTIF(Netflix_prime_data!F1882:F2880, Netflix_prime_data!F1882:F2880))</f>
        <v>12</v>
      </c>
      <c r="C1882" s="4" t="str">
        <f>INDEX(Netflix_prime_data!E:E,MATCH(MAX(Netflix_prime_data!M:M), Netflix_prime_data!M:M,0))</f>
        <v>Show 188</v>
      </c>
      <c r="D1882" s="4" t="str">
        <f>INDEX(Netflix_prime_data!E:E,MATCH(MAX(Netflix_prime_data!H:H), Netflix_prime_data!H:H,0))</f>
        <v>Show 281</v>
      </c>
      <c r="E1882" s="4">
        <f>COUNTIF(Netflix_prime_data!F:F,Netflix_prime_data!F1882)</f>
        <v>253</v>
      </c>
      <c r="F1882" s="4" t="str">
        <f>INDEX(Netflix_prime_data!F:F,MATCH(MAX(E:E),E:E,0)) &amp; "-"&amp; MAX(E:E)</f>
        <v>drama-280</v>
      </c>
    </row>
    <row r="1883" spans="1:6" x14ac:dyDescent="0.25">
      <c r="A1883" s="4">
        <f>COUNTIF(Netflix_prime_data!C:C,Netflix_prime_data!C1884)</f>
        <v>684</v>
      </c>
      <c r="B1883" s="4">
        <f>MAX(COUNTIF(Netflix_prime_data!F1883:F2881, Netflix_prime_data!F1883:F2881))</f>
        <v>11</v>
      </c>
      <c r="C1883" s="4" t="str">
        <f>INDEX(Netflix_prime_data!E:E,MATCH(MAX(Netflix_prime_data!M:M), Netflix_prime_data!M:M,0))</f>
        <v>Show 188</v>
      </c>
      <c r="D1883" s="4" t="str">
        <f>INDEX(Netflix_prime_data!E:E,MATCH(MAX(Netflix_prime_data!H:H), Netflix_prime_data!H:H,0))</f>
        <v>Show 281</v>
      </c>
      <c r="E1883" s="4">
        <f>COUNTIF(Netflix_prime_data!F:F,Netflix_prime_data!F1883)</f>
        <v>253</v>
      </c>
      <c r="F1883" s="4" t="str">
        <f>INDEX(Netflix_prime_data!F:F,MATCH(MAX(E:E),E:E,0)) &amp; "-"&amp; MAX(E:E)</f>
        <v>drama-280</v>
      </c>
    </row>
    <row r="1884" spans="1:6" x14ac:dyDescent="0.25">
      <c r="A1884" s="4">
        <f>COUNTIF(Netflix_prime_data!C:C,Netflix_prime_data!C1885)</f>
        <v>673</v>
      </c>
      <c r="B1884" s="4">
        <f>MAX(COUNTIF(Netflix_prime_data!F1884:F2882, Netflix_prime_data!F1884:F2882))</f>
        <v>10</v>
      </c>
      <c r="C1884" s="4" t="str">
        <f>INDEX(Netflix_prime_data!E:E,MATCH(MAX(Netflix_prime_data!M:M), Netflix_prime_data!M:M,0))</f>
        <v>Show 188</v>
      </c>
      <c r="D1884" s="4" t="str">
        <f>INDEX(Netflix_prime_data!E:E,MATCH(MAX(Netflix_prime_data!H:H), Netflix_prime_data!H:H,0))</f>
        <v>Show 281</v>
      </c>
      <c r="E1884" s="4">
        <f>COUNTIF(Netflix_prime_data!F:F,Netflix_prime_data!F1884)</f>
        <v>253</v>
      </c>
      <c r="F1884" s="4" t="str">
        <f>INDEX(Netflix_prime_data!F:F,MATCH(MAX(E:E),E:E,0)) &amp; "-"&amp; MAX(E:E)</f>
        <v>drama-280</v>
      </c>
    </row>
    <row r="1885" spans="1:6" x14ac:dyDescent="0.25">
      <c r="A1885" s="4">
        <f>COUNTIF(Netflix_prime_data!C:C,Netflix_prime_data!C1886)</f>
        <v>684</v>
      </c>
      <c r="B1885" s="4">
        <f>MAX(COUNTIF(Netflix_prime_data!F1885:F2883, Netflix_prime_data!F1885:F2883))</f>
        <v>16</v>
      </c>
      <c r="C1885" s="4" t="str">
        <f>INDEX(Netflix_prime_data!E:E,MATCH(MAX(Netflix_prime_data!M:M), Netflix_prime_data!M:M,0))</f>
        <v>Show 188</v>
      </c>
      <c r="D1885" s="4" t="str">
        <f>INDEX(Netflix_prime_data!E:E,MATCH(MAX(Netflix_prime_data!H:H), Netflix_prime_data!H:H,0))</f>
        <v>Show 281</v>
      </c>
      <c r="E1885" s="4">
        <f>COUNTIF(Netflix_prime_data!F:F,Netflix_prime_data!F1885)</f>
        <v>280</v>
      </c>
      <c r="F1885" s="4" t="str">
        <f>INDEX(Netflix_prime_data!F:F,MATCH(MAX(E:E),E:E,0)) &amp; "-"&amp; MAX(E:E)</f>
        <v>drama-280</v>
      </c>
    </row>
    <row r="1886" spans="1:6" x14ac:dyDescent="0.25">
      <c r="A1886" s="4">
        <f>COUNTIF(Netflix_prime_data!C:C,Netflix_prime_data!C1887)</f>
        <v>673</v>
      </c>
      <c r="B1886" s="4">
        <f>MAX(COUNTIF(Netflix_prime_data!F1886:F2884, Netflix_prime_data!F1886:F2884))</f>
        <v>12</v>
      </c>
      <c r="C1886" s="4" t="str">
        <f>INDEX(Netflix_prime_data!E:E,MATCH(MAX(Netflix_prime_data!M:M), Netflix_prime_data!M:M,0))</f>
        <v>Show 188</v>
      </c>
      <c r="D1886" s="4" t="str">
        <f>INDEX(Netflix_prime_data!E:E,MATCH(MAX(Netflix_prime_data!H:H), Netflix_prime_data!H:H,0))</f>
        <v>Show 281</v>
      </c>
      <c r="E1886" s="4">
        <f>COUNTIF(Netflix_prime_data!F:F,Netflix_prime_data!F1886)</f>
        <v>229</v>
      </c>
      <c r="F1886" s="4" t="str">
        <f>INDEX(Netflix_prime_data!F:F,MATCH(MAX(E:E),E:E,0)) &amp; "-"&amp; MAX(E:E)</f>
        <v>drama-280</v>
      </c>
    </row>
    <row r="1887" spans="1:6" x14ac:dyDescent="0.25">
      <c r="A1887" s="4">
        <f>COUNTIF(Netflix_prime_data!C:C,Netflix_prime_data!C1888)</f>
        <v>684</v>
      </c>
      <c r="B1887" s="4">
        <f>MAX(COUNTIF(Netflix_prime_data!F1887:F2885, Netflix_prime_data!F1887:F2885))</f>
        <v>16</v>
      </c>
      <c r="C1887" s="4" t="str">
        <f>INDEX(Netflix_prime_data!E:E,MATCH(MAX(Netflix_prime_data!M:M), Netflix_prime_data!M:M,0))</f>
        <v>Show 188</v>
      </c>
      <c r="D1887" s="4" t="str">
        <f>INDEX(Netflix_prime_data!E:E,MATCH(MAX(Netflix_prime_data!H:H), Netflix_prime_data!H:H,0))</f>
        <v>Show 281</v>
      </c>
      <c r="E1887" s="4">
        <f>COUNTIF(Netflix_prime_data!F:F,Netflix_prime_data!F1887)</f>
        <v>262</v>
      </c>
      <c r="F1887" s="4" t="str">
        <f>INDEX(Netflix_prime_data!F:F,MATCH(MAX(E:E),E:E,0)) &amp; "-"&amp; MAX(E:E)</f>
        <v>drama-280</v>
      </c>
    </row>
    <row r="1888" spans="1:6" x14ac:dyDescent="0.25">
      <c r="A1888" s="4">
        <f>COUNTIF(Netflix_prime_data!C:C,Netflix_prime_data!C1889)</f>
        <v>643</v>
      </c>
      <c r="B1888" s="4">
        <f>MAX(COUNTIF(Netflix_prime_data!F1888:F2886, Netflix_prime_data!F1888:F2886))</f>
        <v>14</v>
      </c>
      <c r="C1888" s="4" t="str">
        <f>INDEX(Netflix_prime_data!E:E,MATCH(MAX(Netflix_prime_data!M:M), Netflix_prime_data!M:M,0))</f>
        <v>Show 188</v>
      </c>
      <c r="D1888" s="4" t="str">
        <f>INDEX(Netflix_prime_data!E:E,MATCH(MAX(Netflix_prime_data!H:H), Netflix_prime_data!H:H,0))</f>
        <v>Show 281</v>
      </c>
      <c r="E1888" s="4">
        <f>COUNTIF(Netflix_prime_data!F:F,Netflix_prime_data!F1888)</f>
        <v>234</v>
      </c>
      <c r="F1888" s="4" t="str">
        <f>INDEX(Netflix_prime_data!F:F,MATCH(MAX(E:E),E:E,0)) &amp; "-"&amp; MAX(E:E)</f>
        <v>drama-280</v>
      </c>
    </row>
    <row r="1889" spans="1:6" x14ac:dyDescent="0.25">
      <c r="A1889" s="4">
        <f>COUNTIF(Netflix_prime_data!C:C,Netflix_prime_data!C1890)</f>
        <v>643</v>
      </c>
      <c r="B1889" s="4">
        <f>MAX(COUNTIF(Netflix_prime_data!F1889:F2887, Netflix_prime_data!F1889:F2887))</f>
        <v>15</v>
      </c>
      <c r="C1889" s="4" t="str">
        <f>INDEX(Netflix_prime_data!E:E,MATCH(MAX(Netflix_prime_data!M:M), Netflix_prime_data!M:M,0))</f>
        <v>Show 188</v>
      </c>
      <c r="D1889" s="4" t="str">
        <f>INDEX(Netflix_prime_data!E:E,MATCH(MAX(Netflix_prime_data!H:H), Netflix_prime_data!H:H,0))</f>
        <v>Show 281</v>
      </c>
      <c r="E1889" s="4">
        <f>COUNTIF(Netflix_prime_data!F:F,Netflix_prime_data!F1889)</f>
        <v>280</v>
      </c>
      <c r="F1889" s="4" t="str">
        <f>INDEX(Netflix_prime_data!F:F,MATCH(MAX(E:E),E:E,0)) &amp; "-"&amp; MAX(E:E)</f>
        <v>drama-280</v>
      </c>
    </row>
    <row r="1890" spans="1:6" x14ac:dyDescent="0.25">
      <c r="A1890" s="4">
        <f>COUNTIF(Netflix_prime_data!C:C,Netflix_prime_data!C1891)</f>
        <v>673</v>
      </c>
      <c r="B1890" s="4">
        <f>MAX(COUNTIF(Netflix_prime_data!F1890:F2888, Netflix_prime_data!F1890:F2888))</f>
        <v>15</v>
      </c>
      <c r="C1890" s="4" t="str">
        <f>INDEX(Netflix_prime_data!E:E,MATCH(MAX(Netflix_prime_data!M:M), Netflix_prime_data!M:M,0))</f>
        <v>Show 188</v>
      </c>
      <c r="D1890" s="4" t="str">
        <f>INDEX(Netflix_prime_data!E:E,MATCH(MAX(Netflix_prime_data!H:H), Netflix_prime_data!H:H,0))</f>
        <v>Show 281</v>
      </c>
      <c r="E1890" s="4">
        <f>COUNTIF(Netflix_prime_data!F:F,Netflix_prime_data!F1890)</f>
        <v>263</v>
      </c>
      <c r="F1890" s="4" t="str">
        <f>INDEX(Netflix_prime_data!F:F,MATCH(MAX(E:E),E:E,0)) &amp; "-"&amp; MAX(E:E)</f>
        <v>drama-280</v>
      </c>
    </row>
    <row r="1891" spans="1:6" x14ac:dyDescent="0.25">
      <c r="A1891" s="4">
        <f>COUNTIF(Netflix_prime_data!C:C,Netflix_prime_data!C1892)</f>
        <v>684</v>
      </c>
      <c r="B1891" s="4">
        <f>MAX(COUNTIF(Netflix_prime_data!F1891:F2889, Netflix_prime_data!F1891:F2889))</f>
        <v>20</v>
      </c>
      <c r="C1891" s="4" t="str">
        <f>INDEX(Netflix_prime_data!E:E,MATCH(MAX(Netflix_prime_data!M:M), Netflix_prime_data!M:M,0))</f>
        <v>Show 188</v>
      </c>
      <c r="D1891" s="4" t="str">
        <f>INDEX(Netflix_prime_data!E:E,MATCH(MAX(Netflix_prime_data!H:H), Netflix_prime_data!H:H,0))</f>
        <v>Show 281</v>
      </c>
      <c r="E1891" s="4">
        <f>COUNTIF(Netflix_prime_data!F:F,Netflix_prime_data!F1891)</f>
        <v>245</v>
      </c>
      <c r="F1891" s="4" t="str">
        <f>INDEX(Netflix_prime_data!F:F,MATCH(MAX(E:E),E:E,0)) &amp; "-"&amp; MAX(E:E)</f>
        <v>drama-280</v>
      </c>
    </row>
    <row r="1892" spans="1:6" x14ac:dyDescent="0.25">
      <c r="A1892" s="4">
        <f>COUNTIF(Netflix_prime_data!C:C,Netflix_prime_data!C1893)</f>
        <v>643</v>
      </c>
      <c r="B1892" s="4">
        <f>MAX(COUNTIF(Netflix_prime_data!F1892:F2890, Netflix_prime_data!F1892:F2890))</f>
        <v>15</v>
      </c>
      <c r="C1892" s="4" t="str">
        <f>INDEX(Netflix_prime_data!E:E,MATCH(MAX(Netflix_prime_data!M:M), Netflix_prime_data!M:M,0))</f>
        <v>Show 188</v>
      </c>
      <c r="D1892" s="4" t="str">
        <f>INDEX(Netflix_prime_data!E:E,MATCH(MAX(Netflix_prime_data!H:H), Netflix_prime_data!H:H,0))</f>
        <v>Show 281</v>
      </c>
      <c r="E1892" s="4">
        <f>COUNTIF(Netflix_prime_data!F:F,Netflix_prime_data!F1892)</f>
        <v>234</v>
      </c>
      <c r="F1892" s="4" t="str">
        <f>INDEX(Netflix_prime_data!F:F,MATCH(MAX(E:E),E:E,0)) &amp; "-"&amp; MAX(E:E)</f>
        <v>drama-280</v>
      </c>
    </row>
    <row r="1893" spans="1:6" x14ac:dyDescent="0.25">
      <c r="A1893" s="4">
        <f>COUNTIF(Netflix_prime_data!C:C,Netflix_prime_data!C1894)</f>
        <v>684</v>
      </c>
      <c r="B1893" s="4">
        <f>MAX(COUNTIF(Netflix_prime_data!F1893:F2891, Netflix_prime_data!F1893:F2891))</f>
        <v>13</v>
      </c>
      <c r="C1893" s="4" t="str">
        <f>INDEX(Netflix_prime_data!E:E,MATCH(MAX(Netflix_prime_data!M:M), Netflix_prime_data!M:M,0))</f>
        <v>Show 188</v>
      </c>
      <c r="D1893" s="4" t="str">
        <f>INDEX(Netflix_prime_data!E:E,MATCH(MAX(Netflix_prime_data!H:H), Netflix_prime_data!H:H,0))</f>
        <v>Show 281</v>
      </c>
      <c r="E1893" s="4">
        <f>COUNTIF(Netflix_prime_data!F:F,Netflix_prime_data!F1893)</f>
        <v>234</v>
      </c>
      <c r="F1893" s="4" t="str">
        <f>INDEX(Netflix_prime_data!F:F,MATCH(MAX(E:E),E:E,0)) &amp; "-"&amp; MAX(E:E)</f>
        <v>drama-280</v>
      </c>
    </row>
    <row r="1894" spans="1:6" x14ac:dyDescent="0.25">
      <c r="A1894" s="4">
        <f>COUNTIF(Netflix_prime_data!C:C,Netflix_prime_data!C1895)</f>
        <v>673</v>
      </c>
      <c r="B1894" s="4">
        <f>MAX(COUNTIF(Netflix_prime_data!F1894:F2892, Netflix_prime_data!F1894:F2892))</f>
        <v>14</v>
      </c>
      <c r="C1894" s="4" t="str">
        <f>INDEX(Netflix_prime_data!E:E,MATCH(MAX(Netflix_prime_data!M:M), Netflix_prime_data!M:M,0))</f>
        <v>Show 188</v>
      </c>
      <c r="D1894" s="4" t="str">
        <f>INDEX(Netflix_prime_data!E:E,MATCH(MAX(Netflix_prime_data!H:H), Netflix_prime_data!H:H,0))</f>
        <v>Show 281</v>
      </c>
      <c r="E1894" s="4">
        <f>COUNTIF(Netflix_prime_data!F:F,Netflix_prime_data!F1894)</f>
        <v>263</v>
      </c>
      <c r="F1894" s="4" t="str">
        <f>INDEX(Netflix_prime_data!F:F,MATCH(MAX(E:E),E:E,0)) &amp; "-"&amp; MAX(E:E)</f>
        <v>drama-280</v>
      </c>
    </row>
    <row r="1895" spans="1:6" x14ac:dyDescent="0.25">
      <c r="A1895" s="4">
        <f>COUNTIF(Netflix_prime_data!C:C,Netflix_prime_data!C1896)</f>
        <v>684</v>
      </c>
      <c r="B1895" s="4">
        <f>MAX(COUNTIF(Netflix_prime_data!F1895:F2893, Netflix_prime_data!F1895:F2893))</f>
        <v>15</v>
      </c>
      <c r="C1895" s="4" t="str">
        <f>INDEX(Netflix_prime_data!E:E,MATCH(MAX(Netflix_prime_data!M:M), Netflix_prime_data!M:M,0))</f>
        <v>Show 188</v>
      </c>
      <c r="D1895" s="4" t="str">
        <f>INDEX(Netflix_prime_data!E:E,MATCH(MAX(Netflix_prime_data!H:H), Netflix_prime_data!H:H,0))</f>
        <v>Show 281</v>
      </c>
      <c r="E1895" s="4">
        <f>COUNTIF(Netflix_prime_data!F:F,Netflix_prime_data!F1895)</f>
        <v>262</v>
      </c>
      <c r="F1895" s="4" t="str">
        <f>INDEX(Netflix_prime_data!F:F,MATCH(MAX(E:E),E:E,0)) &amp; "-"&amp; MAX(E:E)</f>
        <v>drama-280</v>
      </c>
    </row>
    <row r="1896" spans="1:6" x14ac:dyDescent="0.25">
      <c r="A1896" s="4">
        <f>COUNTIF(Netflix_prime_data!C:C,Netflix_prime_data!C1897)</f>
        <v>684</v>
      </c>
      <c r="B1896" s="4">
        <f>MAX(COUNTIF(Netflix_prime_data!F1896:F2894, Netflix_prime_data!F1896:F2894))</f>
        <v>14</v>
      </c>
      <c r="C1896" s="4" t="str">
        <f>INDEX(Netflix_prime_data!E:E,MATCH(MAX(Netflix_prime_data!M:M), Netflix_prime_data!M:M,0))</f>
        <v>Show 188</v>
      </c>
      <c r="D1896" s="4" t="str">
        <f>INDEX(Netflix_prime_data!E:E,MATCH(MAX(Netflix_prime_data!H:H), Netflix_prime_data!H:H,0))</f>
        <v>Show 281</v>
      </c>
      <c r="E1896" s="4">
        <f>COUNTIF(Netflix_prime_data!F:F,Netflix_prime_data!F1896)</f>
        <v>280</v>
      </c>
      <c r="F1896" s="4" t="str">
        <f>INDEX(Netflix_prime_data!F:F,MATCH(MAX(E:E),E:E,0)) &amp; "-"&amp; MAX(E:E)</f>
        <v>drama-280</v>
      </c>
    </row>
    <row r="1897" spans="1:6" x14ac:dyDescent="0.25">
      <c r="A1897" s="4">
        <f>COUNTIF(Netflix_prime_data!C:C,Netflix_prime_data!C1898)</f>
        <v>684</v>
      </c>
      <c r="B1897" s="4">
        <f>MAX(COUNTIF(Netflix_prime_data!F1897:F2895, Netflix_prime_data!F1897:F2895))</f>
        <v>19</v>
      </c>
      <c r="C1897" s="4" t="str">
        <f>INDEX(Netflix_prime_data!E:E,MATCH(MAX(Netflix_prime_data!M:M), Netflix_prime_data!M:M,0))</f>
        <v>Show 188</v>
      </c>
      <c r="D1897" s="4" t="str">
        <f>INDEX(Netflix_prime_data!E:E,MATCH(MAX(Netflix_prime_data!H:H), Netflix_prime_data!H:H,0))</f>
        <v>Show 281</v>
      </c>
      <c r="E1897" s="4">
        <f>COUNTIF(Netflix_prime_data!F:F,Netflix_prime_data!F1897)</f>
        <v>245</v>
      </c>
      <c r="F1897" s="4" t="str">
        <f>INDEX(Netflix_prime_data!F:F,MATCH(MAX(E:E),E:E,0)) &amp; "-"&amp; MAX(E:E)</f>
        <v>drama-280</v>
      </c>
    </row>
    <row r="1898" spans="1:6" x14ac:dyDescent="0.25">
      <c r="A1898" s="4">
        <f>COUNTIF(Netflix_prime_data!C:C,Netflix_prime_data!C1899)</f>
        <v>684</v>
      </c>
      <c r="B1898" s="4">
        <f>MAX(COUNTIF(Netflix_prime_data!F1898:F2896, Netflix_prime_data!F1898:F2896))</f>
        <v>9</v>
      </c>
      <c r="C1898" s="4" t="str">
        <f>INDEX(Netflix_prime_data!E:E,MATCH(MAX(Netflix_prime_data!M:M), Netflix_prime_data!M:M,0))</f>
        <v>Show 188</v>
      </c>
      <c r="D1898" s="4" t="str">
        <f>INDEX(Netflix_prime_data!E:E,MATCH(MAX(Netflix_prime_data!H:H), Netflix_prime_data!H:H,0))</f>
        <v>Show 281</v>
      </c>
      <c r="E1898" s="4">
        <f>COUNTIF(Netflix_prime_data!F:F,Netflix_prime_data!F1898)</f>
        <v>253</v>
      </c>
      <c r="F1898" s="4" t="str">
        <f>INDEX(Netflix_prime_data!F:F,MATCH(MAX(E:E),E:E,0)) &amp; "-"&amp; MAX(E:E)</f>
        <v>drama-280</v>
      </c>
    </row>
    <row r="1899" spans="1:6" x14ac:dyDescent="0.25">
      <c r="A1899" s="4">
        <f>COUNTIF(Netflix_prime_data!C:C,Netflix_prime_data!C1900)</f>
        <v>673</v>
      </c>
      <c r="B1899" s="4">
        <f>MAX(COUNTIF(Netflix_prime_data!F1899:F2897, Netflix_prime_data!F1899:F2897))</f>
        <v>13</v>
      </c>
      <c r="C1899" s="4" t="str">
        <f>INDEX(Netflix_prime_data!E:E,MATCH(MAX(Netflix_prime_data!M:M), Netflix_prime_data!M:M,0))</f>
        <v>Show 188</v>
      </c>
      <c r="D1899" s="4" t="str">
        <f>INDEX(Netflix_prime_data!E:E,MATCH(MAX(Netflix_prime_data!H:H), Netflix_prime_data!H:H,0))</f>
        <v>Show 281</v>
      </c>
      <c r="E1899" s="4">
        <f>COUNTIF(Netflix_prime_data!F:F,Netflix_prime_data!F1899)</f>
        <v>263</v>
      </c>
      <c r="F1899" s="4" t="str">
        <f>INDEX(Netflix_prime_data!F:F,MATCH(MAX(E:E),E:E,0)) &amp; "-"&amp; MAX(E:E)</f>
        <v>drama-280</v>
      </c>
    </row>
    <row r="1900" spans="1:6" x14ac:dyDescent="0.25">
      <c r="A1900" s="4">
        <f>COUNTIF(Netflix_prime_data!C:C,Netflix_prime_data!C1901)</f>
        <v>643</v>
      </c>
      <c r="B1900" s="4">
        <f>MAX(COUNTIF(Netflix_prime_data!F1900:F2898, Netflix_prime_data!F1900:F2898))</f>
        <v>12</v>
      </c>
      <c r="C1900" s="4" t="str">
        <f>INDEX(Netflix_prime_data!E:E,MATCH(MAX(Netflix_prime_data!M:M), Netflix_prime_data!M:M,0))</f>
        <v>Show 188</v>
      </c>
      <c r="D1900" s="4" t="str">
        <f>INDEX(Netflix_prime_data!E:E,MATCH(MAX(Netflix_prime_data!H:H), Netflix_prime_data!H:H,0))</f>
        <v>Show 281</v>
      </c>
      <c r="E1900" s="4">
        <f>COUNTIF(Netflix_prime_data!F:F,Netflix_prime_data!F1900)</f>
        <v>234</v>
      </c>
      <c r="F1900" s="4" t="str">
        <f>INDEX(Netflix_prime_data!F:F,MATCH(MAX(E:E),E:E,0)) &amp; "-"&amp; MAX(E:E)</f>
        <v>drama-280</v>
      </c>
    </row>
    <row r="1901" spans="1:6" x14ac:dyDescent="0.25">
      <c r="A1901" s="4">
        <f>COUNTIF(Netflix_prime_data!C:C,Netflix_prime_data!C1902)</f>
        <v>643</v>
      </c>
      <c r="B1901" s="4">
        <f>MAX(COUNTIF(Netflix_prime_data!F1901:F2899, Netflix_prime_data!F1901:F2899))</f>
        <v>11</v>
      </c>
      <c r="C1901" s="4" t="str">
        <f>INDEX(Netflix_prime_data!E:E,MATCH(MAX(Netflix_prime_data!M:M), Netflix_prime_data!M:M,0))</f>
        <v>Show 188</v>
      </c>
      <c r="D1901" s="4" t="str">
        <f>INDEX(Netflix_prime_data!E:E,MATCH(MAX(Netflix_prime_data!H:H), Netflix_prime_data!H:H,0))</f>
        <v>Show 281</v>
      </c>
      <c r="E1901" s="4">
        <f>COUNTIF(Netflix_prime_data!F:F,Netflix_prime_data!F1901)</f>
        <v>229</v>
      </c>
      <c r="F1901" s="4" t="str">
        <f>INDEX(Netflix_prime_data!F:F,MATCH(MAX(E:E),E:E,0)) &amp; "-"&amp; MAX(E:E)</f>
        <v>drama-280</v>
      </c>
    </row>
    <row r="1902" spans="1:6" x14ac:dyDescent="0.25">
      <c r="A1902" s="4">
        <f>COUNTIF(Netflix_prime_data!C:C,Netflix_prime_data!C1903)</f>
        <v>684</v>
      </c>
      <c r="B1902" s="4">
        <f>MAX(COUNTIF(Netflix_prime_data!F1902:F2900, Netflix_prime_data!F1902:F2900))</f>
        <v>13</v>
      </c>
      <c r="C1902" s="4" t="str">
        <f>INDEX(Netflix_prime_data!E:E,MATCH(MAX(Netflix_prime_data!M:M), Netflix_prime_data!M:M,0))</f>
        <v>Show 188</v>
      </c>
      <c r="D1902" s="4" t="str">
        <f>INDEX(Netflix_prime_data!E:E,MATCH(MAX(Netflix_prime_data!H:H), Netflix_prime_data!H:H,0))</f>
        <v>Show 281</v>
      </c>
      <c r="E1902" s="4">
        <f>COUNTIF(Netflix_prime_data!F:F,Netflix_prime_data!F1902)</f>
        <v>280</v>
      </c>
      <c r="F1902" s="4" t="str">
        <f>INDEX(Netflix_prime_data!F:F,MATCH(MAX(E:E),E:E,0)) &amp; "-"&amp; MAX(E:E)</f>
        <v>drama-280</v>
      </c>
    </row>
    <row r="1903" spans="1:6" x14ac:dyDescent="0.25">
      <c r="A1903" s="4">
        <f>COUNTIF(Netflix_prime_data!C:C,Netflix_prime_data!C1904)</f>
        <v>673</v>
      </c>
      <c r="B1903" s="4">
        <f>MAX(COUNTIF(Netflix_prime_data!F1903:F2901, Netflix_prime_data!F1903:F2901))</f>
        <v>14</v>
      </c>
      <c r="C1903" s="4" t="str">
        <f>INDEX(Netflix_prime_data!E:E,MATCH(MAX(Netflix_prime_data!M:M), Netflix_prime_data!M:M,0))</f>
        <v>Show 188</v>
      </c>
      <c r="D1903" s="4" t="str">
        <f>INDEX(Netflix_prime_data!E:E,MATCH(MAX(Netflix_prime_data!H:H), Netflix_prime_data!H:H,0))</f>
        <v>Show 281</v>
      </c>
      <c r="E1903" s="4">
        <f>COUNTIF(Netflix_prime_data!F:F,Netflix_prime_data!F1903)</f>
        <v>234</v>
      </c>
      <c r="F1903" s="4" t="str">
        <f>INDEX(Netflix_prime_data!F:F,MATCH(MAX(E:E),E:E,0)) &amp; "-"&amp; MAX(E:E)</f>
        <v>drama-280</v>
      </c>
    </row>
    <row r="1904" spans="1:6" x14ac:dyDescent="0.25">
      <c r="A1904" s="4">
        <f>COUNTIF(Netflix_prime_data!C:C,Netflix_prime_data!C1905)</f>
        <v>643</v>
      </c>
      <c r="B1904" s="4">
        <f>MAX(COUNTIF(Netflix_prime_data!F1904:F2902, Netflix_prime_data!F1904:F2902))</f>
        <v>12</v>
      </c>
      <c r="C1904" s="4" t="str">
        <f>INDEX(Netflix_prime_data!E:E,MATCH(MAX(Netflix_prime_data!M:M), Netflix_prime_data!M:M,0))</f>
        <v>Show 188</v>
      </c>
      <c r="D1904" s="4" t="str">
        <f>INDEX(Netflix_prime_data!E:E,MATCH(MAX(Netflix_prime_data!H:H), Netflix_prime_data!H:H,0))</f>
        <v>Show 281</v>
      </c>
      <c r="E1904" s="4">
        <f>COUNTIF(Netflix_prime_data!F:F,Netflix_prime_data!F1904)</f>
        <v>280</v>
      </c>
      <c r="F1904" s="4" t="str">
        <f>INDEX(Netflix_prime_data!F:F,MATCH(MAX(E:E),E:E,0)) &amp; "-"&amp; MAX(E:E)</f>
        <v>drama-280</v>
      </c>
    </row>
    <row r="1905" spans="1:6" x14ac:dyDescent="0.25">
      <c r="A1905" s="4">
        <f>COUNTIF(Netflix_prime_data!C:C,Netflix_prime_data!C1906)</f>
        <v>673</v>
      </c>
      <c r="B1905" s="4">
        <f>MAX(COUNTIF(Netflix_prime_data!F1905:F2903, Netflix_prime_data!F1905:F2903))</f>
        <v>11</v>
      </c>
      <c r="C1905" s="4" t="str">
        <f>INDEX(Netflix_prime_data!E:E,MATCH(MAX(Netflix_prime_data!M:M), Netflix_prime_data!M:M,0))</f>
        <v>Show 188</v>
      </c>
      <c r="D1905" s="4" t="str">
        <f>INDEX(Netflix_prime_data!E:E,MATCH(MAX(Netflix_prime_data!H:H), Netflix_prime_data!H:H,0))</f>
        <v>Show 281</v>
      </c>
      <c r="E1905" s="4">
        <f>COUNTIF(Netflix_prime_data!F:F,Netflix_prime_data!F1905)</f>
        <v>280</v>
      </c>
      <c r="F1905" s="4" t="str">
        <f>INDEX(Netflix_prime_data!F:F,MATCH(MAX(E:E),E:E,0)) &amp; "-"&amp; MAX(E:E)</f>
        <v>drama-280</v>
      </c>
    </row>
    <row r="1906" spans="1:6" x14ac:dyDescent="0.25">
      <c r="A1906" s="4">
        <f>COUNTIF(Netflix_prime_data!C:C,Netflix_prime_data!C1907)</f>
        <v>643</v>
      </c>
      <c r="B1906" s="4">
        <f>MAX(COUNTIF(Netflix_prime_data!F1906:F2904, Netflix_prime_data!F1906:F2904))</f>
        <v>18</v>
      </c>
      <c r="C1906" s="4" t="str">
        <f>INDEX(Netflix_prime_data!E:E,MATCH(MAX(Netflix_prime_data!M:M), Netflix_prime_data!M:M,0))</f>
        <v>Show 188</v>
      </c>
      <c r="D1906" s="4" t="str">
        <f>INDEX(Netflix_prime_data!E:E,MATCH(MAX(Netflix_prime_data!H:H), Netflix_prime_data!H:H,0))</f>
        <v>Show 281</v>
      </c>
      <c r="E1906" s="4">
        <f>COUNTIF(Netflix_prime_data!F:F,Netflix_prime_data!F1906)</f>
        <v>245</v>
      </c>
      <c r="F1906" s="4" t="str">
        <f>INDEX(Netflix_prime_data!F:F,MATCH(MAX(E:E),E:E,0)) &amp; "-"&amp; MAX(E:E)</f>
        <v>drama-280</v>
      </c>
    </row>
    <row r="1907" spans="1:6" x14ac:dyDescent="0.25">
      <c r="A1907" s="4">
        <f>COUNTIF(Netflix_prime_data!C:C,Netflix_prime_data!C1908)</f>
        <v>684</v>
      </c>
      <c r="B1907" s="4">
        <f>MAX(COUNTIF(Netflix_prime_data!F1907:F2905, Netflix_prime_data!F1907:F2905))</f>
        <v>12</v>
      </c>
      <c r="C1907" s="4" t="str">
        <f>INDEX(Netflix_prime_data!E:E,MATCH(MAX(Netflix_prime_data!M:M), Netflix_prime_data!M:M,0))</f>
        <v>Show 188</v>
      </c>
      <c r="D1907" s="4" t="str">
        <f>INDEX(Netflix_prime_data!E:E,MATCH(MAX(Netflix_prime_data!H:H), Netflix_prime_data!H:H,0))</f>
        <v>Show 281</v>
      </c>
      <c r="E1907" s="4">
        <f>COUNTIF(Netflix_prime_data!F:F,Netflix_prime_data!F1907)</f>
        <v>263</v>
      </c>
      <c r="F1907" s="4" t="str">
        <f>INDEX(Netflix_prime_data!F:F,MATCH(MAX(E:E),E:E,0)) &amp; "-"&amp; MAX(E:E)</f>
        <v>drama-280</v>
      </c>
    </row>
    <row r="1908" spans="1:6" x14ac:dyDescent="0.25">
      <c r="A1908" s="4">
        <f>COUNTIF(Netflix_prime_data!C:C,Netflix_prime_data!C1909)</f>
        <v>643</v>
      </c>
      <c r="B1908" s="4">
        <f>MAX(COUNTIF(Netflix_prime_data!F1908:F2906, Netflix_prime_data!F1908:F2906))</f>
        <v>13</v>
      </c>
      <c r="C1908" s="4" t="str">
        <f>INDEX(Netflix_prime_data!E:E,MATCH(MAX(Netflix_prime_data!M:M), Netflix_prime_data!M:M,0))</f>
        <v>Show 188</v>
      </c>
      <c r="D1908" s="4" t="str">
        <f>INDEX(Netflix_prime_data!E:E,MATCH(MAX(Netflix_prime_data!H:H), Netflix_prime_data!H:H,0))</f>
        <v>Show 281</v>
      </c>
      <c r="E1908" s="4">
        <f>COUNTIF(Netflix_prime_data!F:F,Netflix_prime_data!F1908)</f>
        <v>234</v>
      </c>
      <c r="F1908" s="4" t="str">
        <f>INDEX(Netflix_prime_data!F:F,MATCH(MAX(E:E),E:E,0)) &amp; "-"&amp; MAX(E:E)</f>
        <v>drama-280</v>
      </c>
    </row>
    <row r="1909" spans="1:6" x14ac:dyDescent="0.25">
      <c r="A1909" s="4">
        <f>COUNTIF(Netflix_prime_data!C:C,Netflix_prime_data!C1910)</f>
        <v>643</v>
      </c>
      <c r="B1909" s="4">
        <f>MAX(COUNTIF(Netflix_prime_data!F1909:F2907, Netflix_prime_data!F1909:F2907))</f>
        <v>12</v>
      </c>
      <c r="C1909" s="4" t="str">
        <f>INDEX(Netflix_prime_data!E:E,MATCH(MAX(Netflix_prime_data!M:M), Netflix_prime_data!M:M,0))</f>
        <v>Show 188</v>
      </c>
      <c r="D1909" s="4" t="str">
        <f>INDEX(Netflix_prime_data!E:E,MATCH(MAX(Netflix_prime_data!H:H), Netflix_prime_data!H:H,0))</f>
        <v>Show 281</v>
      </c>
      <c r="E1909" s="4">
        <f>COUNTIF(Netflix_prime_data!F:F,Netflix_prime_data!F1909)</f>
        <v>234</v>
      </c>
      <c r="F1909" s="4" t="str">
        <f>INDEX(Netflix_prime_data!F:F,MATCH(MAX(E:E),E:E,0)) &amp; "-"&amp; MAX(E:E)</f>
        <v>drama-280</v>
      </c>
    </row>
    <row r="1910" spans="1:6" x14ac:dyDescent="0.25">
      <c r="A1910" s="4">
        <f>COUNTIF(Netflix_prime_data!C:C,Netflix_prime_data!C1911)</f>
        <v>643</v>
      </c>
      <c r="B1910" s="4">
        <f>MAX(COUNTIF(Netflix_prime_data!F1910:F2908, Netflix_prime_data!F1910:F2908))</f>
        <v>14</v>
      </c>
      <c r="C1910" s="4" t="str">
        <f>INDEX(Netflix_prime_data!E:E,MATCH(MAX(Netflix_prime_data!M:M), Netflix_prime_data!M:M,0))</f>
        <v>Show 188</v>
      </c>
      <c r="D1910" s="4" t="str">
        <f>INDEX(Netflix_prime_data!E:E,MATCH(MAX(Netflix_prime_data!H:H), Netflix_prime_data!H:H,0))</f>
        <v>Show 281</v>
      </c>
      <c r="E1910" s="4">
        <f>COUNTIF(Netflix_prime_data!F:F,Netflix_prime_data!F1910)</f>
        <v>262</v>
      </c>
      <c r="F1910" s="4" t="str">
        <f>INDEX(Netflix_prime_data!F:F,MATCH(MAX(E:E),E:E,0)) &amp; "-"&amp; MAX(E:E)</f>
        <v>drama-280</v>
      </c>
    </row>
    <row r="1911" spans="1:6" x14ac:dyDescent="0.25">
      <c r="A1911" s="4">
        <f>COUNTIF(Netflix_prime_data!C:C,Netflix_prime_data!C1912)</f>
        <v>673</v>
      </c>
      <c r="B1911" s="4">
        <f>MAX(COUNTIF(Netflix_prime_data!F1911:F2909, Netflix_prime_data!F1911:F2909))</f>
        <v>11</v>
      </c>
      <c r="C1911" s="4" t="str">
        <f>INDEX(Netflix_prime_data!E:E,MATCH(MAX(Netflix_prime_data!M:M), Netflix_prime_data!M:M,0))</f>
        <v>Show 188</v>
      </c>
      <c r="D1911" s="4" t="str">
        <f>INDEX(Netflix_prime_data!E:E,MATCH(MAX(Netflix_prime_data!H:H), Netflix_prime_data!H:H,0))</f>
        <v>Show 281</v>
      </c>
      <c r="E1911" s="4">
        <f>COUNTIF(Netflix_prime_data!F:F,Netflix_prime_data!F1911)</f>
        <v>234</v>
      </c>
      <c r="F1911" s="4" t="str">
        <f>INDEX(Netflix_prime_data!F:F,MATCH(MAX(E:E),E:E,0)) &amp; "-"&amp; MAX(E:E)</f>
        <v>drama-280</v>
      </c>
    </row>
    <row r="1912" spans="1:6" x14ac:dyDescent="0.25">
      <c r="A1912" s="4">
        <f>COUNTIF(Netflix_prime_data!C:C,Netflix_prime_data!C1913)</f>
        <v>643</v>
      </c>
      <c r="B1912" s="4">
        <f>MAX(COUNTIF(Netflix_prime_data!F1912:F2910, Netflix_prime_data!F1912:F2910))</f>
        <v>13</v>
      </c>
      <c r="C1912" s="4" t="str">
        <f>INDEX(Netflix_prime_data!E:E,MATCH(MAX(Netflix_prime_data!M:M), Netflix_prime_data!M:M,0))</f>
        <v>Show 188</v>
      </c>
      <c r="D1912" s="4" t="str">
        <f>INDEX(Netflix_prime_data!E:E,MATCH(MAX(Netflix_prime_data!H:H), Netflix_prime_data!H:H,0))</f>
        <v>Show 281</v>
      </c>
      <c r="E1912" s="4">
        <f>COUNTIF(Netflix_prime_data!F:F,Netflix_prime_data!F1912)</f>
        <v>262</v>
      </c>
      <c r="F1912" s="4" t="str">
        <f>INDEX(Netflix_prime_data!F:F,MATCH(MAX(E:E),E:E,0)) &amp; "-"&amp; MAX(E:E)</f>
        <v>drama-280</v>
      </c>
    </row>
    <row r="1913" spans="1:6" x14ac:dyDescent="0.25">
      <c r="A1913" s="4">
        <f>COUNTIF(Netflix_prime_data!C:C,Netflix_prime_data!C1914)</f>
        <v>673</v>
      </c>
      <c r="B1913" s="4">
        <f>MAX(COUNTIF(Netflix_prime_data!F1913:F2911, Netflix_prime_data!F1913:F2911))</f>
        <v>10</v>
      </c>
      <c r="C1913" s="4" t="str">
        <f>INDEX(Netflix_prime_data!E:E,MATCH(MAX(Netflix_prime_data!M:M), Netflix_prime_data!M:M,0))</f>
        <v>Show 188</v>
      </c>
      <c r="D1913" s="4" t="str">
        <f>INDEX(Netflix_prime_data!E:E,MATCH(MAX(Netflix_prime_data!H:H), Netflix_prime_data!H:H,0))</f>
        <v>Show 281</v>
      </c>
      <c r="E1913" s="4">
        <f>COUNTIF(Netflix_prime_data!F:F,Netflix_prime_data!F1913)</f>
        <v>234</v>
      </c>
      <c r="F1913" s="4" t="str">
        <f>INDEX(Netflix_prime_data!F:F,MATCH(MAX(E:E),E:E,0)) &amp; "-"&amp; MAX(E:E)</f>
        <v>drama-280</v>
      </c>
    </row>
    <row r="1914" spans="1:6" x14ac:dyDescent="0.25">
      <c r="A1914" s="4">
        <f>COUNTIF(Netflix_prime_data!C:C,Netflix_prime_data!C1915)</f>
        <v>684</v>
      </c>
      <c r="B1914" s="4">
        <f>MAX(COUNTIF(Netflix_prime_data!F1914:F2912, Netflix_prime_data!F1914:F2912))</f>
        <v>9</v>
      </c>
      <c r="C1914" s="4" t="str">
        <f>INDEX(Netflix_prime_data!E:E,MATCH(MAX(Netflix_prime_data!M:M), Netflix_prime_data!M:M,0))</f>
        <v>Show 188</v>
      </c>
      <c r="D1914" s="4" t="str">
        <f>INDEX(Netflix_prime_data!E:E,MATCH(MAX(Netflix_prime_data!H:H), Netflix_prime_data!H:H,0))</f>
        <v>Show 281</v>
      </c>
      <c r="E1914" s="4">
        <f>COUNTIF(Netflix_prime_data!F:F,Netflix_prime_data!F1914)</f>
        <v>234</v>
      </c>
      <c r="F1914" s="4" t="str">
        <f>INDEX(Netflix_prime_data!F:F,MATCH(MAX(E:E),E:E,0)) &amp; "-"&amp; MAX(E:E)</f>
        <v>drama-280</v>
      </c>
    </row>
    <row r="1915" spans="1:6" x14ac:dyDescent="0.25">
      <c r="A1915" s="4">
        <f>COUNTIF(Netflix_prime_data!C:C,Netflix_prime_data!C1916)</f>
        <v>684</v>
      </c>
      <c r="B1915" s="4">
        <f>MAX(COUNTIF(Netflix_prime_data!F1915:F2913, Netflix_prime_data!F1915:F2913))</f>
        <v>17</v>
      </c>
      <c r="C1915" s="4" t="str">
        <f>INDEX(Netflix_prime_data!E:E,MATCH(MAX(Netflix_prime_data!M:M), Netflix_prime_data!M:M,0))</f>
        <v>Show 188</v>
      </c>
      <c r="D1915" s="4" t="str">
        <f>INDEX(Netflix_prime_data!E:E,MATCH(MAX(Netflix_prime_data!H:H), Netflix_prime_data!H:H,0))</f>
        <v>Show 281</v>
      </c>
      <c r="E1915" s="4">
        <f>COUNTIF(Netflix_prime_data!F:F,Netflix_prime_data!F1915)</f>
        <v>245</v>
      </c>
      <c r="F1915" s="4" t="str">
        <f>INDEX(Netflix_prime_data!F:F,MATCH(MAX(E:E),E:E,0)) &amp; "-"&amp; MAX(E:E)</f>
        <v>drama-280</v>
      </c>
    </row>
    <row r="1916" spans="1:6" x14ac:dyDescent="0.25">
      <c r="A1916" s="4">
        <f>COUNTIF(Netflix_prime_data!C:C,Netflix_prime_data!C1917)</f>
        <v>673</v>
      </c>
      <c r="B1916" s="4">
        <f>MAX(COUNTIF(Netflix_prime_data!F1916:F2914, Netflix_prime_data!F1916:F2914))</f>
        <v>10</v>
      </c>
      <c r="C1916" s="4" t="str">
        <f>INDEX(Netflix_prime_data!E:E,MATCH(MAX(Netflix_prime_data!M:M), Netflix_prime_data!M:M,0))</f>
        <v>Show 188</v>
      </c>
      <c r="D1916" s="4" t="str">
        <f>INDEX(Netflix_prime_data!E:E,MATCH(MAX(Netflix_prime_data!H:H), Netflix_prime_data!H:H,0))</f>
        <v>Show 281</v>
      </c>
      <c r="E1916" s="4">
        <f>COUNTIF(Netflix_prime_data!F:F,Netflix_prime_data!F1916)</f>
        <v>229</v>
      </c>
      <c r="F1916" s="4" t="str">
        <f>INDEX(Netflix_prime_data!F:F,MATCH(MAX(E:E),E:E,0)) &amp; "-"&amp; MAX(E:E)</f>
        <v>drama-280</v>
      </c>
    </row>
    <row r="1917" spans="1:6" x14ac:dyDescent="0.25">
      <c r="A1917" s="4">
        <f>COUNTIF(Netflix_prime_data!C:C,Netflix_prime_data!C1918)</f>
        <v>684</v>
      </c>
      <c r="B1917" s="4">
        <f>MAX(COUNTIF(Netflix_prime_data!F1917:F2915, Netflix_prime_data!F1917:F2915))</f>
        <v>9</v>
      </c>
      <c r="C1917" s="4" t="str">
        <f>INDEX(Netflix_prime_data!E:E,MATCH(MAX(Netflix_prime_data!M:M), Netflix_prime_data!M:M,0))</f>
        <v>Show 188</v>
      </c>
      <c r="D1917" s="4" t="str">
        <f>INDEX(Netflix_prime_data!E:E,MATCH(MAX(Netflix_prime_data!H:H), Netflix_prime_data!H:H,0))</f>
        <v>Show 281</v>
      </c>
      <c r="E1917" s="4">
        <f>COUNTIF(Netflix_prime_data!F:F,Netflix_prime_data!F1917)</f>
        <v>229</v>
      </c>
      <c r="F1917" s="4" t="str">
        <f>INDEX(Netflix_prime_data!F:F,MATCH(MAX(E:E),E:E,0)) &amp; "-"&amp; MAX(E:E)</f>
        <v>drama-280</v>
      </c>
    </row>
    <row r="1918" spans="1:6" x14ac:dyDescent="0.25">
      <c r="A1918" s="4">
        <f>COUNTIF(Netflix_prime_data!C:C,Netflix_prime_data!C1919)</f>
        <v>673</v>
      </c>
      <c r="B1918" s="4">
        <f>MAX(COUNTIF(Netflix_prime_data!F1918:F2916, Netflix_prime_data!F1918:F2916))</f>
        <v>16</v>
      </c>
      <c r="C1918" s="4" t="str">
        <f>INDEX(Netflix_prime_data!E:E,MATCH(MAX(Netflix_prime_data!M:M), Netflix_prime_data!M:M,0))</f>
        <v>Show 188</v>
      </c>
      <c r="D1918" s="4" t="str">
        <f>INDEX(Netflix_prime_data!E:E,MATCH(MAX(Netflix_prime_data!H:H), Netflix_prime_data!H:H,0))</f>
        <v>Show 281</v>
      </c>
      <c r="E1918" s="4">
        <f>COUNTIF(Netflix_prime_data!F:F,Netflix_prime_data!F1918)</f>
        <v>245</v>
      </c>
      <c r="F1918" s="4" t="str">
        <f>INDEX(Netflix_prime_data!F:F,MATCH(MAX(E:E),E:E,0)) &amp; "-"&amp; MAX(E:E)</f>
        <v>drama-280</v>
      </c>
    </row>
    <row r="1919" spans="1:6" x14ac:dyDescent="0.25">
      <c r="A1919" s="4">
        <f>COUNTIF(Netflix_prime_data!C:C,Netflix_prime_data!C1920)</f>
        <v>684</v>
      </c>
      <c r="B1919" s="4">
        <f>MAX(COUNTIF(Netflix_prime_data!F1919:F2917, Netflix_prime_data!F1919:F2917))</f>
        <v>8</v>
      </c>
      <c r="C1919" s="4" t="str">
        <f>INDEX(Netflix_prime_data!E:E,MATCH(MAX(Netflix_prime_data!M:M), Netflix_prime_data!M:M,0))</f>
        <v>Show 188</v>
      </c>
      <c r="D1919" s="4" t="str">
        <f>INDEX(Netflix_prime_data!E:E,MATCH(MAX(Netflix_prime_data!H:H), Netflix_prime_data!H:H,0))</f>
        <v>Show 281</v>
      </c>
      <c r="E1919" s="4">
        <f>COUNTIF(Netflix_prime_data!F:F,Netflix_prime_data!F1919)</f>
        <v>229</v>
      </c>
      <c r="F1919" s="4" t="str">
        <f>INDEX(Netflix_prime_data!F:F,MATCH(MAX(E:E),E:E,0)) &amp; "-"&amp; MAX(E:E)</f>
        <v>drama-280</v>
      </c>
    </row>
    <row r="1920" spans="1:6" x14ac:dyDescent="0.25">
      <c r="A1920" s="4">
        <f>COUNTIF(Netflix_prime_data!C:C,Netflix_prime_data!C1921)</f>
        <v>684</v>
      </c>
      <c r="B1920" s="4">
        <f>MAX(COUNTIF(Netflix_prime_data!F1920:F2918, Netflix_prime_data!F1920:F2918))</f>
        <v>10</v>
      </c>
      <c r="C1920" s="4" t="str">
        <f>INDEX(Netflix_prime_data!E:E,MATCH(MAX(Netflix_prime_data!M:M), Netflix_prime_data!M:M,0))</f>
        <v>Show 188</v>
      </c>
      <c r="D1920" s="4" t="str">
        <f>INDEX(Netflix_prime_data!E:E,MATCH(MAX(Netflix_prime_data!H:H), Netflix_prime_data!H:H,0))</f>
        <v>Show 281</v>
      </c>
      <c r="E1920" s="4">
        <f>COUNTIF(Netflix_prime_data!F:F,Netflix_prime_data!F1920)</f>
        <v>280</v>
      </c>
      <c r="F1920" s="4" t="str">
        <f>INDEX(Netflix_prime_data!F:F,MATCH(MAX(E:E),E:E,0)) &amp; "-"&amp; MAX(E:E)</f>
        <v>drama-280</v>
      </c>
    </row>
    <row r="1921" spans="1:6" x14ac:dyDescent="0.25">
      <c r="A1921" s="4">
        <f>COUNTIF(Netflix_prime_data!C:C,Netflix_prime_data!C1922)</f>
        <v>643</v>
      </c>
      <c r="B1921" s="4">
        <f>MAX(COUNTIF(Netflix_prime_data!F1921:F2919, Netflix_prime_data!F1921:F2919))</f>
        <v>15</v>
      </c>
      <c r="C1921" s="4" t="str">
        <f>INDEX(Netflix_prime_data!E:E,MATCH(MAX(Netflix_prime_data!M:M), Netflix_prime_data!M:M,0))</f>
        <v>Show 188</v>
      </c>
      <c r="D1921" s="4" t="str">
        <f>INDEX(Netflix_prime_data!E:E,MATCH(MAX(Netflix_prime_data!H:H), Netflix_prime_data!H:H,0))</f>
        <v>Show 281</v>
      </c>
      <c r="E1921" s="4">
        <f>COUNTIF(Netflix_prime_data!F:F,Netflix_prime_data!F1921)</f>
        <v>245</v>
      </c>
      <c r="F1921" s="4" t="str">
        <f>INDEX(Netflix_prime_data!F:F,MATCH(MAX(E:E),E:E,0)) &amp; "-"&amp; MAX(E:E)</f>
        <v>drama-280</v>
      </c>
    </row>
    <row r="1922" spans="1:6" x14ac:dyDescent="0.25">
      <c r="A1922" s="4">
        <f>COUNTIF(Netflix_prime_data!C:C,Netflix_prime_data!C1923)</f>
        <v>673</v>
      </c>
      <c r="B1922" s="4">
        <f>MAX(COUNTIF(Netflix_prime_data!F1922:F2920, Netflix_prime_data!F1922:F2920))</f>
        <v>14</v>
      </c>
      <c r="C1922" s="4" t="str">
        <f>INDEX(Netflix_prime_data!E:E,MATCH(MAX(Netflix_prime_data!M:M), Netflix_prime_data!M:M,0))</f>
        <v>Show 188</v>
      </c>
      <c r="D1922" s="4" t="str">
        <f>INDEX(Netflix_prime_data!E:E,MATCH(MAX(Netflix_prime_data!H:H), Netflix_prime_data!H:H,0))</f>
        <v>Show 281</v>
      </c>
      <c r="E1922" s="4">
        <f>COUNTIF(Netflix_prime_data!F:F,Netflix_prime_data!F1922)</f>
        <v>245</v>
      </c>
      <c r="F1922" s="4" t="str">
        <f>INDEX(Netflix_prime_data!F:F,MATCH(MAX(E:E),E:E,0)) &amp; "-"&amp; MAX(E:E)</f>
        <v>drama-280</v>
      </c>
    </row>
    <row r="1923" spans="1:6" x14ac:dyDescent="0.25">
      <c r="A1923" s="4">
        <f>COUNTIF(Netflix_prime_data!C:C,Netflix_prime_data!C1924)</f>
        <v>684</v>
      </c>
      <c r="B1923" s="4">
        <f>MAX(COUNTIF(Netflix_prime_data!F1923:F2921, Netflix_prime_data!F1923:F2921))</f>
        <v>11</v>
      </c>
      <c r="C1923" s="4" t="str">
        <f>INDEX(Netflix_prime_data!E:E,MATCH(MAX(Netflix_prime_data!M:M), Netflix_prime_data!M:M,0))</f>
        <v>Show 188</v>
      </c>
      <c r="D1923" s="4" t="str">
        <f>INDEX(Netflix_prime_data!E:E,MATCH(MAX(Netflix_prime_data!H:H), Netflix_prime_data!H:H,0))</f>
        <v>Show 281</v>
      </c>
      <c r="E1923" s="4">
        <f>COUNTIF(Netflix_prime_data!F:F,Netflix_prime_data!F1923)</f>
        <v>263</v>
      </c>
      <c r="F1923" s="4" t="str">
        <f>INDEX(Netflix_prime_data!F:F,MATCH(MAX(E:E),E:E,0)) &amp; "-"&amp; MAX(E:E)</f>
        <v>drama-280</v>
      </c>
    </row>
    <row r="1924" spans="1:6" x14ac:dyDescent="0.25">
      <c r="A1924" s="4">
        <f>COUNTIF(Netflix_prime_data!C:C,Netflix_prime_data!C1925)</f>
        <v>684</v>
      </c>
      <c r="B1924" s="4">
        <f>MAX(COUNTIF(Netflix_prime_data!F1924:F2922, Netflix_prime_data!F1924:F2922))</f>
        <v>13</v>
      </c>
      <c r="C1924" s="4" t="str">
        <f>INDEX(Netflix_prime_data!E:E,MATCH(MAX(Netflix_prime_data!M:M), Netflix_prime_data!M:M,0))</f>
        <v>Show 188</v>
      </c>
      <c r="D1924" s="4" t="str">
        <f>INDEX(Netflix_prime_data!E:E,MATCH(MAX(Netflix_prime_data!H:H), Netflix_prime_data!H:H,0))</f>
        <v>Show 281</v>
      </c>
      <c r="E1924" s="4">
        <f>COUNTIF(Netflix_prime_data!F:F,Netflix_prime_data!F1924)</f>
        <v>245</v>
      </c>
      <c r="F1924" s="4" t="str">
        <f>INDEX(Netflix_prime_data!F:F,MATCH(MAX(E:E),E:E,0)) &amp; "-"&amp; MAX(E:E)</f>
        <v>drama-280</v>
      </c>
    </row>
    <row r="1925" spans="1:6" x14ac:dyDescent="0.25">
      <c r="A1925" s="4">
        <f>COUNTIF(Netflix_prime_data!C:C,Netflix_prime_data!C1926)</f>
        <v>643</v>
      </c>
      <c r="B1925" s="4">
        <f>MAX(COUNTIF(Netflix_prime_data!F1925:F2923, Netflix_prime_data!F1925:F2923))</f>
        <v>9</v>
      </c>
      <c r="C1925" s="4" t="str">
        <f>INDEX(Netflix_prime_data!E:E,MATCH(MAX(Netflix_prime_data!M:M), Netflix_prime_data!M:M,0))</f>
        <v>Show 188</v>
      </c>
      <c r="D1925" s="4" t="str">
        <f>INDEX(Netflix_prime_data!E:E,MATCH(MAX(Netflix_prime_data!H:H), Netflix_prime_data!H:H,0))</f>
        <v>Show 281</v>
      </c>
      <c r="E1925" s="4">
        <f>COUNTIF(Netflix_prime_data!F:F,Netflix_prime_data!F1925)</f>
        <v>280</v>
      </c>
      <c r="F1925" s="4" t="str">
        <f>INDEX(Netflix_prime_data!F:F,MATCH(MAX(E:E),E:E,0)) &amp; "-"&amp; MAX(E:E)</f>
        <v>drama-280</v>
      </c>
    </row>
    <row r="1926" spans="1:6" x14ac:dyDescent="0.25">
      <c r="A1926" s="4">
        <f>COUNTIF(Netflix_prime_data!C:C,Netflix_prime_data!C1927)</f>
        <v>684</v>
      </c>
      <c r="B1926" s="4">
        <f>MAX(COUNTIF(Netflix_prime_data!F1926:F2924, Netflix_prime_data!F1926:F2924))</f>
        <v>12</v>
      </c>
      <c r="C1926" s="4" t="str">
        <f>INDEX(Netflix_prime_data!E:E,MATCH(MAX(Netflix_prime_data!M:M), Netflix_prime_data!M:M,0))</f>
        <v>Show 188</v>
      </c>
      <c r="D1926" s="4" t="str">
        <f>INDEX(Netflix_prime_data!E:E,MATCH(MAX(Netflix_prime_data!H:H), Netflix_prime_data!H:H,0))</f>
        <v>Show 281</v>
      </c>
      <c r="E1926" s="4">
        <f>COUNTIF(Netflix_prime_data!F:F,Netflix_prime_data!F1926)</f>
        <v>262</v>
      </c>
      <c r="F1926" s="4" t="str">
        <f>INDEX(Netflix_prime_data!F:F,MATCH(MAX(E:E),E:E,0)) &amp; "-"&amp; MAX(E:E)</f>
        <v>drama-280</v>
      </c>
    </row>
    <row r="1927" spans="1:6" x14ac:dyDescent="0.25">
      <c r="A1927" s="4">
        <f>COUNTIF(Netflix_prime_data!C:C,Netflix_prime_data!C1928)</f>
        <v>673</v>
      </c>
      <c r="B1927" s="4">
        <f>MAX(COUNTIF(Netflix_prime_data!F1927:F2925, Netflix_prime_data!F1927:F2925))</f>
        <v>11</v>
      </c>
      <c r="C1927" s="4" t="str">
        <f>INDEX(Netflix_prime_data!E:E,MATCH(MAX(Netflix_prime_data!M:M), Netflix_prime_data!M:M,0))</f>
        <v>Show 188</v>
      </c>
      <c r="D1927" s="4" t="str">
        <f>INDEX(Netflix_prime_data!E:E,MATCH(MAX(Netflix_prime_data!H:H), Netflix_prime_data!H:H,0))</f>
        <v>Show 281</v>
      </c>
      <c r="E1927" s="4">
        <f>COUNTIF(Netflix_prime_data!F:F,Netflix_prime_data!F1927)</f>
        <v>262</v>
      </c>
      <c r="F1927" s="4" t="str">
        <f>INDEX(Netflix_prime_data!F:F,MATCH(MAX(E:E),E:E,0)) &amp; "-"&amp; MAX(E:E)</f>
        <v>drama-280</v>
      </c>
    </row>
    <row r="1928" spans="1:6" x14ac:dyDescent="0.25">
      <c r="A1928" s="4">
        <f>COUNTIF(Netflix_prime_data!C:C,Netflix_prime_data!C1929)</f>
        <v>684</v>
      </c>
      <c r="B1928" s="4">
        <f>MAX(COUNTIF(Netflix_prime_data!F1928:F2926, Netflix_prime_data!F1928:F2926))</f>
        <v>10</v>
      </c>
      <c r="C1928" s="4" t="str">
        <f>INDEX(Netflix_prime_data!E:E,MATCH(MAX(Netflix_prime_data!M:M), Netflix_prime_data!M:M,0))</f>
        <v>Show 188</v>
      </c>
      <c r="D1928" s="4" t="str">
        <f>INDEX(Netflix_prime_data!E:E,MATCH(MAX(Netflix_prime_data!H:H), Netflix_prime_data!H:H,0))</f>
        <v>Show 281</v>
      </c>
      <c r="E1928" s="4">
        <f>COUNTIF(Netflix_prime_data!F:F,Netflix_prime_data!F1928)</f>
        <v>263</v>
      </c>
      <c r="F1928" s="4" t="str">
        <f>INDEX(Netflix_prime_data!F:F,MATCH(MAX(E:E),E:E,0)) &amp; "-"&amp; MAX(E:E)</f>
        <v>drama-280</v>
      </c>
    </row>
    <row r="1929" spans="1:6" x14ac:dyDescent="0.25">
      <c r="A1929" s="4">
        <f>COUNTIF(Netflix_prime_data!C:C,Netflix_prime_data!C1930)</f>
        <v>684</v>
      </c>
      <c r="B1929" s="4">
        <f>MAX(COUNTIF(Netflix_prime_data!F1929:F2927, Netflix_prime_data!F1929:F2927))</f>
        <v>8</v>
      </c>
      <c r="C1929" s="4" t="str">
        <f>INDEX(Netflix_prime_data!E:E,MATCH(MAX(Netflix_prime_data!M:M), Netflix_prime_data!M:M,0))</f>
        <v>Show 188</v>
      </c>
      <c r="D1929" s="4" t="str">
        <f>INDEX(Netflix_prime_data!E:E,MATCH(MAX(Netflix_prime_data!H:H), Netflix_prime_data!H:H,0))</f>
        <v>Show 281</v>
      </c>
      <c r="E1929" s="4">
        <f>COUNTIF(Netflix_prime_data!F:F,Netflix_prime_data!F1929)</f>
        <v>280</v>
      </c>
      <c r="F1929" s="4" t="str">
        <f>INDEX(Netflix_prime_data!F:F,MATCH(MAX(E:E),E:E,0)) &amp; "-"&amp; MAX(E:E)</f>
        <v>drama-280</v>
      </c>
    </row>
    <row r="1930" spans="1:6" x14ac:dyDescent="0.25">
      <c r="A1930" s="4">
        <f>COUNTIF(Netflix_prime_data!C:C,Netflix_prime_data!C1931)</f>
        <v>643</v>
      </c>
      <c r="B1930" s="4">
        <f>MAX(COUNTIF(Netflix_prime_data!F1930:F2928, Netflix_prime_data!F1930:F2928))</f>
        <v>11</v>
      </c>
      <c r="C1930" s="4" t="str">
        <f>INDEX(Netflix_prime_data!E:E,MATCH(MAX(Netflix_prime_data!M:M), Netflix_prime_data!M:M,0))</f>
        <v>Show 188</v>
      </c>
      <c r="D1930" s="4" t="str">
        <f>INDEX(Netflix_prime_data!E:E,MATCH(MAX(Netflix_prime_data!H:H), Netflix_prime_data!H:H,0))</f>
        <v>Show 281</v>
      </c>
      <c r="E1930" s="4">
        <f>COUNTIF(Netflix_prime_data!F:F,Netflix_prime_data!F1930)</f>
        <v>234</v>
      </c>
      <c r="F1930" s="4" t="str">
        <f>INDEX(Netflix_prime_data!F:F,MATCH(MAX(E:E),E:E,0)) &amp; "-"&amp; MAX(E:E)</f>
        <v>drama-280</v>
      </c>
    </row>
    <row r="1931" spans="1:6" x14ac:dyDescent="0.25">
      <c r="A1931" s="4">
        <f>COUNTIF(Netflix_prime_data!C:C,Netflix_prime_data!C1932)</f>
        <v>684</v>
      </c>
      <c r="B1931" s="4">
        <f>MAX(COUNTIF(Netflix_prime_data!F1931:F2929, Netflix_prime_data!F1931:F2929))</f>
        <v>7</v>
      </c>
      <c r="C1931" s="4" t="str">
        <f>INDEX(Netflix_prime_data!E:E,MATCH(MAX(Netflix_prime_data!M:M), Netflix_prime_data!M:M,0))</f>
        <v>Show 188</v>
      </c>
      <c r="D1931" s="4" t="str">
        <f>INDEX(Netflix_prime_data!E:E,MATCH(MAX(Netflix_prime_data!H:H), Netflix_prime_data!H:H,0))</f>
        <v>Show 281</v>
      </c>
      <c r="E1931" s="4">
        <f>COUNTIF(Netflix_prime_data!F:F,Netflix_prime_data!F1931)</f>
        <v>229</v>
      </c>
      <c r="F1931" s="4" t="str">
        <f>INDEX(Netflix_prime_data!F:F,MATCH(MAX(E:E),E:E,0)) &amp; "-"&amp; MAX(E:E)</f>
        <v>drama-280</v>
      </c>
    </row>
    <row r="1932" spans="1:6" x14ac:dyDescent="0.25">
      <c r="A1932" s="4">
        <f>COUNTIF(Netflix_prime_data!C:C,Netflix_prime_data!C1933)</f>
        <v>643</v>
      </c>
      <c r="B1932" s="4">
        <f>MAX(COUNTIF(Netflix_prime_data!F1932:F2930, Netflix_prime_data!F1932:F2930))</f>
        <v>12</v>
      </c>
      <c r="C1932" s="4" t="str">
        <f>INDEX(Netflix_prime_data!E:E,MATCH(MAX(Netflix_prime_data!M:M), Netflix_prime_data!M:M,0))</f>
        <v>Show 188</v>
      </c>
      <c r="D1932" s="4" t="str">
        <f>INDEX(Netflix_prime_data!E:E,MATCH(MAX(Netflix_prime_data!H:H), Netflix_prime_data!H:H,0))</f>
        <v>Show 281</v>
      </c>
      <c r="E1932" s="4">
        <f>COUNTIF(Netflix_prime_data!F:F,Netflix_prime_data!F1932)</f>
        <v>245</v>
      </c>
      <c r="F1932" s="4" t="str">
        <f>INDEX(Netflix_prime_data!F:F,MATCH(MAX(E:E),E:E,0)) &amp; "-"&amp; MAX(E:E)</f>
        <v>drama-280</v>
      </c>
    </row>
    <row r="1933" spans="1:6" x14ac:dyDescent="0.25">
      <c r="A1933" s="4">
        <f>COUNTIF(Netflix_prime_data!C:C,Netflix_prime_data!C1934)</f>
        <v>684</v>
      </c>
      <c r="B1933" s="4">
        <f>MAX(COUNTIF(Netflix_prime_data!F1933:F2931, Netflix_prime_data!F1933:F2931))</f>
        <v>8</v>
      </c>
      <c r="C1933" s="4" t="str">
        <f>INDEX(Netflix_prime_data!E:E,MATCH(MAX(Netflix_prime_data!M:M), Netflix_prime_data!M:M,0))</f>
        <v>Show 188</v>
      </c>
      <c r="D1933" s="4" t="str">
        <f>INDEX(Netflix_prime_data!E:E,MATCH(MAX(Netflix_prime_data!H:H), Netflix_prime_data!H:H,0))</f>
        <v>Show 281</v>
      </c>
      <c r="E1933" s="4">
        <f>COUNTIF(Netflix_prime_data!F:F,Netflix_prime_data!F1933)</f>
        <v>253</v>
      </c>
      <c r="F1933" s="4" t="str">
        <f>INDEX(Netflix_prime_data!F:F,MATCH(MAX(E:E),E:E,0)) &amp; "-"&amp; MAX(E:E)</f>
        <v>drama-280</v>
      </c>
    </row>
    <row r="1934" spans="1:6" x14ac:dyDescent="0.25">
      <c r="A1934" s="4">
        <f>COUNTIF(Netflix_prime_data!C:C,Netflix_prime_data!C1935)</f>
        <v>673</v>
      </c>
      <c r="B1934" s="4">
        <f>MAX(COUNTIF(Netflix_prime_data!F1934:F2932, Netflix_prime_data!F1934:F2932))</f>
        <v>7</v>
      </c>
      <c r="C1934" s="4" t="str">
        <f>INDEX(Netflix_prime_data!E:E,MATCH(MAX(Netflix_prime_data!M:M), Netflix_prime_data!M:M,0))</f>
        <v>Show 188</v>
      </c>
      <c r="D1934" s="4" t="str">
        <f>INDEX(Netflix_prime_data!E:E,MATCH(MAX(Netflix_prime_data!H:H), Netflix_prime_data!H:H,0))</f>
        <v>Show 281</v>
      </c>
      <c r="E1934" s="4">
        <f>COUNTIF(Netflix_prime_data!F:F,Netflix_prime_data!F1934)</f>
        <v>280</v>
      </c>
      <c r="F1934" s="4" t="str">
        <f>INDEX(Netflix_prime_data!F:F,MATCH(MAX(E:E),E:E,0)) &amp; "-"&amp; MAX(E:E)</f>
        <v>drama-280</v>
      </c>
    </row>
    <row r="1935" spans="1:6" x14ac:dyDescent="0.25">
      <c r="A1935" s="4">
        <f>COUNTIF(Netflix_prime_data!C:C,Netflix_prime_data!C1936)</f>
        <v>673</v>
      </c>
      <c r="B1935" s="4">
        <f>MAX(COUNTIF(Netflix_prime_data!F1935:F2933, Netflix_prime_data!F1935:F2933))</f>
        <v>7</v>
      </c>
      <c r="C1935" s="4" t="str">
        <f>INDEX(Netflix_prime_data!E:E,MATCH(MAX(Netflix_prime_data!M:M), Netflix_prime_data!M:M,0))</f>
        <v>Show 188</v>
      </c>
      <c r="D1935" s="4" t="str">
        <f>INDEX(Netflix_prime_data!E:E,MATCH(MAX(Netflix_prime_data!H:H), Netflix_prime_data!H:H,0))</f>
        <v>Show 281</v>
      </c>
      <c r="E1935" s="4">
        <f>COUNTIF(Netflix_prime_data!F:F,Netflix_prime_data!F1935)</f>
        <v>253</v>
      </c>
      <c r="F1935" s="4" t="str">
        <f>INDEX(Netflix_prime_data!F:F,MATCH(MAX(E:E),E:E,0)) &amp; "-"&amp; MAX(E:E)</f>
        <v>drama-280</v>
      </c>
    </row>
    <row r="1936" spans="1:6" x14ac:dyDescent="0.25">
      <c r="A1936" s="4">
        <f>COUNTIF(Netflix_prime_data!C:C,Netflix_prime_data!C1937)</f>
        <v>684</v>
      </c>
      <c r="B1936" s="4">
        <f>MAX(COUNTIF(Netflix_prime_data!F1936:F2934, Netflix_prime_data!F1936:F2934))</f>
        <v>10</v>
      </c>
      <c r="C1936" s="4" t="str">
        <f>INDEX(Netflix_prime_data!E:E,MATCH(MAX(Netflix_prime_data!M:M), Netflix_prime_data!M:M,0))</f>
        <v>Show 188</v>
      </c>
      <c r="D1936" s="4" t="str">
        <f>INDEX(Netflix_prime_data!E:E,MATCH(MAX(Netflix_prime_data!H:H), Netflix_prime_data!H:H,0))</f>
        <v>Show 281</v>
      </c>
      <c r="E1936" s="4">
        <f>COUNTIF(Netflix_prime_data!F:F,Netflix_prime_data!F1936)</f>
        <v>262</v>
      </c>
      <c r="F1936" s="4" t="str">
        <f>INDEX(Netflix_prime_data!F:F,MATCH(MAX(E:E),E:E,0)) &amp; "-"&amp; MAX(E:E)</f>
        <v>drama-280</v>
      </c>
    </row>
    <row r="1937" spans="1:6" x14ac:dyDescent="0.25">
      <c r="A1937" s="4">
        <f>COUNTIF(Netflix_prime_data!C:C,Netflix_prime_data!C1938)</f>
        <v>684</v>
      </c>
      <c r="B1937" s="4">
        <f>MAX(COUNTIF(Netflix_prime_data!F1937:F2935, Netflix_prime_data!F1937:F2935))</f>
        <v>9</v>
      </c>
      <c r="C1937" s="4" t="str">
        <f>INDEX(Netflix_prime_data!E:E,MATCH(MAX(Netflix_prime_data!M:M), Netflix_prime_data!M:M,0))</f>
        <v>Show 188</v>
      </c>
      <c r="D1937" s="4" t="str">
        <f>INDEX(Netflix_prime_data!E:E,MATCH(MAX(Netflix_prime_data!H:H), Netflix_prime_data!H:H,0))</f>
        <v>Show 281</v>
      </c>
      <c r="E1937" s="4">
        <f>COUNTIF(Netflix_prime_data!F:F,Netflix_prime_data!F1937)</f>
        <v>263</v>
      </c>
      <c r="F1937" s="4" t="str">
        <f>INDEX(Netflix_prime_data!F:F,MATCH(MAX(E:E),E:E,0)) &amp; "-"&amp; MAX(E:E)</f>
        <v>drama-280</v>
      </c>
    </row>
    <row r="1938" spans="1:6" x14ac:dyDescent="0.25">
      <c r="A1938" s="4">
        <f>COUNTIF(Netflix_prime_data!C:C,Netflix_prime_data!C1939)</f>
        <v>684</v>
      </c>
      <c r="B1938" s="4">
        <f>MAX(COUNTIF(Netflix_prime_data!F1938:F2936, Netflix_prime_data!F1938:F2936))</f>
        <v>9</v>
      </c>
      <c r="C1938" s="4" t="str">
        <f>INDEX(Netflix_prime_data!E:E,MATCH(MAX(Netflix_prime_data!M:M), Netflix_prime_data!M:M,0))</f>
        <v>Show 188</v>
      </c>
      <c r="D1938" s="4" t="str">
        <f>INDEX(Netflix_prime_data!E:E,MATCH(MAX(Netflix_prime_data!H:H), Netflix_prime_data!H:H,0))</f>
        <v>Show 281</v>
      </c>
      <c r="E1938" s="4">
        <f>COUNTIF(Netflix_prime_data!F:F,Netflix_prime_data!F1938)</f>
        <v>262</v>
      </c>
      <c r="F1938" s="4" t="str">
        <f>INDEX(Netflix_prime_data!F:F,MATCH(MAX(E:E),E:E,0)) &amp; "-"&amp; MAX(E:E)</f>
        <v>drama-280</v>
      </c>
    </row>
    <row r="1939" spans="1:6" x14ac:dyDescent="0.25">
      <c r="A1939" s="4">
        <f>COUNTIF(Netflix_prime_data!C:C,Netflix_prime_data!C1940)</f>
        <v>673</v>
      </c>
      <c r="B1939" s="4">
        <f>MAX(COUNTIF(Netflix_prime_data!F1939:F2937, Netflix_prime_data!F1939:F2937))</f>
        <v>8</v>
      </c>
      <c r="C1939" s="4" t="str">
        <f>INDEX(Netflix_prime_data!E:E,MATCH(MAX(Netflix_prime_data!M:M), Netflix_prime_data!M:M,0))</f>
        <v>Show 188</v>
      </c>
      <c r="D1939" s="4" t="str">
        <f>INDEX(Netflix_prime_data!E:E,MATCH(MAX(Netflix_prime_data!H:H), Netflix_prime_data!H:H,0))</f>
        <v>Show 281</v>
      </c>
      <c r="E1939" s="4">
        <f>COUNTIF(Netflix_prime_data!F:F,Netflix_prime_data!F1939)</f>
        <v>234</v>
      </c>
      <c r="F1939" s="4" t="str">
        <f>INDEX(Netflix_prime_data!F:F,MATCH(MAX(E:E),E:E,0)) &amp; "-"&amp; MAX(E:E)</f>
        <v>drama-280</v>
      </c>
    </row>
    <row r="1940" spans="1:6" x14ac:dyDescent="0.25">
      <c r="A1940" s="4">
        <f>COUNTIF(Netflix_prime_data!C:C,Netflix_prime_data!C1941)</f>
        <v>673</v>
      </c>
      <c r="B1940" s="4">
        <f>MAX(COUNTIF(Netflix_prime_data!F1940:F2938, Netflix_prime_data!F1940:F2938))</f>
        <v>8</v>
      </c>
      <c r="C1940" s="4" t="str">
        <f>INDEX(Netflix_prime_data!E:E,MATCH(MAX(Netflix_prime_data!M:M), Netflix_prime_data!M:M,0))</f>
        <v>Show 188</v>
      </c>
      <c r="D1940" s="4" t="str">
        <f>INDEX(Netflix_prime_data!E:E,MATCH(MAX(Netflix_prime_data!H:H), Netflix_prime_data!H:H,0))</f>
        <v>Show 281</v>
      </c>
      <c r="E1940" s="4">
        <f>COUNTIF(Netflix_prime_data!F:F,Netflix_prime_data!F1940)</f>
        <v>262</v>
      </c>
      <c r="F1940" s="4" t="str">
        <f>INDEX(Netflix_prime_data!F:F,MATCH(MAX(E:E),E:E,0)) &amp; "-"&amp; MAX(E:E)</f>
        <v>drama-280</v>
      </c>
    </row>
    <row r="1941" spans="1:6" x14ac:dyDescent="0.25">
      <c r="A1941" s="4">
        <f>COUNTIF(Netflix_prime_data!C:C,Netflix_prime_data!C1942)</f>
        <v>684</v>
      </c>
      <c r="B1941" s="4">
        <f>MAX(COUNTIF(Netflix_prime_data!F1941:F2939, Netflix_prime_data!F1941:F2939))</f>
        <v>10</v>
      </c>
      <c r="C1941" s="4" t="str">
        <f>INDEX(Netflix_prime_data!E:E,MATCH(MAX(Netflix_prime_data!M:M), Netflix_prime_data!M:M,0))</f>
        <v>Show 188</v>
      </c>
      <c r="D1941" s="4" t="str">
        <f>INDEX(Netflix_prime_data!E:E,MATCH(MAX(Netflix_prime_data!H:H), Netflix_prime_data!H:H,0))</f>
        <v>Show 281</v>
      </c>
      <c r="E1941" s="4">
        <f>COUNTIF(Netflix_prime_data!F:F,Netflix_prime_data!F1941)</f>
        <v>234</v>
      </c>
      <c r="F1941" s="4" t="str">
        <f>INDEX(Netflix_prime_data!F:F,MATCH(MAX(E:E),E:E,0)) &amp; "-"&amp; MAX(E:E)</f>
        <v>drama-280</v>
      </c>
    </row>
    <row r="1942" spans="1:6" x14ac:dyDescent="0.25">
      <c r="A1942" s="4">
        <f>COUNTIF(Netflix_prime_data!C:C,Netflix_prime_data!C1943)</f>
        <v>643</v>
      </c>
      <c r="B1942" s="4">
        <f>MAX(COUNTIF(Netflix_prime_data!F1942:F2940, Netflix_prime_data!F1942:F2940))</f>
        <v>7</v>
      </c>
      <c r="C1942" s="4" t="str">
        <f>INDEX(Netflix_prime_data!E:E,MATCH(MAX(Netflix_prime_data!M:M), Netflix_prime_data!M:M,0))</f>
        <v>Show 188</v>
      </c>
      <c r="D1942" s="4" t="str">
        <f>INDEX(Netflix_prime_data!E:E,MATCH(MAX(Netflix_prime_data!H:H), Netflix_prime_data!H:H,0))</f>
        <v>Show 281</v>
      </c>
      <c r="E1942" s="4">
        <f>COUNTIF(Netflix_prime_data!F:F,Netflix_prime_data!F1942)</f>
        <v>262</v>
      </c>
      <c r="F1942" s="4" t="str">
        <f>INDEX(Netflix_prime_data!F:F,MATCH(MAX(E:E),E:E,0)) &amp; "-"&amp; MAX(E:E)</f>
        <v>drama-280</v>
      </c>
    </row>
    <row r="1943" spans="1:6" x14ac:dyDescent="0.25">
      <c r="A1943" s="4">
        <f>COUNTIF(Netflix_prime_data!C:C,Netflix_prime_data!C1944)</f>
        <v>684</v>
      </c>
      <c r="B1943" s="4">
        <f>MAX(COUNTIF(Netflix_prime_data!F1943:F2941, Netflix_prime_data!F1943:F2941))</f>
        <v>6</v>
      </c>
      <c r="C1943" s="4" t="str">
        <f>INDEX(Netflix_prime_data!E:E,MATCH(MAX(Netflix_prime_data!M:M), Netflix_prime_data!M:M,0))</f>
        <v>Show 188</v>
      </c>
      <c r="D1943" s="4" t="str">
        <f>INDEX(Netflix_prime_data!E:E,MATCH(MAX(Netflix_prime_data!H:H), Netflix_prime_data!H:H,0))</f>
        <v>Show 281</v>
      </c>
      <c r="E1943" s="4">
        <f>COUNTIF(Netflix_prime_data!F:F,Netflix_prime_data!F1943)</f>
        <v>280</v>
      </c>
      <c r="F1943" s="4" t="str">
        <f>INDEX(Netflix_prime_data!F:F,MATCH(MAX(E:E),E:E,0)) &amp; "-"&amp; MAX(E:E)</f>
        <v>drama-280</v>
      </c>
    </row>
    <row r="1944" spans="1:6" x14ac:dyDescent="0.25">
      <c r="A1944" s="4">
        <f>COUNTIF(Netflix_prime_data!C:C,Netflix_prime_data!C1945)</f>
        <v>684</v>
      </c>
      <c r="B1944" s="4">
        <f>MAX(COUNTIF(Netflix_prime_data!F1944:F2942, Netflix_prime_data!F1944:F2942))</f>
        <v>8</v>
      </c>
      <c r="C1944" s="4" t="str">
        <f>INDEX(Netflix_prime_data!E:E,MATCH(MAX(Netflix_prime_data!M:M), Netflix_prime_data!M:M,0))</f>
        <v>Show 188</v>
      </c>
      <c r="D1944" s="4" t="str">
        <f>INDEX(Netflix_prime_data!E:E,MATCH(MAX(Netflix_prime_data!H:H), Netflix_prime_data!H:H,0))</f>
        <v>Show 281</v>
      </c>
      <c r="E1944" s="4">
        <f>COUNTIF(Netflix_prime_data!F:F,Netflix_prime_data!F1944)</f>
        <v>263</v>
      </c>
      <c r="F1944" s="4" t="str">
        <f>INDEX(Netflix_prime_data!F:F,MATCH(MAX(E:E),E:E,0)) &amp; "-"&amp; MAX(E:E)</f>
        <v>drama-280</v>
      </c>
    </row>
    <row r="1945" spans="1:6" x14ac:dyDescent="0.25">
      <c r="A1945" s="4">
        <f>COUNTIF(Netflix_prime_data!C:C,Netflix_prime_data!C1946)</f>
        <v>684</v>
      </c>
      <c r="B1945" s="4">
        <f>MAX(COUNTIF(Netflix_prime_data!F1945:F2943, Netflix_prime_data!F1945:F2943))</f>
        <v>6</v>
      </c>
      <c r="C1945" s="4" t="str">
        <f>INDEX(Netflix_prime_data!E:E,MATCH(MAX(Netflix_prime_data!M:M), Netflix_prime_data!M:M,0))</f>
        <v>Show 188</v>
      </c>
      <c r="D1945" s="4" t="str">
        <f>INDEX(Netflix_prime_data!E:E,MATCH(MAX(Netflix_prime_data!H:H), Netflix_prime_data!H:H,0))</f>
        <v>Show 281</v>
      </c>
      <c r="E1945" s="4">
        <f>COUNTIF(Netflix_prime_data!F:F,Netflix_prime_data!F1945)</f>
        <v>253</v>
      </c>
      <c r="F1945" s="4" t="str">
        <f>INDEX(Netflix_prime_data!F:F,MATCH(MAX(E:E),E:E,0)) &amp; "-"&amp; MAX(E:E)</f>
        <v>drama-280</v>
      </c>
    </row>
    <row r="1946" spans="1:6" x14ac:dyDescent="0.25">
      <c r="A1946" s="4">
        <f>COUNTIF(Netflix_prime_data!C:C,Netflix_prime_data!C1947)</f>
        <v>684</v>
      </c>
      <c r="B1946" s="4">
        <f>MAX(COUNTIF(Netflix_prime_data!F1946:F2944, Netflix_prime_data!F1946:F2944))</f>
        <v>7</v>
      </c>
      <c r="C1946" s="4" t="str">
        <f>INDEX(Netflix_prime_data!E:E,MATCH(MAX(Netflix_prime_data!M:M), Netflix_prime_data!M:M,0))</f>
        <v>Show 188</v>
      </c>
      <c r="D1946" s="4" t="str">
        <f>INDEX(Netflix_prime_data!E:E,MATCH(MAX(Netflix_prime_data!H:H), Netflix_prime_data!H:H,0))</f>
        <v>Show 281</v>
      </c>
      <c r="E1946" s="4">
        <f>COUNTIF(Netflix_prime_data!F:F,Netflix_prime_data!F1946)</f>
        <v>263</v>
      </c>
      <c r="F1946" s="4" t="str">
        <f>INDEX(Netflix_prime_data!F:F,MATCH(MAX(E:E),E:E,0)) &amp; "-"&amp; MAX(E:E)</f>
        <v>drama-280</v>
      </c>
    </row>
    <row r="1947" spans="1:6" x14ac:dyDescent="0.25">
      <c r="A1947" s="4">
        <f>COUNTIF(Netflix_prime_data!C:C,Netflix_prime_data!C1948)</f>
        <v>643</v>
      </c>
      <c r="B1947" s="4">
        <f>MAX(COUNTIF(Netflix_prime_data!F1947:F2945, Netflix_prime_data!F1947:F2945))</f>
        <v>6</v>
      </c>
      <c r="C1947" s="4" t="str">
        <f>INDEX(Netflix_prime_data!E:E,MATCH(MAX(Netflix_prime_data!M:M), Netflix_prime_data!M:M,0))</f>
        <v>Show 188</v>
      </c>
      <c r="D1947" s="4" t="str">
        <f>INDEX(Netflix_prime_data!E:E,MATCH(MAX(Netflix_prime_data!H:H), Netflix_prime_data!H:H,0))</f>
        <v>Show 281</v>
      </c>
      <c r="E1947" s="4">
        <f>COUNTIF(Netflix_prime_data!F:F,Netflix_prime_data!F1947)</f>
        <v>263</v>
      </c>
      <c r="F1947" s="4" t="str">
        <f>INDEX(Netflix_prime_data!F:F,MATCH(MAX(E:E),E:E,0)) &amp; "-"&amp; MAX(E:E)</f>
        <v>drama-280</v>
      </c>
    </row>
    <row r="1948" spans="1:6" x14ac:dyDescent="0.25">
      <c r="A1948" s="4">
        <f>COUNTIF(Netflix_prime_data!C:C,Netflix_prime_data!C1949)</f>
        <v>673</v>
      </c>
      <c r="B1948" s="4">
        <f>MAX(COUNTIF(Netflix_prime_data!F1948:F2946, Netflix_prime_data!F1948:F2946))</f>
        <v>5</v>
      </c>
      <c r="C1948" s="4" t="str">
        <f>INDEX(Netflix_prime_data!E:E,MATCH(MAX(Netflix_prime_data!M:M), Netflix_prime_data!M:M,0))</f>
        <v>Show 188</v>
      </c>
      <c r="D1948" s="4" t="str">
        <f>INDEX(Netflix_prime_data!E:E,MATCH(MAX(Netflix_prime_data!H:H), Netflix_prime_data!H:H,0))</f>
        <v>Show 281</v>
      </c>
      <c r="E1948" s="4">
        <f>COUNTIF(Netflix_prime_data!F:F,Netflix_prime_data!F1948)</f>
        <v>280</v>
      </c>
      <c r="F1948" s="4" t="str">
        <f>INDEX(Netflix_prime_data!F:F,MATCH(MAX(E:E),E:E,0)) &amp; "-"&amp; MAX(E:E)</f>
        <v>drama-280</v>
      </c>
    </row>
    <row r="1949" spans="1:6" x14ac:dyDescent="0.25">
      <c r="A1949" s="4">
        <f>COUNTIF(Netflix_prime_data!C:C,Netflix_prime_data!C1950)</f>
        <v>643</v>
      </c>
      <c r="B1949" s="4">
        <f>MAX(COUNTIF(Netflix_prime_data!F1949:F2947, Netflix_prime_data!F1949:F2947))</f>
        <v>9</v>
      </c>
      <c r="C1949" s="4" t="str">
        <f>INDEX(Netflix_prime_data!E:E,MATCH(MAX(Netflix_prime_data!M:M), Netflix_prime_data!M:M,0))</f>
        <v>Show 188</v>
      </c>
      <c r="D1949" s="4" t="str">
        <f>INDEX(Netflix_prime_data!E:E,MATCH(MAX(Netflix_prime_data!H:H), Netflix_prime_data!H:H,0))</f>
        <v>Show 281</v>
      </c>
      <c r="E1949" s="4">
        <f>COUNTIF(Netflix_prime_data!F:F,Netflix_prime_data!F1949)</f>
        <v>234</v>
      </c>
      <c r="F1949" s="4" t="str">
        <f>INDEX(Netflix_prime_data!F:F,MATCH(MAX(E:E),E:E,0)) &amp; "-"&amp; MAX(E:E)</f>
        <v>drama-280</v>
      </c>
    </row>
    <row r="1950" spans="1:6" x14ac:dyDescent="0.25">
      <c r="A1950" s="4">
        <f>COUNTIF(Netflix_prime_data!C:C,Netflix_prime_data!C1951)</f>
        <v>684</v>
      </c>
      <c r="B1950" s="4">
        <f>MAX(COUNTIF(Netflix_prime_data!F1950:F2948, Netflix_prime_data!F1950:F2948))</f>
        <v>4</v>
      </c>
      <c r="C1950" s="4" t="str">
        <f>INDEX(Netflix_prime_data!E:E,MATCH(MAX(Netflix_prime_data!M:M), Netflix_prime_data!M:M,0))</f>
        <v>Show 188</v>
      </c>
      <c r="D1950" s="4" t="str">
        <f>INDEX(Netflix_prime_data!E:E,MATCH(MAX(Netflix_prime_data!H:H), Netflix_prime_data!H:H,0))</f>
        <v>Show 281</v>
      </c>
      <c r="E1950" s="4">
        <f>COUNTIF(Netflix_prime_data!F:F,Netflix_prime_data!F1950)</f>
        <v>280</v>
      </c>
      <c r="F1950" s="4" t="str">
        <f>INDEX(Netflix_prime_data!F:F,MATCH(MAX(E:E),E:E,0)) &amp; "-"&amp; MAX(E:E)</f>
        <v>drama-280</v>
      </c>
    </row>
    <row r="1951" spans="1:6" x14ac:dyDescent="0.25">
      <c r="A1951" s="4">
        <f>COUNTIF(Netflix_prime_data!C:C,Netflix_prime_data!C1952)</f>
        <v>673</v>
      </c>
      <c r="B1951" s="4">
        <f>MAX(COUNTIF(Netflix_prime_data!F1951:F2949, Netflix_prime_data!F1951:F2949))</f>
        <v>11</v>
      </c>
      <c r="C1951" s="4" t="str">
        <f>INDEX(Netflix_prime_data!E:E,MATCH(MAX(Netflix_prime_data!M:M), Netflix_prime_data!M:M,0))</f>
        <v>Show 188</v>
      </c>
      <c r="D1951" s="4" t="str">
        <f>INDEX(Netflix_prime_data!E:E,MATCH(MAX(Netflix_prime_data!H:H), Netflix_prime_data!H:H,0))</f>
        <v>Show 281</v>
      </c>
      <c r="E1951" s="4">
        <f>COUNTIF(Netflix_prime_data!F:F,Netflix_prime_data!F1951)</f>
        <v>245</v>
      </c>
      <c r="F1951" s="4" t="str">
        <f>INDEX(Netflix_prime_data!F:F,MATCH(MAX(E:E),E:E,0)) &amp; "-"&amp; MAX(E:E)</f>
        <v>drama-280</v>
      </c>
    </row>
    <row r="1952" spans="1:6" x14ac:dyDescent="0.25">
      <c r="A1952" s="4">
        <f>COUNTIF(Netflix_prime_data!C:C,Netflix_prime_data!C1953)</f>
        <v>643</v>
      </c>
      <c r="B1952" s="4">
        <f>MAX(COUNTIF(Netflix_prime_data!F1952:F2950, Netflix_prime_data!F1952:F2950))</f>
        <v>7</v>
      </c>
      <c r="C1952" s="4" t="str">
        <f>INDEX(Netflix_prime_data!E:E,MATCH(MAX(Netflix_prime_data!M:M), Netflix_prime_data!M:M,0))</f>
        <v>Show 188</v>
      </c>
      <c r="D1952" s="4" t="str">
        <f>INDEX(Netflix_prime_data!E:E,MATCH(MAX(Netflix_prime_data!H:H), Netflix_prime_data!H:H,0))</f>
        <v>Show 281</v>
      </c>
      <c r="E1952" s="4">
        <f>COUNTIF(Netflix_prime_data!F:F,Netflix_prime_data!F1952)</f>
        <v>234</v>
      </c>
      <c r="F1952" s="4" t="str">
        <f>INDEX(Netflix_prime_data!F:F,MATCH(MAX(E:E),E:E,0)) &amp; "-"&amp; MAX(E:E)</f>
        <v>drama-280</v>
      </c>
    </row>
    <row r="1953" spans="1:6" x14ac:dyDescent="0.25">
      <c r="A1953" s="4">
        <f>COUNTIF(Netflix_prime_data!C:C,Netflix_prime_data!C1954)</f>
        <v>673</v>
      </c>
      <c r="B1953" s="4">
        <f>MAX(COUNTIF(Netflix_prime_data!F1953:F2951, Netflix_prime_data!F1953:F2951))</f>
        <v>3</v>
      </c>
      <c r="C1953" s="4" t="str">
        <f>INDEX(Netflix_prime_data!E:E,MATCH(MAX(Netflix_prime_data!M:M), Netflix_prime_data!M:M,0))</f>
        <v>Show 188</v>
      </c>
      <c r="D1953" s="4" t="str">
        <f>INDEX(Netflix_prime_data!E:E,MATCH(MAX(Netflix_prime_data!H:H), Netflix_prime_data!H:H,0))</f>
        <v>Show 281</v>
      </c>
      <c r="E1953" s="4">
        <f>COUNTIF(Netflix_prime_data!F:F,Netflix_prime_data!F1953)</f>
        <v>280</v>
      </c>
      <c r="F1953" s="4" t="str">
        <f>INDEX(Netflix_prime_data!F:F,MATCH(MAX(E:E),E:E,0)) &amp; "-"&amp; MAX(E:E)</f>
        <v>drama-280</v>
      </c>
    </row>
    <row r="1954" spans="1:6" x14ac:dyDescent="0.25">
      <c r="A1954" s="4">
        <f>COUNTIF(Netflix_prime_data!C:C,Netflix_prime_data!C1955)</f>
        <v>673</v>
      </c>
      <c r="B1954" s="4">
        <f>MAX(COUNTIF(Netflix_prime_data!F1954:F2952, Netflix_prime_data!F1954:F2952))</f>
        <v>10</v>
      </c>
      <c r="C1954" s="4" t="str">
        <f>INDEX(Netflix_prime_data!E:E,MATCH(MAX(Netflix_prime_data!M:M), Netflix_prime_data!M:M,0))</f>
        <v>Show 188</v>
      </c>
      <c r="D1954" s="4" t="str">
        <f>INDEX(Netflix_prime_data!E:E,MATCH(MAX(Netflix_prime_data!H:H), Netflix_prime_data!H:H,0))</f>
        <v>Show 281</v>
      </c>
      <c r="E1954" s="4">
        <f>COUNTIF(Netflix_prime_data!F:F,Netflix_prime_data!F1954)</f>
        <v>245</v>
      </c>
      <c r="F1954" s="4" t="str">
        <f>INDEX(Netflix_prime_data!F:F,MATCH(MAX(E:E),E:E,0)) &amp; "-"&amp; MAX(E:E)</f>
        <v>drama-280</v>
      </c>
    </row>
    <row r="1955" spans="1:6" x14ac:dyDescent="0.25">
      <c r="A1955" s="4">
        <f>COUNTIF(Netflix_prime_data!C:C,Netflix_prime_data!C1956)</f>
        <v>684</v>
      </c>
      <c r="B1955" s="4">
        <f>MAX(COUNTIF(Netflix_prime_data!F1955:F2953, Netflix_prime_data!F1955:F2953))</f>
        <v>6</v>
      </c>
      <c r="C1955" s="4" t="str">
        <f>INDEX(Netflix_prime_data!E:E,MATCH(MAX(Netflix_prime_data!M:M), Netflix_prime_data!M:M,0))</f>
        <v>Show 188</v>
      </c>
      <c r="D1955" s="4" t="str">
        <f>INDEX(Netflix_prime_data!E:E,MATCH(MAX(Netflix_prime_data!H:H), Netflix_prime_data!H:H,0))</f>
        <v>Show 281</v>
      </c>
      <c r="E1955" s="4">
        <f>COUNTIF(Netflix_prime_data!F:F,Netflix_prime_data!F1955)</f>
        <v>234</v>
      </c>
      <c r="F1955" s="4" t="str">
        <f>INDEX(Netflix_prime_data!F:F,MATCH(MAX(E:E),E:E,0)) &amp; "-"&amp; MAX(E:E)</f>
        <v>drama-280</v>
      </c>
    </row>
    <row r="1956" spans="1:6" x14ac:dyDescent="0.25">
      <c r="A1956" s="4">
        <f>COUNTIF(Netflix_prime_data!C:C,Netflix_prime_data!C1957)</f>
        <v>673</v>
      </c>
      <c r="B1956" s="4">
        <f>MAX(COUNTIF(Netflix_prime_data!F1956:F2954, Netflix_prime_data!F1956:F2954))</f>
        <v>5</v>
      </c>
      <c r="C1956" s="4" t="str">
        <f>INDEX(Netflix_prime_data!E:E,MATCH(MAX(Netflix_prime_data!M:M), Netflix_prime_data!M:M,0))</f>
        <v>Show 188</v>
      </c>
      <c r="D1956" s="4" t="str">
        <f>INDEX(Netflix_prime_data!E:E,MATCH(MAX(Netflix_prime_data!H:H), Netflix_prime_data!H:H,0))</f>
        <v>Show 281</v>
      </c>
      <c r="E1956" s="4">
        <f>COUNTIF(Netflix_prime_data!F:F,Netflix_prime_data!F1956)</f>
        <v>263</v>
      </c>
      <c r="F1956" s="4" t="str">
        <f>INDEX(Netflix_prime_data!F:F,MATCH(MAX(E:E),E:E,0)) &amp; "-"&amp; MAX(E:E)</f>
        <v>drama-280</v>
      </c>
    </row>
    <row r="1957" spans="1:6" x14ac:dyDescent="0.25">
      <c r="A1957" s="4">
        <f>COUNTIF(Netflix_prime_data!C:C,Netflix_prime_data!C1958)</f>
        <v>684</v>
      </c>
      <c r="B1957" s="4">
        <f>MAX(COUNTIF(Netflix_prime_data!F1957:F2955, Netflix_prime_data!F1957:F2955))</f>
        <v>8</v>
      </c>
      <c r="C1957" s="4" t="str">
        <f>INDEX(Netflix_prime_data!E:E,MATCH(MAX(Netflix_prime_data!M:M), Netflix_prime_data!M:M,0))</f>
        <v>Show 188</v>
      </c>
      <c r="D1957" s="4" t="str">
        <f>INDEX(Netflix_prime_data!E:E,MATCH(MAX(Netflix_prime_data!H:H), Netflix_prime_data!H:H,0))</f>
        <v>Show 281</v>
      </c>
      <c r="E1957" s="4">
        <f>COUNTIF(Netflix_prime_data!F:F,Netflix_prime_data!F1957)</f>
        <v>234</v>
      </c>
      <c r="F1957" s="4" t="str">
        <f>INDEX(Netflix_prime_data!F:F,MATCH(MAX(E:E),E:E,0)) &amp; "-"&amp; MAX(E:E)</f>
        <v>drama-280</v>
      </c>
    </row>
    <row r="1958" spans="1:6" x14ac:dyDescent="0.25">
      <c r="A1958" s="4">
        <f>COUNTIF(Netflix_prime_data!C:C,Netflix_prime_data!C1959)</f>
        <v>684</v>
      </c>
      <c r="B1958" s="4">
        <f>MAX(COUNTIF(Netflix_prime_data!F1958:F2956, Netflix_prime_data!F1958:F2956))</f>
        <v>5</v>
      </c>
      <c r="C1958" s="4" t="str">
        <f>INDEX(Netflix_prime_data!E:E,MATCH(MAX(Netflix_prime_data!M:M), Netflix_prime_data!M:M,0))</f>
        <v>Show 188</v>
      </c>
      <c r="D1958" s="4" t="str">
        <f>INDEX(Netflix_prime_data!E:E,MATCH(MAX(Netflix_prime_data!H:H), Netflix_prime_data!H:H,0))</f>
        <v>Show 281</v>
      </c>
      <c r="E1958" s="4">
        <f>COUNTIF(Netflix_prime_data!F:F,Netflix_prime_data!F1958)</f>
        <v>253</v>
      </c>
      <c r="F1958" s="4" t="str">
        <f>INDEX(Netflix_prime_data!F:F,MATCH(MAX(E:E),E:E,0)) &amp; "-"&amp; MAX(E:E)</f>
        <v>drama-280</v>
      </c>
    </row>
    <row r="1959" spans="1:6" x14ac:dyDescent="0.25">
      <c r="A1959" s="4">
        <f>COUNTIF(Netflix_prime_data!C:C,Netflix_prime_data!C1960)</f>
        <v>643</v>
      </c>
      <c r="B1959" s="4">
        <f>MAX(COUNTIF(Netflix_prime_data!F1959:F2957, Netflix_prime_data!F1959:F2957))</f>
        <v>4</v>
      </c>
      <c r="C1959" s="4" t="str">
        <f>INDEX(Netflix_prime_data!E:E,MATCH(MAX(Netflix_prime_data!M:M), Netflix_prime_data!M:M,0))</f>
        <v>Show 188</v>
      </c>
      <c r="D1959" s="4" t="str">
        <f>INDEX(Netflix_prime_data!E:E,MATCH(MAX(Netflix_prime_data!H:H), Netflix_prime_data!H:H,0))</f>
        <v>Show 281</v>
      </c>
      <c r="E1959" s="4">
        <f>COUNTIF(Netflix_prime_data!F:F,Netflix_prime_data!F1959)</f>
        <v>263</v>
      </c>
      <c r="F1959" s="4" t="str">
        <f>INDEX(Netflix_prime_data!F:F,MATCH(MAX(E:E),E:E,0)) &amp; "-"&amp; MAX(E:E)</f>
        <v>drama-280</v>
      </c>
    </row>
    <row r="1960" spans="1:6" x14ac:dyDescent="0.25">
      <c r="A1960" s="4">
        <f>COUNTIF(Netflix_prime_data!C:C,Netflix_prime_data!C1961)</f>
        <v>673</v>
      </c>
      <c r="B1960" s="4">
        <f>MAX(COUNTIF(Netflix_prime_data!F1960:F2958, Netflix_prime_data!F1960:F2958))</f>
        <v>6</v>
      </c>
      <c r="C1960" s="4" t="str">
        <f>INDEX(Netflix_prime_data!E:E,MATCH(MAX(Netflix_prime_data!M:M), Netflix_prime_data!M:M,0))</f>
        <v>Show 188</v>
      </c>
      <c r="D1960" s="4" t="str">
        <f>INDEX(Netflix_prime_data!E:E,MATCH(MAX(Netflix_prime_data!H:H), Netflix_prime_data!H:H,0))</f>
        <v>Show 281</v>
      </c>
      <c r="E1960" s="4">
        <f>COUNTIF(Netflix_prime_data!F:F,Netflix_prime_data!F1960)</f>
        <v>262</v>
      </c>
      <c r="F1960" s="4" t="str">
        <f>INDEX(Netflix_prime_data!F:F,MATCH(MAX(E:E),E:E,0)) &amp; "-"&amp; MAX(E:E)</f>
        <v>drama-280</v>
      </c>
    </row>
    <row r="1961" spans="1:6" x14ac:dyDescent="0.25">
      <c r="A1961" s="4">
        <f>COUNTIF(Netflix_prime_data!C:C,Netflix_prime_data!C1962)</f>
        <v>643</v>
      </c>
      <c r="B1961" s="4">
        <f>MAX(COUNTIF(Netflix_prime_data!F1961:F2959, Netflix_prime_data!F1961:F2959))</f>
        <v>9</v>
      </c>
      <c r="C1961" s="4" t="str">
        <f>INDEX(Netflix_prime_data!E:E,MATCH(MAX(Netflix_prime_data!M:M), Netflix_prime_data!M:M,0))</f>
        <v>Show 188</v>
      </c>
      <c r="D1961" s="4" t="str">
        <f>INDEX(Netflix_prime_data!E:E,MATCH(MAX(Netflix_prime_data!H:H), Netflix_prime_data!H:H,0))</f>
        <v>Show 281</v>
      </c>
      <c r="E1961" s="4">
        <f>COUNTIF(Netflix_prime_data!F:F,Netflix_prime_data!F1961)</f>
        <v>245</v>
      </c>
      <c r="F1961" s="4" t="str">
        <f>INDEX(Netflix_prime_data!F:F,MATCH(MAX(E:E),E:E,0)) &amp; "-"&amp; MAX(E:E)</f>
        <v>drama-280</v>
      </c>
    </row>
    <row r="1962" spans="1:6" x14ac:dyDescent="0.25">
      <c r="A1962" s="4">
        <f>COUNTIF(Netflix_prime_data!C:C,Netflix_prime_data!C1963)</f>
        <v>643</v>
      </c>
      <c r="B1962" s="4">
        <f>MAX(COUNTIF(Netflix_prime_data!F1962:F2960, Netflix_prime_data!F1962:F2960))</f>
        <v>8</v>
      </c>
      <c r="C1962" s="4" t="str">
        <f>INDEX(Netflix_prime_data!E:E,MATCH(MAX(Netflix_prime_data!M:M), Netflix_prime_data!M:M,0))</f>
        <v>Show 188</v>
      </c>
      <c r="D1962" s="4" t="str">
        <f>INDEX(Netflix_prime_data!E:E,MATCH(MAX(Netflix_prime_data!H:H), Netflix_prime_data!H:H,0))</f>
        <v>Show 281</v>
      </c>
      <c r="E1962" s="4">
        <f>COUNTIF(Netflix_prime_data!F:F,Netflix_prime_data!F1962)</f>
        <v>245</v>
      </c>
      <c r="F1962" s="4" t="str">
        <f>INDEX(Netflix_prime_data!F:F,MATCH(MAX(E:E),E:E,0)) &amp; "-"&amp; MAX(E:E)</f>
        <v>drama-280</v>
      </c>
    </row>
    <row r="1963" spans="1:6" x14ac:dyDescent="0.25">
      <c r="A1963" s="4">
        <f>COUNTIF(Netflix_prime_data!C:C,Netflix_prime_data!C1964)</f>
        <v>684</v>
      </c>
      <c r="B1963" s="4">
        <f>MAX(COUNTIF(Netflix_prime_data!F1963:F2961, Netflix_prime_data!F1963:F2961))</f>
        <v>7</v>
      </c>
      <c r="C1963" s="4" t="str">
        <f>INDEX(Netflix_prime_data!E:E,MATCH(MAX(Netflix_prime_data!M:M), Netflix_prime_data!M:M,0))</f>
        <v>Show 188</v>
      </c>
      <c r="D1963" s="4" t="str">
        <f>INDEX(Netflix_prime_data!E:E,MATCH(MAX(Netflix_prime_data!H:H), Netflix_prime_data!H:H,0))</f>
        <v>Show 281</v>
      </c>
      <c r="E1963" s="4">
        <f>COUNTIF(Netflix_prime_data!F:F,Netflix_prime_data!F1963)</f>
        <v>245</v>
      </c>
      <c r="F1963" s="4" t="str">
        <f>INDEX(Netflix_prime_data!F:F,MATCH(MAX(E:E),E:E,0)) &amp; "-"&amp; MAX(E:E)</f>
        <v>drama-280</v>
      </c>
    </row>
    <row r="1964" spans="1:6" x14ac:dyDescent="0.25">
      <c r="A1964" s="4">
        <f>COUNTIF(Netflix_prime_data!C:C,Netflix_prime_data!C1965)</f>
        <v>643</v>
      </c>
      <c r="B1964" s="4">
        <f>MAX(COUNTIF(Netflix_prime_data!F1964:F2962, Netflix_prime_data!F1964:F2962))</f>
        <v>7</v>
      </c>
      <c r="C1964" s="4" t="str">
        <f>INDEX(Netflix_prime_data!E:E,MATCH(MAX(Netflix_prime_data!M:M), Netflix_prime_data!M:M,0))</f>
        <v>Show 188</v>
      </c>
      <c r="D1964" s="4" t="str">
        <f>INDEX(Netflix_prime_data!E:E,MATCH(MAX(Netflix_prime_data!H:H), Netflix_prime_data!H:H,0))</f>
        <v>Show 281</v>
      </c>
      <c r="E1964" s="4">
        <f>COUNTIF(Netflix_prime_data!F:F,Netflix_prime_data!F1964)</f>
        <v>234</v>
      </c>
      <c r="F1964" s="4" t="str">
        <f>INDEX(Netflix_prime_data!F:F,MATCH(MAX(E:E),E:E,0)) &amp; "-"&amp; MAX(E:E)</f>
        <v>drama-280</v>
      </c>
    </row>
    <row r="1965" spans="1:6" x14ac:dyDescent="0.25">
      <c r="A1965" s="4">
        <f>COUNTIF(Netflix_prime_data!C:C,Netflix_prime_data!C1966)</f>
        <v>673</v>
      </c>
      <c r="B1965" s="4">
        <f>MAX(COUNTIF(Netflix_prime_data!F1965:F2963, Netflix_prime_data!F1965:F2963))</f>
        <v>6</v>
      </c>
      <c r="C1965" s="4" t="str">
        <f>INDEX(Netflix_prime_data!E:E,MATCH(MAX(Netflix_prime_data!M:M), Netflix_prime_data!M:M,0))</f>
        <v>Show 188</v>
      </c>
      <c r="D1965" s="4" t="str">
        <f>INDEX(Netflix_prime_data!E:E,MATCH(MAX(Netflix_prime_data!H:H), Netflix_prime_data!H:H,0))</f>
        <v>Show 281</v>
      </c>
      <c r="E1965" s="4">
        <f>COUNTIF(Netflix_prime_data!F:F,Netflix_prime_data!F1965)</f>
        <v>229</v>
      </c>
      <c r="F1965" s="4" t="str">
        <f>INDEX(Netflix_prime_data!F:F,MATCH(MAX(E:E),E:E,0)) &amp; "-"&amp; MAX(E:E)</f>
        <v>drama-280</v>
      </c>
    </row>
    <row r="1966" spans="1:6" x14ac:dyDescent="0.25">
      <c r="A1966" s="4">
        <f>COUNTIF(Netflix_prime_data!C:C,Netflix_prime_data!C1967)</f>
        <v>673</v>
      </c>
      <c r="B1966" s="4">
        <f>MAX(COUNTIF(Netflix_prime_data!F1966:F2964, Netflix_prime_data!F1966:F2964))</f>
        <v>5</v>
      </c>
      <c r="C1966" s="4" t="str">
        <f>INDEX(Netflix_prime_data!E:E,MATCH(MAX(Netflix_prime_data!M:M), Netflix_prime_data!M:M,0))</f>
        <v>Show 188</v>
      </c>
      <c r="D1966" s="4" t="str">
        <f>INDEX(Netflix_prime_data!E:E,MATCH(MAX(Netflix_prime_data!H:H), Netflix_prime_data!H:H,0))</f>
        <v>Show 281</v>
      </c>
      <c r="E1966" s="4">
        <f>COUNTIF(Netflix_prime_data!F:F,Netflix_prime_data!F1966)</f>
        <v>234</v>
      </c>
      <c r="F1966" s="4" t="str">
        <f>INDEX(Netflix_prime_data!F:F,MATCH(MAX(E:E),E:E,0)) &amp; "-"&amp; MAX(E:E)</f>
        <v>drama-280</v>
      </c>
    </row>
    <row r="1967" spans="1:6" x14ac:dyDescent="0.25">
      <c r="A1967" s="4">
        <f>COUNTIF(Netflix_prime_data!C:C,Netflix_prime_data!C1968)</f>
        <v>673</v>
      </c>
      <c r="B1967" s="4">
        <f>MAX(COUNTIF(Netflix_prime_data!F1967:F2965, Netflix_prime_data!F1967:F2965))</f>
        <v>6</v>
      </c>
      <c r="C1967" s="4" t="str">
        <f>INDEX(Netflix_prime_data!E:E,MATCH(MAX(Netflix_prime_data!M:M), Netflix_prime_data!M:M,0))</f>
        <v>Show 188</v>
      </c>
      <c r="D1967" s="4" t="str">
        <f>INDEX(Netflix_prime_data!E:E,MATCH(MAX(Netflix_prime_data!H:H), Netflix_prime_data!H:H,0))</f>
        <v>Show 281</v>
      </c>
      <c r="E1967" s="4">
        <f>COUNTIF(Netflix_prime_data!F:F,Netflix_prime_data!F1967)</f>
        <v>234</v>
      </c>
      <c r="F1967" s="4" t="str">
        <f>INDEX(Netflix_prime_data!F:F,MATCH(MAX(E:E),E:E,0)) &amp; "-"&amp; MAX(E:E)</f>
        <v>drama-280</v>
      </c>
    </row>
    <row r="1968" spans="1:6" x14ac:dyDescent="0.25">
      <c r="A1968" s="4">
        <f>COUNTIF(Netflix_prime_data!C:C,Netflix_prime_data!C1969)</f>
        <v>684</v>
      </c>
      <c r="B1968" s="4">
        <f>MAX(COUNTIF(Netflix_prime_data!F1968:F2966, Netflix_prime_data!F1968:F2966))</f>
        <v>3</v>
      </c>
      <c r="C1968" s="4" t="str">
        <f>INDEX(Netflix_prime_data!E:E,MATCH(MAX(Netflix_prime_data!M:M), Netflix_prime_data!M:M,0))</f>
        <v>Show 188</v>
      </c>
      <c r="D1968" s="4" t="str">
        <f>INDEX(Netflix_prime_data!E:E,MATCH(MAX(Netflix_prime_data!H:H), Netflix_prime_data!H:H,0))</f>
        <v>Show 281</v>
      </c>
      <c r="E1968" s="4">
        <f>COUNTIF(Netflix_prime_data!F:F,Netflix_prime_data!F1968)</f>
        <v>263</v>
      </c>
      <c r="F1968" s="4" t="str">
        <f>INDEX(Netflix_prime_data!F:F,MATCH(MAX(E:E),E:E,0)) &amp; "-"&amp; MAX(E:E)</f>
        <v>drama-280</v>
      </c>
    </row>
    <row r="1969" spans="1:6" x14ac:dyDescent="0.25">
      <c r="A1969" s="4">
        <f>COUNTIF(Netflix_prime_data!C:C,Netflix_prime_data!C1970)</f>
        <v>673</v>
      </c>
      <c r="B1969" s="4">
        <f>MAX(COUNTIF(Netflix_prime_data!F1969:F2967, Netflix_prime_data!F1969:F2967))</f>
        <v>2</v>
      </c>
      <c r="C1969" s="4" t="str">
        <f>INDEX(Netflix_prime_data!E:E,MATCH(MAX(Netflix_prime_data!M:M), Netflix_prime_data!M:M,0))</f>
        <v>Show 188</v>
      </c>
      <c r="D1969" s="4" t="str">
        <f>INDEX(Netflix_prime_data!E:E,MATCH(MAX(Netflix_prime_data!H:H), Netflix_prime_data!H:H,0))</f>
        <v>Show 281</v>
      </c>
      <c r="E1969" s="4">
        <f>COUNTIF(Netflix_prime_data!F:F,Netflix_prime_data!F1969)</f>
        <v>263</v>
      </c>
      <c r="F1969" s="4" t="str">
        <f>INDEX(Netflix_prime_data!F:F,MATCH(MAX(E:E),E:E,0)) &amp; "-"&amp; MAX(E:E)</f>
        <v>drama-280</v>
      </c>
    </row>
    <row r="1970" spans="1:6" x14ac:dyDescent="0.25">
      <c r="A1970" s="4">
        <f>COUNTIF(Netflix_prime_data!C:C,Netflix_prime_data!C1971)</f>
        <v>643</v>
      </c>
      <c r="B1970" s="4">
        <f>MAX(COUNTIF(Netflix_prime_data!F1970:F2968, Netflix_prime_data!F1970:F2968))</f>
        <v>6</v>
      </c>
      <c r="C1970" s="4" t="str">
        <f>INDEX(Netflix_prime_data!E:E,MATCH(MAX(Netflix_prime_data!M:M), Netflix_prime_data!M:M,0))</f>
        <v>Show 188</v>
      </c>
      <c r="D1970" s="4" t="str">
        <f>INDEX(Netflix_prime_data!E:E,MATCH(MAX(Netflix_prime_data!H:H), Netflix_prime_data!H:H,0))</f>
        <v>Show 281</v>
      </c>
      <c r="E1970" s="4">
        <f>COUNTIF(Netflix_prime_data!F:F,Netflix_prime_data!F1970)</f>
        <v>245</v>
      </c>
      <c r="F1970" s="4" t="str">
        <f>INDEX(Netflix_prime_data!F:F,MATCH(MAX(E:E),E:E,0)) &amp; "-"&amp; MAX(E:E)</f>
        <v>drama-280</v>
      </c>
    </row>
    <row r="1971" spans="1:6" x14ac:dyDescent="0.25">
      <c r="A1971" s="4">
        <f>COUNTIF(Netflix_prime_data!C:C,Netflix_prime_data!C1972)</f>
        <v>673</v>
      </c>
      <c r="B1971" s="4">
        <f>MAX(COUNTIF(Netflix_prime_data!F1971:F2969, Netflix_prime_data!F1971:F2969))</f>
        <v>4</v>
      </c>
      <c r="C1971" s="4" t="str">
        <f>INDEX(Netflix_prime_data!E:E,MATCH(MAX(Netflix_prime_data!M:M), Netflix_prime_data!M:M,0))</f>
        <v>Show 188</v>
      </c>
      <c r="D1971" s="4" t="str">
        <f>INDEX(Netflix_prime_data!E:E,MATCH(MAX(Netflix_prime_data!H:H), Netflix_prime_data!H:H,0))</f>
        <v>Show 281</v>
      </c>
      <c r="E1971" s="4">
        <f>COUNTIF(Netflix_prime_data!F:F,Netflix_prime_data!F1971)</f>
        <v>234</v>
      </c>
      <c r="F1971" s="4" t="str">
        <f>INDEX(Netflix_prime_data!F:F,MATCH(MAX(E:E),E:E,0)) &amp; "-"&amp; MAX(E:E)</f>
        <v>drama-280</v>
      </c>
    </row>
    <row r="1972" spans="1:6" x14ac:dyDescent="0.25">
      <c r="A1972" s="4">
        <f>COUNTIF(Netflix_prime_data!C:C,Netflix_prime_data!C1973)</f>
        <v>673</v>
      </c>
      <c r="B1972" s="4">
        <f>MAX(COUNTIF(Netflix_prime_data!F1972:F2970, Netflix_prime_data!F1972:F2970))</f>
        <v>2</v>
      </c>
      <c r="C1972" s="4" t="str">
        <f>INDEX(Netflix_prime_data!E:E,MATCH(MAX(Netflix_prime_data!M:M), Netflix_prime_data!M:M,0))</f>
        <v>Show 188</v>
      </c>
      <c r="D1972" s="4" t="str">
        <f>INDEX(Netflix_prime_data!E:E,MATCH(MAX(Netflix_prime_data!H:H), Netflix_prime_data!H:H,0))</f>
        <v>Show 281</v>
      </c>
      <c r="E1972" s="4">
        <f>COUNTIF(Netflix_prime_data!F:F,Netflix_prime_data!F1972)</f>
        <v>280</v>
      </c>
      <c r="F1972" s="4" t="str">
        <f>INDEX(Netflix_prime_data!F:F,MATCH(MAX(E:E),E:E,0)) &amp; "-"&amp; MAX(E:E)</f>
        <v>drama-280</v>
      </c>
    </row>
    <row r="1973" spans="1:6" x14ac:dyDescent="0.25">
      <c r="A1973" s="4">
        <f>COUNTIF(Netflix_prime_data!C:C,Netflix_prime_data!C1974)</f>
        <v>643</v>
      </c>
      <c r="B1973" s="4">
        <f>MAX(COUNTIF(Netflix_prime_data!F1973:F2971, Netflix_prime_data!F1973:F2971))</f>
        <v>4</v>
      </c>
      <c r="C1973" s="4" t="str">
        <f>INDEX(Netflix_prime_data!E:E,MATCH(MAX(Netflix_prime_data!M:M), Netflix_prime_data!M:M,0))</f>
        <v>Show 188</v>
      </c>
      <c r="D1973" s="4" t="str">
        <f>INDEX(Netflix_prime_data!E:E,MATCH(MAX(Netflix_prime_data!H:H), Netflix_prime_data!H:H,0))</f>
        <v>Show 281</v>
      </c>
      <c r="E1973" s="4">
        <f>COUNTIF(Netflix_prime_data!F:F,Netflix_prime_data!F1973)</f>
        <v>253</v>
      </c>
      <c r="F1973" s="4" t="str">
        <f>INDEX(Netflix_prime_data!F:F,MATCH(MAX(E:E),E:E,0)) &amp; "-"&amp; MAX(E:E)</f>
        <v>drama-280</v>
      </c>
    </row>
    <row r="1974" spans="1:6" x14ac:dyDescent="0.25">
      <c r="A1974" s="4">
        <f>COUNTIF(Netflix_prime_data!C:C,Netflix_prime_data!C1975)</f>
        <v>684</v>
      </c>
      <c r="B1974" s="4">
        <f>MAX(COUNTIF(Netflix_prime_data!F1974:F2972, Netflix_prime_data!F1974:F2972))</f>
        <v>5</v>
      </c>
      <c r="C1974" s="4" t="str">
        <f>INDEX(Netflix_prime_data!E:E,MATCH(MAX(Netflix_prime_data!M:M), Netflix_prime_data!M:M,0))</f>
        <v>Show 188</v>
      </c>
      <c r="D1974" s="4" t="str">
        <f>INDEX(Netflix_prime_data!E:E,MATCH(MAX(Netflix_prime_data!H:H), Netflix_prime_data!H:H,0))</f>
        <v>Show 281</v>
      </c>
      <c r="E1974" s="4">
        <f>COUNTIF(Netflix_prime_data!F:F,Netflix_prime_data!F1974)</f>
        <v>229</v>
      </c>
      <c r="F1974" s="4" t="str">
        <f>INDEX(Netflix_prime_data!F:F,MATCH(MAX(E:E),E:E,0)) &amp; "-"&amp; MAX(E:E)</f>
        <v>drama-280</v>
      </c>
    </row>
    <row r="1975" spans="1:6" x14ac:dyDescent="0.25">
      <c r="A1975" s="4">
        <f>COUNTIF(Netflix_prime_data!C:C,Netflix_prime_data!C1976)</f>
        <v>684</v>
      </c>
      <c r="B1975" s="4">
        <f>MAX(COUNTIF(Netflix_prime_data!F1975:F2973, Netflix_prime_data!F1975:F2973))</f>
        <v>3</v>
      </c>
      <c r="C1975" s="4" t="str">
        <f>INDEX(Netflix_prime_data!E:E,MATCH(MAX(Netflix_prime_data!M:M), Netflix_prime_data!M:M,0))</f>
        <v>Show 188</v>
      </c>
      <c r="D1975" s="4" t="str">
        <f>INDEX(Netflix_prime_data!E:E,MATCH(MAX(Netflix_prime_data!H:H), Netflix_prime_data!H:H,0))</f>
        <v>Show 281</v>
      </c>
      <c r="E1975" s="4">
        <f>COUNTIF(Netflix_prime_data!F:F,Netflix_prime_data!F1975)</f>
        <v>253</v>
      </c>
      <c r="F1975" s="4" t="str">
        <f>INDEX(Netflix_prime_data!F:F,MATCH(MAX(E:E),E:E,0)) &amp; "-"&amp; MAX(E:E)</f>
        <v>drama-280</v>
      </c>
    </row>
    <row r="1976" spans="1:6" x14ac:dyDescent="0.25">
      <c r="A1976" s="4">
        <f>COUNTIF(Netflix_prime_data!C:C,Netflix_prime_data!C1977)</f>
        <v>673</v>
      </c>
      <c r="B1976" s="4">
        <f>MAX(COUNTIF(Netflix_prime_data!F1976:F2974, Netflix_prime_data!F1976:F2974))</f>
        <v>5</v>
      </c>
      <c r="C1976" s="4" t="str">
        <f>INDEX(Netflix_prime_data!E:E,MATCH(MAX(Netflix_prime_data!M:M), Netflix_prime_data!M:M,0))</f>
        <v>Show 188</v>
      </c>
      <c r="D1976" s="4" t="str">
        <f>INDEX(Netflix_prime_data!E:E,MATCH(MAX(Netflix_prime_data!H:H), Netflix_prime_data!H:H,0))</f>
        <v>Show 281</v>
      </c>
      <c r="E1976" s="4">
        <f>COUNTIF(Netflix_prime_data!F:F,Netflix_prime_data!F1976)</f>
        <v>245</v>
      </c>
      <c r="F1976" s="4" t="str">
        <f>INDEX(Netflix_prime_data!F:F,MATCH(MAX(E:E),E:E,0)) &amp; "-"&amp; MAX(E:E)</f>
        <v>drama-280</v>
      </c>
    </row>
    <row r="1977" spans="1:6" x14ac:dyDescent="0.25">
      <c r="A1977" s="4">
        <f>COUNTIF(Netflix_prime_data!C:C,Netflix_prime_data!C1978)</f>
        <v>673</v>
      </c>
      <c r="B1977" s="4">
        <f>MAX(COUNTIF(Netflix_prime_data!F1977:F2975, Netflix_prime_data!F1977:F2975))</f>
        <v>3</v>
      </c>
      <c r="C1977" s="4" t="str">
        <f>INDEX(Netflix_prime_data!E:E,MATCH(MAX(Netflix_prime_data!M:M), Netflix_prime_data!M:M,0))</f>
        <v>Show 188</v>
      </c>
      <c r="D1977" s="4" t="str">
        <f>INDEX(Netflix_prime_data!E:E,MATCH(MAX(Netflix_prime_data!H:H), Netflix_prime_data!H:H,0))</f>
        <v>Show 281</v>
      </c>
      <c r="E1977" s="4">
        <f>COUNTIF(Netflix_prime_data!F:F,Netflix_prime_data!F1977)</f>
        <v>234</v>
      </c>
      <c r="F1977" s="4" t="str">
        <f>INDEX(Netflix_prime_data!F:F,MATCH(MAX(E:E),E:E,0)) &amp; "-"&amp; MAX(E:E)</f>
        <v>drama-280</v>
      </c>
    </row>
    <row r="1978" spans="1:6" x14ac:dyDescent="0.25">
      <c r="A1978" s="4">
        <f>COUNTIF(Netflix_prime_data!C:C,Netflix_prime_data!C1979)</f>
        <v>684</v>
      </c>
      <c r="B1978" s="4">
        <f>MAX(COUNTIF(Netflix_prime_data!F1978:F2976, Netflix_prime_data!F1978:F2976))</f>
        <v>4</v>
      </c>
      <c r="C1978" s="4" t="str">
        <f>INDEX(Netflix_prime_data!E:E,MATCH(MAX(Netflix_prime_data!M:M), Netflix_prime_data!M:M,0))</f>
        <v>Show 188</v>
      </c>
      <c r="D1978" s="4" t="str">
        <f>INDEX(Netflix_prime_data!E:E,MATCH(MAX(Netflix_prime_data!H:H), Netflix_prime_data!H:H,0))</f>
        <v>Show 281</v>
      </c>
      <c r="E1978" s="4">
        <f>COUNTIF(Netflix_prime_data!F:F,Netflix_prime_data!F1978)</f>
        <v>229</v>
      </c>
      <c r="F1978" s="4" t="str">
        <f>INDEX(Netflix_prime_data!F:F,MATCH(MAX(E:E),E:E,0)) &amp; "-"&amp; MAX(E:E)</f>
        <v>drama-280</v>
      </c>
    </row>
    <row r="1979" spans="1:6" x14ac:dyDescent="0.25">
      <c r="A1979" s="4">
        <f>COUNTIF(Netflix_prime_data!C:C,Netflix_prime_data!C1980)</f>
        <v>684</v>
      </c>
      <c r="B1979" s="4">
        <f>MAX(COUNTIF(Netflix_prime_data!F1979:F2977, Netflix_prime_data!F1979:F2977))</f>
        <v>5</v>
      </c>
      <c r="C1979" s="4" t="str">
        <f>INDEX(Netflix_prime_data!E:E,MATCH(MAX(Netflix_prime_data!M:M), Netflix_prime_data!M:M,0))</f>
        <v>Show 188</v>
      </c>
      <c r="D1979" s="4" t="str">
        <f>INDEX(Netflix_prime_data!E:E,MATCH(MAX(Netflix_prime_data!H:H), Netflix_prime_data!H:H,0))</f>
        <v>Show 281</v>
      </c>
      <c r="E1979" s="4">
        <f>COUNTIF(Netflix_prime_data!F:F,Netflix_prime_data!F1979)</f>
        <v>262</v>
      </c>
      <c r="F1979" s="4" t="str">
        <f>INDEX(Netflix_prime_data!F:F,MATCH(MAX(E:E),E:E,0)) &amp; "-"&amp; MAX(E:E)</f>
        <v>drama-280</v>
      </c>
    </row>
    <row r="1980" spans="1:6" x14ac:dyDescent="0.25">
      <c r="A1980" s="4">
        <f>COUNTIF(Netflix_prime_data!C:C,Netflix_prime_data!C1981)</f>
        <v>684</v>
      </c>
      <c r="B1980" s="4">
        <f>MAX(COUNTIF(Netflix_prime_data!F1980:F2978, Netflix_prime_data!F1980:F2978))</f>
        <v>4</v>
      </c>
      <c r="C1980" s="4" t="str">
        <f>INDEX(Netflix_prime_data!E:E,MATCH(MAX(Netflix_prime_data!M:M), Netflix_prime_data!M:M,0))</f>
        <v>Show 188</v>
      </c>
      <c r="D1980" s="4" t="str">
        <f>INDEX(Netflix_prime_data!E:E,MATCH(MAX(Netflix_prime_data!H:H), Netflix_prime_data!H:H,0))</f>
        <v>Show 281</v>
      </c>
      <c r="E1980" s="4">
        <f>COUNTIF(Netflix_prime_data!F:F,Netflix_prime_data!F1980)</f>
        <v>245</v>
      </c>
      <c r="F1980" s="4" t="str">
        <f>INDEX(Netflix_prime_data!F:F,MATCH(MAX(E:E),E:E,0)) &amp; "-"&amp; MAX(E:E)</f>
        <v>drama-280</v>
      </c>
    </row>
    <row r="1981" spans="1:6" x14ac:dyDescent="0.25">
      <c r="A1981" s="4">
        <f>COUNTIF(Netflix_prime_data!C:C,Netflix_prime_data!C1982)</f>
        <v>684</v>
      </c>
      <c r="B1981" s="4">
        <f>MAX(COUNTIF(Netflix_prime_data!F1981:F2979, Netflix_prime_data!F1981:F2979))</f>
        <v>5</v>
      </c>
      <c r="C1981" s="4" t="str">
        <f>INDEX(Netflix_prime_data!E:E,MATCH(MAX(Netflix_prime_data!M:M), Netflix_prime_data!M:M,0))</f>
        <v>Show 188</v>
      </c>
      <c r="D1981" s="4" t="str">
        <f>INDEX(Netflix_prime_data!E:E,MATCH(MAX(Netflix_prime_data!H:H), Netflix_prime_data!H:H,0))</f>
        <v>Show 281</v>
      </c>
      <c r="E1981" s="4">
        <f>COUNTIF(Netflix_prime_data!F:F,Netflix_prime_data!F1981)</f>
        <v>234</v>
      </c>
      <c r="F1981" s="4" t="str">
        <f>INDEX(Netflix_prime_data!F:F,MATCH(MAX(E:E),E:E,0)) &amp; "-"&amp; MAX(E:E)</f>
        <v>drama-280</v>
      </c>
    </row>
    <row r="1982" spans="1:6" x14ac:dyDescent="0.25">
      <c r="A1982" s="4">
        <f>COUNTIF(Netflix_prime_data!C:C,Netflix_prime_data!C1983)</f>
        <v>684</v>
      </c>
      <c r="B1982" s="4">
        <f>MAX(COUNTIF(Netflix_prime_data!F1982:F2980, Netflix_prime_data!F1982:F2980))</f>
        <v>4</v>
      </c>
      <c r="C1982" s="4" t="str">
        <f>INDEX(Netflix_prime_data!E:E,MATCH(MAX(Netflix_prime_data!M:M), Netflix_prime_data!M:M,0))</f>
        <v>Show 188</v>
      </c>
      <c r="D1982" s="4" t="str">
        <f>INDEX(Netflix_prime_data!E:E,MATCH(MAX(Netflix_prime_data!H:H), Netflix_prime_data!H:H,0))</f>
        <v>Show 281</v>
      </c>
      <c r="E1982" s="4">
        <f>COUNTIF(Netflix_prime_data!F:F,Netflix_prime_data!F1982)</f>
        <v>234</v>
      </c>
      <c r="F1982" s="4" t="str">
        <f>INDEX(Netflix_prime_data!F:F,MATCH(MAX(E:E),E:E,0)) &amp; "-"&amp; MAX(E:E)</f>
        <v>drama-280</v>
      </c>
    </row>
    <row r="1983" spans="1:6" x14ac:dyDescent="0.25">
      <c r="A1983" s="4">
        <f>COUNTIF(Netflix_prime_data!C:C,Netflix_prime_data!C1984)</f>
        <v>673</v>
      </c>
      <c r="B1983" s="4">
        <f>MAX(COUNTIF(Netflix_prime_data!F1983:F2981, Netflix_prime_data!F1983:F2981))</f>
        <v>3</v>
      </c>
      <c r="C1983" s="4" t="str">
        <f>INDEX(Netflix_prime_data!E:E,MATCH(MAX(Netflix_prime_data!M:M), Netflix_prime_data!M:M,0))</f>
        <v>Show 188</v>
      </c>
      <c r="D1983" s="4" t="str">
        <f>INDEX(Netflix_prime_data!E:E,MATCH(MAX(Netflix_prime_data!H:H), Netflix_prime_data!H:H,0))</f>
        <v>Show 281</v>
      </c>
      <c r="E1983" s="4">
        <f>COUNTIF(Netflix_prime_data!F:F,Netflix_prime_data!F1983)</f>
        <v>229</v>
      </c>
      <c r="F1983" s="4" t="str">
        <f>INDEX(Netflix_prime_data!F:F,MATCH(MAX(E:E),E:E,0)) &amp; "-"&amp; MAX(E:E)</f>
        <v>drama-280</v>
      </c>
    </row>
    <row r="1984" spans="1:6" x14ac:dyDescent="0.25">
      <c r="A1984" s="4">
        <f>COUNTIF(Netflix_prime_data!C:C,Netflix_prime_data!C1985)</f>
        <v>643</v>
      </c>
      <c r="B1984" s="4">
        <f>MAX(COUNTIF(Netflix_prime_data!F1984:F2982, Netflix_prime_data!F1984:F2982))</f>
        <v>4</v>
      </c>
      <c r="C1984" s="4" t="str">
        <f>INDEX(Netflix_prime_data!E:E,MATCH(MAX(Netflix_prime_data!M:M), Netflix_prime_data!M:M,0))</f>
        <v>Show 188</v>
      </c>
      <c r="D1984" s="4" t="str">
        <f>INDEX(Netflix_prime_data!E:E,MATCH(MAX(Netflix_prime_data!H:H), Netflix_prime_data!H:H,0))</f>
        <v>Show 281</v>
      </c>
      <c r="E1984" s="4">
        <f>COUNTIF(Netflix_prime_data!F:F,Netflix_prime_data!F1984)</f>
        <v>262</v>
      </c>
      <c r="F1984" s="4" t="str">
        <f>INDEX(Netflix_prime_data!F:F,MATCH(MAX(E:E),E:E,0)) &amp; "-"&amp; MAX(E:E)</f>
        <v>drama-280</v>
      </c>
    </row>
    <row r="1985" spans="1:6" x14ac:dyDescent="0.25">
      <c r="A1985" s="4">
        <f>COUNTIF(Netflix_prime_data!C:C,Netflix_prime_data!C1986)</f>
        <v>643</v>
      </c>
      <c r="B1985" s="4">
        <f>MAX(COUNTIF(Netflix_prime_data!F1985:F2983, Netflix_prime_data!F1985:F2983))</f>
        <v>3</v>
      </c>
      <c r="C1985" s="4" t="str">
        <f>INDEX(Netflix_prime_data!E:E,MATCH(MAX(Netflix_prime_data!M:M), Netflix_prime_data!M:M,0))</f>
        <v>Show 188</v>
      </c>
      <c r="D1985" s="4" t="str">
        <f>INDEX(Netflix_prime_data!E:E,MATCH(MAX(Netflix_prime_data!H:H), Netflix_prime_data!H:H,0))</f>
        <v>Show 281</v>
      </c>
      <c r="E1985" s="4">
        <f>COUNTIF(Netflix_prime_data!F:F,Netflix_prime_data!F1985)</f>
        <v>245</v>
      </c>
      <c r="F1985" s="4" t="str">
        <f>INDEX(Netflix_prime_data!F:F,MATCH(MAX(E:E),E:E,0)) &amp; "-"&amp; MAX(E:E)</f>
        <v>drama-280</v>
      </c>
    </row>
    <row r="1986" spans="1:6" x14ac:dyDescent="0.25">
      <c r="A1986" s="4">
        <f>COUNTIF(Netflix_prime_data!C:C,Netflix_prime_data!C1987)</f>
        <v>643</v>
      </c>
      <c r="B1986" s="4">
        <f>MAX(COUNTIF(Netflix_prime_data!F1986:F2984, Netflix_prime_data!F1986:F2984))</f>
        <v>3</v>
      </c>
      <c r="C1986" s="4" t="str">
        <f>INDEX(Netflix_prime_data!E:E,MATCH(MAX(Netflix_prime_data!M:M), Netflix_prime_data!M:M,0))</f>
        <v>Show 188</v>
      </c>
      <c r="D1986" s="4" t="str">
        <f>INDEX(Netflix_prime_data!E:E,MATCH(MAX(Netflix_prime_data!H:H), Netflix_prime_data!H:H,0))</f>
        <v>Show 281</v>
      </c>
      <c r="E1986" s="4">
        <f>COUNTIF(Netflix_prime_data!F:F,Netflix_prime_data!F1986)</f>
        <v>234</v>
      </c>
      <c r="F1986" s="4" t="str">
        <f>INDEX(Netflix_prime_data!F:F,MATCH(MAX(E:E),E:E,0)) &amp; "-"&amp; MAX(E:E)</f>
        <v>drama-280</v>
      </c>
    </row>
    <row r="1987" spans="1:6" x14ac:dyDescent="0.25">
      <c r="A1987" s="4">
        <f>COUNTIF(Netflix_prime_data!C:C,Netflix_prime_data!C1988)</f>
        <v>643</v>
      </c>
      <c r="B1987" s="4">
        <f>MAX(COUNTIF(Netflix_prime_data!F1987:F2985, Netflix_prime_data!F1987:F2985))</f>
        <v>2</v>
      </c>
      <c r="C1987" s="4" t="str">
        <f>INDEX(Netflix_prime_data!E:E,MATCH(MAX(Netflix_prime_data!M:M), Netflix_prime_data!M:M,0))</f>
        <v>Show 188</v>
      </c>
      <c r="D1987" s="4" t="str">
        <f>INDEX(Netflix_prime_data!E:E,MATCH(MAX(Netflix_prime_data!H:H), Netflix_prime_data!H:H,0))</f>
        <v>Show 281</v>
      </c>
      <c r="E1987" s="4">
        <f>COUNTIF(Netflix_prime_data!F:F,Netflix_prime_data!F1987)</f>
        <v>234</v>
      </c>
      <c r="F1987" s="4" t="str">
        <f>INDEX(Netflix_prime_data!F:F,MATCH(MAX(E:E),E:E,0)) &amp; "-"&amp; MAX(E:E)</f>
        <v>drama-280</v>
      </c>
    </row>
    <row r="1988" spans="1:6" x14ac:dyDescent="0.25">
      <c r="A1988" s="4">
        <f>COUNTIF(Netflix_prime_data!C:C,Netflix_prime_data!C1989)</f>
        <v>643</v>
      </c>
      <c r="B1988" s="4">
        <f>MAX(COUNTIF(Netflix_prime_data!F1988:F2986, Netflix_prime_data!F1988:F2986))</f>
        <v>2</v>
      </c>
      <c r="C1988" s="4" t="str">
        <f>INDEX(Netflix_prime_data!E:E,MATCH(MAX(Netflix_prime_data!M:M), Netflix_prime_data!M:M,0))</f>
        <v>Show 188</v>
      </c>
      <c r="D1988" s="4" t="str">
        <f>INDEX(Netflix_prime_data!E:E,MATCH(MAX(Netflix_prime_data!H:H), Netflix_prime_data!H:H,0))</f>
        <v>Show 281</v>
      </c>
      <c r="E1988" s="4">
        <f>COUNTIF(Netflix_prime_data!F:F,Netflix_prime_data!F1988)</f>
        <v>229</v>
      </c>
      <c r="F1988" s="4" t="str">
        <f>INDEX(Netflix_prime_data!F:F,MATCH(MAX(E:E),E:E,0)) &amp; "-"&amp; MAX(E:E)</f>
        <v>drama-280</v>
      </c>
    </row>
    <row r="1989" spans="1:6" x14ac:dyDescent="0.25">
      <c r="A1989" s="4">
        <f>COUNTIF(Netflix_prime_data!C:C,Netflix_prime_data!C1990)</f>
        <v>684</v>
      </c>
      <c r="B1989" s="4">
        <f>MAX(COUNTIF(Netflix_prime_data!F1989:F2987, Netflix_prime_data!F1989:F2987))</f>
        <v>2</v>
      </c>
      <c r="C1989" s="4" t="str">
        <f>INDEX(Netflix_prime_data!E:E,MATCH(MAX(Netflix_prime_data!M:M), Netflix_prime_data!M:M,0))</f>
        <v>Show 188</v>
      </c>
      <c r="D1989" s="4" t="str">
        <f>INDEX(Netflix_prime_data!E:E,MATCH(MAX(Netflix_prime_data!H:H), Netflix_prime_data!H:H,0))</f>
        <v>Show 281</v>
      </c>
      <c r="E1989" s="4">
        <f>COUNTIF(Netflix_prime_data!F:F,Netflix_prime_data!F1989)</f>
        <v>253</v>
      </c>
      <c r="F1989" s="4" t="str">
        <f>INDEX(Netflix_prime_data!F:F,MATCH(MAX(E:E),E:E,0)) &amp; "-"&amp; MAX(E:E)</f>
        <v>drama-280</v>
      </c>
    </row>
    <row r="1990" spans="1:6" x14ac:dyDescent="0.25">
      <c r="A1990" s="4">
        <f>COUNTIF(Netflix_prime_data!C:C,Netflix_prime_data!C1991)</f>
        <v>673</v>
      </c>
      <c r="B1990" s="4">
        <f>MAX(COUNTIF(Netflix_prime_data!F1990:F2988, Netflix_prime_data!F1990:F2988))</f>
        <v>2</v>
      </c>
      <c r="C1990" s="4" t="str">
        <f>INDEX(Netflix_prime_data!E:E,MATCH(MAX(Netflix_prime_data!M:M), Netflix_prime_data!M:M,0))</f>
        <v>Show 188</v>
      </c>
      <c r="D1990" s="4" t="str">
        <f>INDEX(Netflix_prime_data!E:E,MATCH(MAX(Netflix_prime_data!H:H), Netflix_prime_data!H:H,0))</f>
        <v>Show 281</v>
      </c>
      <c r="E1990" s="4">
        <f>COUNTIF(Netflix_prime_data!F:F,Netflix_prime_data!F1990)</f>
        <v>234</v>
      </c>
      <c r="F1990" s="4" t="str">
        <f>INDEX(Netflix_prime_data!F:F,MATCH(MAX(E:E),E:E,0)) &amp; "-"&amp; MAX(E:E)</f>
        <v>drama-280</v>
      </c>
    </row>
    <row r="1991" spans="1:6" x14ac:dyDescent="0.25">
      <c r="A1991" s="4">
        <f>COUNTIF(Netflix_prime_data!C:C,Netflix_prime_data!C1992)</f>
        <v>643</v>
      </c>
      <c r="B1991" s="4">
        <f>MAX(COUNTIF(Netflix_prime_data!F1991:F2989, Netflix_prime_data!F1991:F2989))</f>
        <v>1</v>
      </c>
      <c r="C1991" s="4" t="str">
        <f>INDEX(Netflix_prime_data!E:E,MATCH(MAX(Netflix_prime_data!M:M), Netflix_prime_data!M:M,0))</f>
        <v>Show 188</v>
      </c>
      <c r="D1991" s="4" t="str">
        <f>INDEX(Netflix_prime_data!E:E,MATCH(MAX(Netflix_prime_data!H:H), Netflix_prime_data!H:H,0))</f>
        <v>Show 281</v>
      </c>
      <c r="E1991" s="4">
        <f>COUNTIF(Netflix_prime_data!F:F,Netflix_prime_data!F1991)</f>
        <v>280</v>
      </c>
      <c r="F1991" s="4" t="str">
        <f>INDEX(Netflix_prime_data!F:F,MATCH(MAX(E:E),E:E,0)) &amp; "-"&amp; MAX(E:E)</f>
        <v>drama-280</v>
      </c>
    </row>
    <row r="1992" spans="1:6" x14ac:dyDescent="0.25">
      <c r="A1992" s="4">
        <f>COUNTIF(Netflix_prime_data!C:C,Netflix_prime_data!C1993)</f>
        <v>673</v>
      </c>
      <c r="B1992" s="4">
        <f>MAX(COUNTIF(Netflix_prime_data!F1992:F2990, Netflix_prime_data!F1992:F2990))</f>
        <v>1</v>
      </c>
      <c r="C1992" s="4" t="str">
        <f>INDEX(Netflix_prime_data!E:E,MATCH(MAX(Netflix_prime_data!M:M), Netflix_prime_data!M:M,0))</f>
        <v>Show 188</v>
      </c>
      <c r="D1992" s="4" t="str">
        <f>INDEX(Netflix_prime_data!E:E,MATCH(MAX(Netflix_prime_data!H:H), Netflix_prime_data!H:H,0))</f>
        <v>Show 281</v>
      </c>
      <c r="E1992" s="4">
        <f>COUNTIF(Netflix_prime_data!F:F,Netflix_prime_data!F1992)</f>
        <v>263</v>
      </c>
      <c r="F1992" s="4" t="str">
        <f>INDEX(Netflix_prime_data!F:F,MATCH(MAX(E:E),E:E,0)) &amp; "-"&amp; MAX(E:E)</f>
        <v>drama-280</v>
      </c>
    </row>
    <row r="1993" spans="1:6" x14ac:dyDescent="0.25">
      <c r="A1993" s="4">
        <f>COUNTIF(Netflix_prime_data!C:C,Netflix_prime_data!C1994)</f>
        <v>673</v>
      </c>
      <c r="B1993" s="4">
        <f>MAX(COUNTIF(Netflix_prime_data!F1993:F2991, Netflix_prime_data!F1993:F2991))</f>
        <v>3</v>
      </c>
      <c r="C1993" s="4" t="str">
        <f>INDEX(Netflix_prime_data!E:E,MATCH(MAX(Netflix_prime_data!M:M), Netflix_prime_data!M:M,0))</f>
        <v>Show 188</v>
      </c>
      <c r="D1993" s="4" t="str">
        <f>INDEX(Netflix_prime_data!E:E,MATCH(MAX(Netflix_prime_data!H:H), Netflix_prime_data!H:H,0))</f>
        <v>Show 281</v>
      </c>
      <c r="E1993" s="4">
        <f>COUNTIF(Netflix_prime_data!F:F,Netflix_prime_data!F1993)</f>
        <v>262</v>
      </c>
      <c r="F1993" s="4" t="str">
        <f>INDEX(Netflix_prime_data!F:F,MATCH(MAX(E:E),E:E,0)) &amp; "-"&amp; MAX(E:E)</f>
        <v>drama-280</v>
      </c>
    </row>
    <row r="1994" spans="1:6" x14ac:dyDescent="0.25">
      <c r="A1994" s="4">
        <f>COUNTIF(Netflix_prime_data!C:C,Netflix_prime_data!C1995)</f>
        <v>684</v>
      </c>
      <c r="B1994" s="4">
        <f>MAX(COUNTIF(Netflix_prime_data!F1994:F2992, Netflix_prime_data!F1994:F2992))</f>
        <v>2</v>
      </c>
      <c r="C1994" s="4" t="str">
        <f>INDEX(Netflix_prime_data!E:E,MATCH(MAX(Netflix_prime_data!M:M), Netflix_prime_data!M:M,0))</f>
        <v>Show 188</v>
      </c>
      <c r="D1994" s="4" t="str">
        <f>INDEX(Netflix_prime_data!E:E,MATCH(MAX(Netflix_prime_data!H:H), Netflix_prime_data!H:H,0))</f>
        <v>Show 281</v>
      </c>
      <c r="E1994" s="4">
        <f>COUNTIF(Netflix_prime_data!F:F,Netflix_prime_data!F1994)</f>
        <v>262</v>
      </c>
      <c r="F1994" s="4" t="str">
        <f>INDEX(Netflix_prime_data!F:F,MATCH(MAX(E:E),E:E,0)) &amp; "-"&amp; MAX(E:E)</f>
        <v>drama-280</v>
      </c>
    </row>
    <row r="1995" spans="1:6" x14ac:dyDescent="0.25">
      <c r="A1995" s="4">
        <f>COUNTIF(Netflix_prime_data!C:C,Netflix_prime_data!C1996)</f>
        <v>643</v>
      </c>
      <c r="B1995" s="4">
        <f>MAX(COUNTIF(Netflix_prime_data!F1995:F2993, Netflix_prime_data!F1995:F2993))</f>
        <v>1</v>
      </c>
      <c r="C1995" s="4" t="str">
        <f>INDEX(Netflix_prime_data!E:E,MATCH(MAX(Netflix_prime_data!M:M), Netflix_prime_data!M:M,0))</f>
        <v>Show 188</v>
      </c>
      <c r="D1995" s="4" t="str">
        <f>INDEX(Netflix_prime_data!E:E,MATCH(MAX(Netflix_prime_data!H:H), Netflix_prime_data!H:H,0))</f>
        <v>Show 281</v>
      </c>
      <c r="E1995" s="4">
        <f>COUNTIF(Netflix_prime_data!F:F,Netflix_prime_data!F1995)</f>
        <v>234</v>
      </c>
      <c r="F1995" s="4" t="str">
        <f>INDEX(Netflix_prime_data!F:F,MATCH(MAX(E:E),E:E,0)) &amp; "-"&amp; MAX(E:E)</f>
        <v>drama-280</v>
      </c>
    </row>
    <row r="1996" spans="1:6" x14ac:dyDescent="0.25">
      <c r="A1996" s="4">
        <f>COUNTIF(Netflix_prime_data!C:C,Netflix_prime_data!C1997)</f>
        <v>684</v>
      </c>
      <c r="B1996" s="4">
        <f>MAX(COUNTIF(Netflix_prime_data!F1996:F2994, Netflix_prime_data!F1996:F2994))</f>
        <v>1</v>
      </c>
      <c r="C1996" s="4" t="str">
        <f>INDEX(Netflix_prime_data!E:E,MATCH(MAX(Netflix_prime_data!M:M), Netflix_prime_data!M:M,0))</f>
        <v>Show 188</v>
      </c>
      <c r="D1996" s="4" t="str">
        <f>INDEX(Netflix_prime_data!E:E,MATCH(MAX(Netflix_prime_data!H:H), Netflix_prime_data!H:H,0))</f>
        <v>Show 281</v>
      </c>
      <c r="E1996" s="4">
        <f>COUNTIF(Netflix_prime_data!F:F,Netflix_prime_data!F1996)</f>
        <v>229</v>
      </c>
      <c r="F1996" s="4" t="str">
        <f>INDEX(Netflix_prime_data!F:F,MATCH(MAX(E:E),E:E,0)) &amp; "-"&amp; MAX(E:E)</f>
        <v>drama-280</v>
      </c>
    </row>
    <row r="1997" spans="1:6" x14ac:dyDescent="0.25">
      <c r="A1997" s="4">
        <f>COUNTIF(Netflix_prime_data!C:C,Netflix_prime_data!C1998)</f>
        <v>684</v>
      </c>
      <c r="B1997" s="4">
        <f>MAX(COUNTIF(Netflix_prime_data!F1997:F2995, Netflix_prime_data!F1997:F2995))</f>
        <v>1</v>
      </c>
      <c r="C1997" s="4" t="str">
        <f>INDEX(Netflix_prime_data!E:E,MATCH(MAX(Netflix_prime_data!M:M), Netflix_prime_data!M:M,0))</f>
        <v>Show 188</v>
      </c>
      <c r="D1997" s="4" t="str">
        <f>INDEX(Netflix_prime_data!E:E,MATCH(MAX(Netflix_prime_data!H:H), Netflix_prime_data!H:H,0))</f>
        <v>Show 281</v>
      </c>
      <c r="E1997" s="4">
        <f>COUNTIF(Netflix_prime_data!F:F,Netflix_prime_data!F1997)</f>
        <v>262</v>
      </c>
      <c r="F1997" s="4" t="str">
        <f>INDEX(Netflix_prime_data!F:F,MATCH(MAX(E:E),E:E,0)) &amp; "-"&amp; MAX(E:E)</f>
        <v>drama-280</v>
      </c>
    </row>
    <row r="1998" spans="1:6" x14ac:dyDescent="0.25">
      <c r="A1998" s="4">
        <f>COUNTIF(Netflix_prime_data!C:C,Netflix_prime_data!C1999)</f>
        <v>684</v>
      </c>
      <c r="B1998" s="4">
        <f>MAX(COUNTIF(Netflix_prime_data!F1998:F2996, Netflix_prime_data!F1998:F2996))</f>
        <v>1</v>
      </c>
      <c r="C1998" s="4" t="str">
        <f>INDEX(Netflix_prime_data!E:E,MATCH(MAX(Netflix_prime_data!M:M), Netflix_prime_data!M:M,0))</f>
        <v>Show 188</v>
      </c>
      <c r="D1998" s="4" t="str">
        <f>INDEX(Netflix_prime_data!E:E,MATCH(MAX(Netflix_prime_data!H:H), Netflix_prime_data!H:H,0))</f>
        <v>Show 281</v>
      </c>
      <c r="E1998" s="4">
        <f>COUNTIF(Netflix_prime_data!F:F,Netflix_prime_data!F1998)</f>
        <v>234</v>
      </c>
      <c r="F1998" s="4" t="str">
        <f>INDEX(Netflix_prime_data!F:F,MATCH(MAX(E:E),E:E,0)) &amp; "-"&amp; MAX(E:E)</f>
        <v>drama-280</v>
      </c>
    </row>
    <row r="1999" spans="1:6" x14ac:dyDescent="0.25">
      <c r="A1999" s="4">
        <f>COUNTIF(Netflix_prime_data!C:C,Netflix_prime_data!C2000)</f>
        <v>643</v>
      </c>
      <c r="B1999" s="4">
        <f>MAX(COUNTIF(Netflix_prime_data!F1999:F2997, Netflix_prime_data!F1999:F2997))</f>
        <v>2</v>
      </c>
      <c r="C1999" s="4" t="str">
        <f>INDEX(Netflix_prime_data!E:E,MATCH(MAX(Netflix_prime_data!M:M), Netflix_prime_data!M:M,0))</f>
        <v>Show 188</v>
      </c>
      <c r="D1999" s="4" t="str">
        <f>INDEX(Netflix_prime_data!E:E,MATCH(MAX(Netflix_prime_data!H:H), Netflix_prime_data!H:H,0))</f>
        <v>Show 281</v>
      </c>
      <c r="E1999" s="4">
        <f>COUNTIF(Netflix_prime_data!F:F,Netflix_prime_data!F1999)</f>
        <v>245</v>
      </c>
      <c r="F1999" s="4" t="str">
        <f>INDEX(Netflix_prime_data!F:F,MATCH(MAX(E:E),E:E,0)) &amp; "-"&amp; MAX(E:E)</f>
        <v>drama-280</v>
      </c>
    </row>
    <row r="2000" spans="1:6" x14ac:dyDescent="0.25">
      <c r="A2000" s="4">
        <f>COUNTIF(Netflix_prime_data!C:C,Netflix_prime_data!C2001)</f>
        <v>684</v>
      </c>
      <c r="B2000" s="4">
        <f>MAX(COUNTIF(Netflix_prime_data!F2000:F2998, Netflix_prime_data!F2000:F2998))</f>
        <v>1</v>
      </c>
      <c r="C2000" s="4" t="str">
        <f>INDEX(Netflix_prime_data!E:E,MATCH(MAX(Netflix_prime_data!M:M), Netflix_prime_data!M:M,0))</f>
        <v>Show 188</v>
      </c>
      <c r="D2000" s="4" t="str">
        <f>INDEX(Netflix_prime_data!E:E,MATCH(MAX(Netflix_prime_data!H:H), Netflix_prime_data!H:H,0))</f>
        <v>Show 281</v>
      </c>
      <c r="E2000" s="4">
        <f>COUNTIF(Netflix_prime_data!F:F,Netflix_prime_data!F2000)</f>
        <v>245</v>
      </c>
      <c r="F2000" s="4" t="str">
        <f>INDEX(Netflix_prime_data!F:F,MATCH(MAX(E:E),E:E,0)) &amp; "-"&amp; MAX(E:E)</f>
        <v>drama-280</v>
      </c>
    </row>
    <row r="2001" spans="1:6" x14ac:dyDescent="0.25">
      <c r="A2001" s="7">
        <f>COUNTIF(Netflix_prime_data!C:C,Netflix_prime_data!C2002)</f>
        <v>0</v>
      </c>
      <c r="B2001" s="7">
        <f>MAX(COUNTIF(Netflix_prime_data!F2001:F2999, Netflix_prime_data!F2001:F2999))</f>
        <v>1</v>
      </c>
      <c r="C2001" s="7" t="str">
        <f>INDEX(Netflix_prime_data!E:E,MATCH(MAX(Netflix_prime_data!M:M), Netflix_prime_data!M:M,0))</f>
        <v>Show 188</v>
      </c>
      <c r="D2001" s="7" t="str">
        <f>INDEX(Netflix_prime_data!E:E,MATCH(MAX(Netflix_prime_data!H:H), Netflix_prime_data!H:H,0))</f>
        <v>Show 281</v>
      </c>
      <c r="E2001" s="7">
        <f>COUNTIF(Netflix_prime_data!F:F,Netflix_prime_data!F2001)</f>
        <v>253</v>
      </c>
      <c r="F2001" s="7" t="str">
        <f>INDEX(Netflix_prime_data!F:F,MATCH(MAX(E:E),E:E,0)) &amp; "-"&amp; MAX(E:E)</f>
        <v>drama-280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Pivot Analysis</vt:lpstr>
      <vt:lpstr>Netflix_prime_data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2025-03-23T13:09:51Z</dcterms:created>
  <dcterms:modified xsi:type="dcterms:W3CDTF">2025-03-26T16:50:36Z</dcterms:modified>
</cp:coreProperties>
</file>